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showInkAnnotation="0" autoCompressPictures="0"/>
  <bookViews>
    <workbookView showHorizontalScroll="0" xWindow="0" yWindow="0" windowWidth="20730" windowHeight="11760" tabRatio="782"/>
  </bookViews>
  <sheets>
    <sheet name="Sheet1" sheetId="40" r:id="rId1"/>
    <sheet name="CALC." sheetId="14" r:id="rId2"/>
    <sheet name="2016" sheetId="39" r:id="rId3"/>
    <sheet name="2015" sheetId="32" r:id="rId4"/>
    <sheet name="2014" sheetId="31" r:id="rId5"/>
    <sheet name="2013" sheetId="29" r:id="rId6"/>
    <sheet name="2012" sheetId="28" r:id="rId7"/>
    <sheet name="2011" sheetId="27" r:id="rId8"/>
    <sheet name="2010" sheetId="25" r:id="rId9"/>
    <sheet name="2009" sheetId="24" r:id="rId10"/>
    <sheet name="2008" sheetId="23" r:id="rId11"/>
    <sheet name="2007" sheetId="22" r:id="rId12"/>
    <sheet name="2006" sheetId="21" r:id="rId13"/>
    <sheet name="2005" sheetId="13" r:id="rId14"/>
    <sheet name="2004" sheetId="11" r:id="rId15"/>
    <sheet name="2003" sheetId="1" r:id="rId16"/>
    <sheet name="2002" sheetId="4" r:id="rId17"/>
    <sheet name="2001" sheetId="6" r:id="rId18"/>
    <sheet name="2000" sheetId="7" r:id="rId19"/>
    <sheet name="1999" sheetId="26" r:id="rId20"/>
    <sheet name="1998" sheetId="36" r:id="rId21"/>
    <sheet name="1997" sheetId="35" r:id="rId22"/>
    <sheet name="1996" sheetId="20" r:id="rId23"/>
    <sheet name="1995" sheetId="19" r:id="rId24"/>
    <sheet name="1994" sheetId="18" r:id="rId25"/>
    <sheet name="1993" sheetId="17" r:id="rId26"/>
    <sheet name="1992" sheetId="16" r:id="rId27"/>
    <sheet name="1991" sheetId="15" r:id="rId28"/>
    <sheet name="1990" sheetId="8" r:id="rId29"/>
    <sheet name="1989" sheetId="9" r:id="rId30"/>
  </sheets>
  <definedNames>
    <definedName name="_xlnm._FilterDatabase" localSheetId="1" hidden="1">CALC.!$A$4:$L$541</definedName>
  </definedNames>
  <calcPr calcId="144525"/>
</workbook>
</file>

<file path=xl/calcChain.xml><?xml version="1.0" encoding="utf-8"?>
<calcChain xmlns="http://schemas.openxmlformats.org/spreadsheetml/2006/main">
  <c r="D1463" i="14" l="1"/>
  <c r="C1463" i="14"/>
  <c r="B1463" i="14"/>
  <c r="D1462" i="14"/>
  <c r="C1462" i="14"/>
  <c r="B1462" i="14"/>
  <c r="D1461" i="14"/>
  <c r="C1461" i="14"/>
  <c r="B1461" i="14"/>
  <c r="D1460" i="14"/>
  <c r="C1460" i="14"/>
  <c r="B1460" i="14"/>
  <c r="F1459" i="14"/>
  <c r="D1459" i="14"/>
  <c r="C1459" i="14"/>
  <c r="B1459" i="14"/>
  <c r="D1458" i="14"/>
  <c r="C1458" i="14"/>
  <c r="B1458" i="14"/>
  <c r="B4" i="39"/>
  <c r="B36" i="39" s="1"/>
  <c r="B5" i="39"/>
  <c r="B6" i="39"/>
  <c r="B7" i="39"/>
  <c r="B8" i="39"/>
  <c r="B9" i="39"/>
  <c r="B10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C4" i="39"/>
  <c r="C36" i="39" s="1"/>
  <c r="C5" i="39"/>
  <c r="C6" i="39"/>
  <c r="C7" i="39"/>
  <c r="C8" i="39"/>
  <c r="C9" i="39"/>
  <c r="C10" i="39"/>
  <c r="C11" i="39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29" i="39"/>
  <c r="C30" i="39"/>
  <c r="C31" i="39"/>
  <c r="C32" i="39"/>
  <c r="C33" i="39"/>
  <c r="C34" i="39"/>
  <c r="D4" i="39"/>
  <c r="D36" i="39" s="1"/>
  <c r="D5" i="39"/>
  <c r="D6" i="39"/>
  <c r="D7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30" i="39"/>
  <c r="D31" i="39"/>
  <c r="D32" i="39"/>
  <c r="D33" i="39"/>
  <c r="D34" i="39"/>
  <c r="E4" i="39"/>
  <c r="E36" i="39" s="1"/>
  <c r="E5" i="39"/>
  <c r="E6" i="39"/>
  <c r="E7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F4" i="39"/>
  <c r="F36" i="39" s="1"/>
  <c r="F5" i="39"/>
  <c r="F6" i="39"/>
  <c r="F7" i="39"/>
  <c r="F8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F21" i="39"/>
  <c r="F22" i="39"/>
  <c r="F23" i="39"/>
  <c r="F24" i="39"/>
  <c r="F25" i="39"/>
  <c r="F26" i="39"/>
  <c r="F27" i="39"/>
  <c r="F28" i="39"/>
  <c r="F29" i="39"/>
  <c r="F30" i="39"/>
  <c r="F31" i="39"/>
  <c r="F32" i="39"/>
  <c r="F33" i="39"/>
  <c r="F34" i="39"/>
  <c r="G4" i="39"/>
  <c r="G36" i="39" s="1"/>
  <c r="G5" i="39"/>
  <c r="G6" i="39"/>
  <c r="G7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G27" i="39"/>
  <c r="G28" i="39"/>
  <c r="G29" i="39"/>
  <c r="G30" i="39"/>
  <c r="G31" i="39"/>
  <c r="G32" i="39"/>
  <c r="G33" i="39"/>
  <c r="G34" i="39"/>
  <c r="H4" i="39"/>
  <c r="H36" i="39" s="1"/>
  <c r="H5" i="39"/>
  <c r="H6" i="39"/>
  <c r="H7" i="39"/>
  <c r="H8" i="39"/>
  <c r="H9" i="39"/>
  <c r="H10" i="39"/>
  <c r="H11" i="39"/>
  <c r="H12" i="39"/>
  <c r="H13" i="39"/>
  <c r="H14" i="39"/>
  <c r="H15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8" i="39"/>
  <c r="H29" i="39"/>
  <c r="H30" i="39"/>
  <c r="H31" i="39"/>
  <c r="H32" i="39"/>
  <c r="H33" i="39"/>
  <c r="H34" i="39"/>
  <c r="I4" i="39"/>
  <c r="I36" i="39" s="1"/>
  <c r="I5" i="39"/>
  <c r="I6" i="39"/>
  <c r="I7" i="39"/>
  <c r="I8" i="39"/>
  <c r="I9" i="39"/>
  <c r="I10" i="39"/>
  <c r="I11" i="39"/>
  <c r="I12" i="39"/>
  <c r="I13" i="39"/>
  <c r="I14" i="39"/>
  <c r="I15" i="39"/>
  <c r="I16" i="39"/>
  <c r="I17" i="39"/>
  <c r="I18" i="39"/>
  <c r="I19" i="39"/>
  <c r="I20" i="39"/>
  <c r="I21" i="39"/>
  <c r="I22" i="39"/>
  <c r="I23" i="39"/>
  <c r="I24" i="39"/>
  <c r="I25" i="39"/>
  <c r="I26" i="39"/>
  <c r="I27" i="39"/>
  <c r="I28" i="39"/>
  <c r="I29" i="39"/>
  <c r="I30" i="39"/>
  <c r="I31" i="39"/>
  <c r="I32" i="39"/>
  <c r="I33" i="39"/>
  <c r="I34" i="39"/>
  <c r="J4" i="39"/>
  <c r="J36" i="39" s="1"/>
  <c r="J5" i="39"/>
  <c r="J6" i="39"/>
  <c r="J7" i="39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J26" i="39"/>
  <c r="J27" i="39"/>
  <c r="J28" i="39"/>
  <c r="J29" i="39"/>
  <c r="J30" i="39"/>
  <c r="J31" i="39"/>
  <c r="J32" i="39"/>
  <c r="J33" i="39"/>
  <c r="J34" i="39"/>
  <c r="K4" i="39"/>
  <c r="K36" i="39" s="1"/>
  <c r="K5" i="39"/>
  <c r="K6" i="39"/>
  <c r="K7" i="39"/>
  <c r="K8" i="39"/>
  <c r="K9" i="39"/>
  <c r="K10" i="39"/>
  <c r="K11" i="39"/>
  <c r="K12" i="39"/>
  <c r="K13" i="39"/>
  <c r="K14" i="39"/>
  <c r="K15" i="39"/>
  <c r="K16" i="39"/>
  <c r="K17" i="39"/>
  <c r="K18" i="39"/>
  <c r="K19" i="39"/>
  <c r="K20" i="39"/>
  <c r="K21" i="39"/>
  <c r="K22" i="39"/>
  <c r="K23" i="39"/>
  <c r="K24" i="39"/>
  <c r="K25" i="39"/>
  <c r="K26" i="39"/>
  <c r="K27" i="39"/>
  <c r="K28" i="39"/>
  <c r="K29" i="39"/>
  <c r="K30" i="39"/>
  <c r="K31" i="39"/>
  <c r="K32" i="39"/>
  <c r="K33" i="39"/>
  <c r="K34" i="39"/>
  <c r="B4" i="32"/>
  <c r="B36" i="32" s="1"/>
  <c r="B5" i="32"/>
  <c r="B6" i="32"/>
  <c r="B7" i="32"/>
  <c r="B8" i="32"/>
  <c r="B9" i="32"/>
  <c r="B10" i="32"/>
  <c r="B11" i="32"/>
  <c r="B12" i="32"/>
  <c r="B13" i="32"/>
  <c r="B14" i="32"/>
  <c r="B15" i="32"/>
  <c r="B16" i="32"/>
  <c r="B17" i="32"/>
  <c r="B18" i="32"/>
  <c r="B19" i="32"/>
  <c r="B20" i="32"/>
  <c r="B21" i="32"/>
  <c r="B22" i="32"/>
  <c r="B23" i="32"/>
  <c r="B24" i="32"/>
  <c r="B25" i="32"/>
  <c r="B26" i="32"/>
  <c r="B27" i="32"/>
  <c r="B28" i="32"/>
  <c r="B29" i="32"/>
  <c r="B30" i="32"/>
  <c r="B31" i="32"/>
  <c r="B32" i="32"/>
  <c r="B33" i="32"/>
  <c r="B34" i="32"/>
  <c r="C4" i="32"/>
  <c r="C36" i="32" s="1"/>
  <c r="C5" i="32"/>
  <c r="C6" i="32"/>
  <c r="C7" i="32"/>
  <c r="C8" i="32"/>
  <c r="C9" i="32"/>
  <c r="C10" i="32"/>
  <c r="C11" i="32"/>
  <c r="C12" i="32"/>
  <c r="C13" i="32"/>
  <c r="C14" i="32"/>
  <c r="C15" i="32"/>
  <c r="C16" i="32"/>
  <c r="C17" i="32"/>
  <c r="C18" i="32"/>
  <c r="C19" i="32"/>
  <c r="C20" i="32"/>
  <c r="C21" i="32"/>
  <c r="C22" i="32"/>
  <c r="C23" i="32"/>
  <c r="C24" i="32"/>
  <c r="C25" i="32"/>
  <c r="C26" i="32"/>
  <c r="C27" i="32"/>
  <c r="C28" i="32"/>
  <c r="C29" i="32"/>
  <c r="C30" i="32"/>
  <c r="C31" i="32"/>
  <c r="C32" i="32"/>
  <c r="C33" i="32"/>
  <c r="C34" i="32"/>
  <c r="D4" i="32"/>
  <c r="D36" i="32" s="1"/>
  <c r="D5" i="32"/>
  <c r="D6" i="32"/>
  <c r="D7" i="32"/>
  <c r="D8" i="32"/>
  <c r="D9" i="32"/>
  <c r="D10" i="32"/>
  <c r="D11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D27" i="32"/>
  <c r="D28" i="32"/>
  <c r="D29" i="32"/>
  <c r="D30" i="32"/>
  <c r="D31" i="32"/>
  <c r="D32" i="32"/>
  <c r="D33" i="32"/>
  <c r="D34" i="32"/>
  <c r="E4" i="32"/>
  <c r="E36" i="32" s="1"/>
  <c r="E5" i="32"/>
  <c r="E6" i="32"/>
  <c r="E7" i="32"/>
  <c r="E8" i="32"/>
  <c r="E9" i="32"/>
  <c r="E10" i="32"/>
  <c r="E11" i="32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F4" i="32"/>
  <c r="F36" i="32" s="1"/>
  <c r="F5" i="32"/>
  <c r="F6" i="32"/>
  <c r="F7" i="32"/>
  <c r="F8" i="32"/>
  <c r="F9" i="32"/>
  <c r="F10" i="32"/>
  <c r="F11" i="32"/>
  <c r="F12" i="32"/>
  <c r="F13" i="32"/>
  <c r="F14" i="32"/>
  <c r="F15" i="32"/>
  <c r="F16" i="32"/>
  <c r="F17" i="32"/>
  <c r="F18" i="32"/>
  <c r="F19" i="32"/>
  <c r="F20" i="32"/>
  <c r="F21" i="32"/>
  <c r="F22" i="32"/>
  <c r="F23" i="32"/>
  <c r="F24" i="32"/>
  <c r="F25" i="32"/>
  <c r="F26" i="32"/>
  <c r="F27" i="32"/>
  <c r="F28" i="32"/>
  <c r="F29" i="32"/>
  <c r="F30" i="32"/>
  <c r="F31" i="32"/>
  <c r="F32" i="32"/>
  <c r="F33" i="32"/>
  <c r="F34" i="32"/>
  <c r="G4" i="32"/>
  <c r="G36" i="32" s="1"/>
  <c r="G5" i="32"/>
  <c r="G6" i="32"/>
  <c r="G7" i="32"/>
  <c r="G8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H4" i="32"/>
  <c r="H36" i="32" s="1"/>
  <c r="H5" i="32"/>
  <c r="H6" i="32"/>
  <c r="H7" i="32"/>
  <c r="H8" i="32"/>
  <c r="H9" i="32"/>
  <c r="H10" i="32"/>
  <c r="H11" i="32"/>
  <c r="H12" i="32"/>
  <c r="H13" i="32"/>
  <c r="H14" i="32"/>
  <c r="H15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H33" i="32"/>
  <c r="H34" i="32"/>
  <c r="I4" i="32"/>
  <c r="I36" i="32" s="1"/>
  <c r="I5" i="32"/>
  <c r="I6" i="32"/>
  <c r="I7" i="32"/>
  <c r="I8" i="32"/>
  <c r="I9" i="32"/>
  <c r="I10" i="32"/>
  <c r="I11" i="32"/>
  <c r="I12" i="32"/>
  <c r="I13" i="32"/>
  <c r="I14" i="32"/>
  <c r="I15" i="32"/>
  <c r="I16" i="32"/>
  <c r="I17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I31" i="32"/>
  <c r="I32" i="32"/>
  <c r="I33" i="32"/>
  <c r="I34" i="32"/>
  <c r="J4" i="32"/>
  <c r="J36" i="32" s="1"/>
  <c r="J5" i="32"/>
  <c r="J6" i="32"/>
  <c r="J7" i="32"/>
  <c r="J8" i="32"/>
  <c r="J9" i="32"/>
  <c r="J10" i="32"/>
  <c r="J11" i="32"/>
  <c r="J12" i="32"/>
  <c r="J13" i="32"/>
  <c r="J14" i="32"/>
  <c r="J15" i="32"/>
  <c r="J16" i="32"/>
  <c r="J17" i="32"/>
  <c r="J18" i="32"/>
  <c r="J19" i="32"/>
  <c r="J20" i="32"/>
  <c r="J21" i="32"/>
  <c r="J22" i="32"/>
  <c r="J23" i="32"/>
  <c r="J24" i="32"/>
  <c r="J25" i="32"/>
  <c r="J26" i="32"/>
  <c r="J27" i="32"/>
  <c r="J28" i="32"/>
  <c r="J29" i="32"/>
  <c r="J30" i="32"/>
  <c r="J31" i="32"/>
  <c r="J32" i="32"/>
  <c r="J33" i="32"/>
  <c r="J34" i="32"/>
  <c r="K4" i="32"/>
  <c r="K36" i="32" s="1"/>
  <c r="K5" i="32"/>
  <c r="K6" i="32"/>
  <c r="K7" i="32"/>
  <c r="K8" i="32"/>
  <c r="K9" i="32"/>
  <c r="K10" i="32"/>
  <c r="K11" i="32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B4" i="31"/>
  <c r="B36" i="31" s="1"/>
  <c r="B5" i="31"/>
  <c r="B6" i="31"/>
  <c r="B7" i="31"/>
  <c r="B8" i="31"/>
  <c r="B9" i="31"/>
  <c r="B10" i="31"/>
  <c r="B11" i="31"/>
  <c r="B12" i="31"/>
  <c r="B13" i="31"/>
  <c r="B14" i="31"/>
  <c r="B15" i="31"/>
  <c r="B16" i="31"/>
  <c r="B17" i="31"/>
  <c r="B18" i="31"/>
  <c r="B19" i="31"/>
  <c r="B20" i="31"/>
  <c r="B21" i="31"/>
  <c r="B22" i="31"/>
  <c r="B23" i="31"/>
  <c r="B24" i="31"/>
  <c r="B25" i="31"/>
  <c r="B26" i="31"/>
  <c r="B27" i="31"/>
  <c r="B28" i="31"/>
  <c r="B29" i="31"/>
  <c r="B30" i="31"/>
  <c r="B31" i="31"/>
  <c r="B32" i="31"/>
  <c r="B33" i="31"/>
  <c r="B34" i="31"/>
  <c r="C4" i="31"/>
  <c r="C36" i="31" s="1"/>
  <c r="C5" i="31"/>
  <c r="C6" i="31"/>
  <c r="C7" i="31"/>
  <c r="C8" i="31"/>
  <c r="C9" i="31"/>
  <c r="C10" i="31"/>
  <c r="C11" i="31"/>
  <c r="C12" i="31"/>
  <c r="C13" i="31"/>
  <c r="C14" i="31"/>
  <c r="C15" i="31"/>
  <c r="C16" i="31"/>
  <c r="C17" i="31"/>
  <c r="C18" i="31"/>
  <c r="C19" i="31"/>
  <c r="C20" i="31"/>
  <c r="C21" i="31"/>
  <c r="C22" i="31"/>
  <c r="C23" i="31"/>
  <c r="C24" i="31"/>
  <c r="C25" i="31"/>
  <c r="C26" i="31"/>
  <c r="C27" i="31"/>
  <c r="C28" i="31"/>
  <c r="C29" i="31"/>
  <c r="C30" i="31"/>
  <c r="C31" i="31"/>
  <c r="C32" i="31"/>
  <c r="C33" i="31"/>
  <c r="C34" i="31"/>
  <c r="D4" i="31"/>
  <c r="D36" i="31" s="1"/>
  <c r="D5" i="31"/>
  <c r="D6" i="31"/>
  <c r="D7" i="31"/>
  <c r="D8" i="31"/>
  <c r="D9" i="31"/>
  <c r="D10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D32" i="31"/>
  <c r="D33" i="31"/>
  <c r="D34" i="31"/>
  <c r="E4" i="31"/>
  <c r="E36" i="31" s="1"/>
  <c r="E5" i="3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F4" i="31"/>
  <c r="F36" i="31" s="1"/>
  <c r="F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G4" i="31"/>
  <c r="G36" i="31" s="1"/>
  <c r="G5" i="31"/>
  <c r="G6" i="31"/>
  <c r="G7" i="31"/>
  <c r="G8" i="31"/>
  <c r="G9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22" i="31"/>
  <c r="G23" i="31"/>
  <c r="G24" i="31"/>
  <c r="G25" i="31"/>
  <c r="G26" i="31"/>
  <c r="G27" i="31"/>
  <c r="G28" i="31"/>
  <c r="G29" i="31"/>
  <c r="G30" i="31"/>
  <c r="G31" i="31"/>
  <c r="G32" i="31"/>
  <c r="G33" i="31"/>
  <c r="G34" i="31"/>
  <c r="H4" i="31"/>
  <c r="H36" i="31" s="1"/>
  <c r="H5" i="31"/>
  <c r="H6" i="31"/>
  <c r="H7" i="31"/>
  <c r="H8" i="31"/>
  <c r="H9" i="31"/>
  <c r="H10" i="31"/>
  <c r="H11" i="31"/>
  <c r="H12" i="31"/>
  <c r="H13" i="31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H32" i="31"/>
  <c r="H33" i="31"/>
  <c r="H34" i="31"/>
  <c r="I4" i="31"/>
  <c r="I36" i="31" s="1"/>
  <c r="I5" i="31"/>
  <c r="I6" i="31"/>
  <c r="I7" i="31"/>
  <c r="I8" i="31"/>
  <c r="I9" i="31"/>
  <c r="I10" i="31"/>
  <c r="I11" i="31"/>
  <c r="I12" i="31"/>
  <c r="I13" i="31"/>
  <c r="I14" i="31"/>
  <c r="I15" i="31"/>
  <c r="I16" i="31"/>
  <c r="I17" i="31"/>
  <c r="I18" i="31"/>
  <c r="I19" i="31"/>
  <c r="I20" i="31"/>
  <c r="I21" i="31"/>
  <c r="I22" i="31"/>
  <c r="I23" i="31"/>
  <c r="I24" i="31"/>
  <c r="I25" i="31"/>
  <c r="I26" i="31"/>
  <c r="I27" i="31"/>
  <c r="I28" i="31"/>
  <c r="I29" i="31"/>
  <c r="I30" i="31"/>
  <c r="I31" i="31"/>
  <c r="I32" i="31"/>
  <c r="I33" i="31"/>
  <c r="I34" i="31"/>
  <c r="J4" i="31"/>
  <c r="J36" i="31" s="1"/>
  <c r="J5" i="31"/>
  <c r="J6" i="31"/>
  <c r="J7" i="31"/>
  <c r="J8" i="31"/>
  <c r="J9" i="31"/>
  <c r="J10" i="31"/>
  <c r="J11" i="31"/>
  <c r="J12" i="31"/>
  <c r="J13" i="31"/>
  <c r="J14" i="31"/>
  <c r="J15" i="31"/>
  <c r="J16" i="31"/>
  <c r="J17" i="31"/>
  <c r="J18" i="31"/>
  <c r="J19" i="31"/>
  <c r="J20" i="31"/>
  <c r="J21" i="31"/>
  <c r="J22" i="31"/>
  <c r="J23" i="31"/>
  <c r="J24" i="31"/>
  <c r="J25" i="31"/>
  <c r="J26" i="31"/>
  <c r="J27" i="31"/>
  <c r="J28" i="31"/>
  <c r="J29" i="31"/>
  <c r="J30" i="31"/>
  <c r="J31" i="31"/>
  <c r="J32" i="31"/>
  <c r="J33" i="31"/>
  <c r="J34" i="31"/>
  <c r="K4" i="31"/>
  <c r="K36" i="31" s="1"/>
  <c r="K5" i="31"/>
  <c r="K6" i="31"/>
  <c r="K7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B4" i="29"/>
  <c r="B36" i="29" s="1"/>
  <c r="B5" i="29"/>
  <c r="B6" i="29"/>
  <c r="B7" i="29"/>
  <c r="B8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C4" i="29"/>
  <c r="C36" i="29" s="1"/>
  <c r="C5" i="29"/>
  <c r="C6" i="29"/>
  <c r="C7" i="29"/>
  <c r="C8" i="29"/>
  <c r="C9" i="29"/>
  <c r="C10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31" i="29"/>
  <c r="C32" i="29"/>
  <c r="C33" i="29"/>
  <c r="C34" i="29"/>
  <c r="D4" i="29"/>
  <c r="D36" i="29" s="1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E4" i="29"/>
  <c r="E36" i="29" s="1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F4" i="29"/>
  <c r="F36" i="29" s="1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G4" i="29"/>
  <c r="G36" i="29" s="1"/>
  <c r="G5" i="29"/>
  <c r="G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33" i="29"/>
  <c r="G34" i="29"/>
  <c r="H4" i="29"/>
  <c r="H36" i="29" s="1"/>
  <c r="H5" i="29"/>
  <c r="H6" i="29"/>
  <c r="H7" i="29"/>
  <c r="H8" i="29"/>
  <c r="H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27" i="29"/>
  <c r="H28" i="29"/>
  <c r="H29" i="29"/>
  <c r="H30" i="29"/>
  <c r="H31" i="29"/>
  <c r="H32" i="29"/>
  <c r="H33" i="29"/>
  <c r="H34" i="29"/>
  <c r="I4" i="29"/>
  <c r="I36" i="29" s="1"/>
  <c r="I5" i="29"/>
  <c r="I6" i="29"/>
  <c r="I7" i="29"/>
  <c r="I8" i="29"/>
  <c r="I9" i="29"/>
  <c r="I10" i="29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24" i="29"/>
  <c r="I25" i="29"/>
  <c r="I26" i="29"/>
  <c r="I27" i="29"/>
  <c r="I28" i="29"/>
  <c r="I29" i="29"/>
  <c r="I30" i="29"/>
  <c r="I31" i="29"/>
  <c r="I32" i="29"/>
  <c r="I33" i="29"/>
  <c r="I34" i="29"/>
  <c r="J4" i="29"/>
  <c r="J36" i="29" s="1"/>
  <c r="J5" i="29"/>
  <c r="J6" i="29"/>
  <c r="J7" i="29"/>
  <c r="J8" i="29"/>
  <c r="J9" i="29"/>
  <c r="J10" i="29"/>
  <c r="J11" i="29"/>
  <c r="J12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J27" i="29"/>
  <c r="J28" i="29"/>
  <c r="J29" i="29"/>
  <c r="J30" i="29"/>
  <c r="J31" i="29"/>
  <c r="J32" i="29"/>
  <c r="J33" i="29"/>
  <c r="J34" i="29"/>
  <c r="K4" i="29"/>
  <c r="K36" i="29" s="1"/>
  <c r="K5" i="29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21" i="29"/>
  <c r="K22" i="29"/>
  <c r="K23" i="29"/>
  <c r="K24" i="29"/>
  <c r="K25" i="29"/>
  <c r="K26" i="29"/>
  <c r="K27" i="29"/>
  <c r="K28" i="29"/>
  <c r="K29" i="29"/>
  <c r="K30" i="29"/>
  <c r="K31" i="29"/>
  <c r="K32" i="29"/>
  <c r="K33" i="29"/>
  <c r="K34" i="29"/>
  <c r="B4" i="28"/>
  <c r="B36" i="28" s="1"/>
  <c r="B5" i="28"/>
  <c r="B6" i="28"/>
  <c r="B7" i="28"/>
  <c r="B8" i="28"/>
  <c r="B9" i="28"/>
  <c r="B10" i="28"/>
  <c r="B11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B34" i="28"/>
  <c r="C4" i="28"/>
  <c r="C36" i="28" s="1"/>
  <c r="C5" i="28"/>
  <c r="C6" i="28"/>
  <c r="C7" i="28"/>
  <c r="C8" i="28"/>
  <c r="C9" i="28"/>
  <c r="C10" i="28"/>
  <c r="C11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C24" i="28"/>
  <c r="C25" i="28"/>
  <c r="C26" i="28"/>
  <c r="C27" i="28"/>
  <c r="C28" i="28"/>
  <c r="C29" i="28"/>
  <c r="C30" i="28"/>
  <c r="C31" i="28"/>
  <c r="C32" i="28"/>
  <c r="C33" i="28"/>
  <c r="C34" i="28"/>
  <c r="D4" i="28"/>
  <c r="D36" i="28" s="1"/>
  <c r="D5" i="28"/>
  <c r="D6" i="28"/>
  <c r="D7" i="28"/>
  <c r="D8" i="28"/>
  <c r="D9" i="28"/>
  <c r="D10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30" i="28"/>
  <c r="D31" i="28"/>
  <c r="D32" i="28"/>
  <c r="D33" i="28"/>
  <c r="D34" i="28"/>
  <c r="E4" i="28"/>
  <c r="E36" i="28" s="1"/>
  <c r="E5" i="28"/>
  <c r="E6" i="28"/>
  <c r="E7" i="28"/>
  <c r="E8" i="28"/>
  <c r="E9" i="28"/>
  <c r="E10" i="28"/>
  <c r="E11" i="28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F4" i="28"/>
  <c r="F36" i="28" s="1"/>
  <c r="F5" i="28"/>
  <c r="F6" i="28"/>
  <c r="F7" i="28"/>
  <c r="F8" i="28"/>
  <c r="F9" i="28"/>
  <c r="F10" i="28"/>
  <c r="F11" i="28"/>
  <c r="F12" i="28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3" i="28"/>
  <c r="F34" i="28"/>
  <c r="G4" i="28"/>
  <c r="G36" i="28" s="1"/>
  <c r="G5" i="28"/>
  <c r="G6" i="28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H4" i="28"/>
  <c r="H36" i="28" s="1"/>
  <c r="H5" i="28"/>
  <c r="H6" i="28"/>
  <c r="H7" i="28"/>
  <c r="H8" i="28"/>
  <c r="H9" i="28"/>
  <c r="H10" i="28"/>
  <c r="H11" i="28"/>
  <c r="H12" i="28"/>
  <c r="H13" i="28"/>
  <c r="H14" i="28"/>
  <c r="H15" i="28"/>
  <c r="H16" i="28"/>
  <c r="H17" i="28"/>
  <c r="H18" i="28"/>
  <c r="H19" i="28"/>
  <c r="H20" i="28"/>
  <c r="H21" i="28"/>
  <c r="H22" i="28"/>
  <c r="H23" i="28"/>
  <c r="H24" i="28"/>
  <c r="H25" i="28"/>
  <c r="H26" i="28"/>
  <c r="H27" i="28"/>
  <c r="H28" i="28"/>
  <c r="H29" i="28"/>
  <c r="H30" i="28"/>
  <c r="H31" i="28"/>
  <c r="H32" i="28"/>
  <c r="H33" i="28"/>
  <c r="H34" i="28"/>
  <c r="I4" i="28"/>
  <c r="I36" i="28" s="1"/>
  <c r="I5" i="28"/>
  <c r="I6" i="28"/>
  <c r="I7" i="28"/>
  <c r="I8" i="28"/>
  <c r="I9" i="28"/>
  <c r="I10" i="28"/>
  <c r="I11" i="28"/>
  <c r="I12" i="28"/>
  <c r="I13" i="28"/>
  <c r="I14" i="28"/>
  <c r="I15" i="28"/>
  <c r="I16" i="28"/>
  <c r="I17" i="28"/>
  <c r="I18" i="28"/>
  <c r="I19" i="28"/>
  <c r="I20" i="28"/>
  <c r="I21" i="28"/>
  <c r="I22" i="28"/>
  <c r="I23" i="28"/>
  <c r="I24" i="28"/>
  <c r="I25" i="28"/>
  <c r="I26" i="28"/>
  <c r="I27" i="28"/>
  <c r="I28" i="28"/>
  <c r="I29" i="28"/>
  <c r="I30" i="28"/>
  <c r="I31" i="28"/>
  <c r="I32" i="28"/>
  <c r="I33" i="28"/>
  <c r="I34" i="28"/>
  <c r="J4" i="28"/>
  <c r="J36" i="28" s="1"/>
  <c r="J5" i="28"/>
  <c r="J6" i="28"/>
  <c r="J7" i="28"/>
  <c r="J8" i="28"/>
  <c r="J9" i="28"/>
  <c r="J10" i="28"/>
  <c r="J11" i="28"/>
  <c r="J12" i="28"/>
  <c r="J13" i="28"/>
  <c r="J14" i="28"/>
  <c r="J15" i="28"/>
  <c r="J16" i="28"/>
  <c r="J17" i="28"/>
  <c r="J18" i="28"/>
  <c r="J19" i="28"/>
  <c r="J20" i="28"/>
  <c r="J21" i="28"/>
  <c r="J22" i="28"/>
  <c r="J23" i="28"/>
  <c r="J24" i="28"/>
  <c r="J25" i="28"/>
  <c r="J26" i="28"/>
  <c r="J27" i="28"/>
  <c r="J28" i="28"/>
  <c r="J29" i="28"/>
  <c r="J30" i="28"/>
  <c r="J31" i="28"/>
  <c r="J32" i="28"/>
  <c r="J33" i="28"/>
  <c r="J34" i="28"/>
  <c r="K4" i="28"/>
  <c r="K36" i="28" s="1"/>
  <c r="K5" i="28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K22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B4" i="27"/>
  <c r="B36" i="27" s="1"/>
  <c r="B5" i="27"/>
  <c r="B6" i="27"/>
  <c r="B7" i="27"/>
  <c r="B8" i="27"/>
  <c r="B9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C4" i="27"/>
  <c r="C36" i="27" s="1"/>
  <c r="C5" i="27"/>
  <c r="C6" i="27"/>
  <c r="C7" i="27"/>
  <c r="C8" i="27"/>
  <c r="C9" i="27"/>
  <c r="C10" i="27"/>
  <c r="C11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D4" i="27"/>
  <c r="D36" i="27" s="1"/>
  <c r="D5" i="27"/>
  <c r="D6" i="27"/>
  <c r="D7" i="27"/>
  <c r="D8" i="27"/>
  <c r="D9" i="27"/>
  <c r="D10" i="27"/>
  <c r="D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E4" i="27"/>
  <c r="E36" i="27" s="1"/>
  <c r="E5" i="27"/>
  <c r="E6" i="27"/>
  <c r="E7" i="27"/>
  <c r="E8" i="27"/>
  <c r="E9" i="27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F4" i="27"/>
  <c r="F36" i="27" s="1"/>
  <c r="F5" i="27"/>
  <c r="F6" i="27"/>
  <c r="F7" i="27"/>
  <c r="F8" i="27"/>
  <c r="F9" i="27"/>
  <c r="F10" i="27"/>
  <c r="F11" i="27"/>
  <c r="F12" i="27"/>
  <c r="F13" i="27"/>
  <c r="F14" i="27"/>
  <c r="F15" i="27"/>
  <c r="F16" i="27"/>
  <c r="F17" i="27"/>
  <c r="F18" i="27"/>
  <c r="F19" i="27"/>
  <c r="F20" i="27"/>
  <c r="F21" i="27"/>
  <c r="F22" i="27"/>
  <c r="F23" i="27"/>
  <c r="F24" i="27"/>
  <c r="F25" i="27"/>
  <c r="F26" i="27"/>
  <c r="F27" i="27"/>
  <c r="F28" i="27"/>
  <c r="F29" i="27"/>
  <c r="F30" i="27"/>
  <c r="F31" i="27"/>
  <c r="F32" i="27"/>
  <c r="F33" i="27"/>
  <c r="F34" i="27"/>
  <c r="G4" i="27"/>
  <c r="G36" i="27" s="1"/>
  <c r="G5" i="27"/>
  <c r="G6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H4" i="27"/>
  <c r="H36" i="27" s="1"/>
  <c r="H5" i="27"/>
  <c r="H6" i="27"/>
  <c r="H7" i="27"/>
  <c r="H8" i="27"/>
  <c r="H9" i="27"/>
  <c r="H10" i="27"/>
  <c r="H11" i="27"/>
  <c r="H12" i="27"/>
  <c r="H13" i="27"/>
  <c r="H14" i="27"/>
  <c r="H15" i="27"/>
  <c r="H16" i="27"/>
  <c r="H17" i="27"/>
  <c r="H18" i="27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H32" i="27"/>
  <c r="H33" i="27"/>
  <c r="H34" i="27"/>
  <c r="I4" i="27"/>
  <c r="I36" i="27" s="1"/>
  <c r="I5" i="27"/>
  <c r="I6" i="27"/>
  <c r="I7" i="27"/>
  <c r="I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  <c r="I28" i="27"/>
  <c r="I29" i="27"/>
  <c r="I30" i="27"/>
  <c r="I31" i="27"/>
  <c r="I32" i="27"/>
  <c r="I33" i="27"/>
  <c r="I34" i="27"/>
  <c r="J4" i="27"/>
  <c r="J36" i="27" s="1"/>
  <c r="J5" i="27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3" i="27"/>
  <c r="J34" i="27"/>
  <c r="K4" i="27"/>
  <c r="K36" i="27" s="1"/>
  <c r="K5" i="27"/>
  <c r="K6" i="27"/>
  <c r="K7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20" i="27"/>
  <c r="K21" i="27"/>
  <c r="K22" i="27"/>
  <c r="K23" i="27"/>
  <c r="K24" i="27"/>
  <c r="K25" i="27"/>
  <c r="K26" i="27"/>
  <c r="K27" i="27"/>
  <c r="K28" i="27"/>
  <c r="K29" i="27"/>
  <c r="K30" i="27"/>
  <c r="K31" i="27"/>
  <c r="K32" i="27"/>
  <c r="K33" i="27"/>
  <c r="K34" i="27"/>
  <c r="B4" i="25"/>
  <c r="B36" i="25" s="1"/>
  <c r="B5" i="25"/>
  <c r="B6" i="25"/>
  <c r="B7" i="25"/>
  <c r="B8" i="25"/>
  <c r="B9" i="25"/>
  <c r="B10" i="25"/>
  <c r="B11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C4" i="25"/>
  <c r="C36" i="25" s="1"/>
  <c r="C5" i="25"/>
  <c r="C6" i="25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D4" i="25"/>
  <c r="D36" i="25" s="1"/>
  <c r="D5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E4" i="25"/>
  <c r="E36" i="25" s="1"/>
  <c r="E5" i="25"/>
  <c r="E6" i="25"/>
  <c r="E7" i="25"/>
  <c r="E8" i="25"/>
  <c r="E9" i="25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F4" i="25"/>
  <c r="F36" i="25" s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G4" i="25"/>
  <c r="G36" i="25" s="1"/>
  <c r="G5" i="25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H4" i="25"/>
  <c r="H36" i="25" s="1"/>
  <c r="H5" i="25"/>
  <c r="H6" i="25"/>
  <c r="H7" i="25"/>
  <c r="H8" i="25"/>
  <c r="H9" i="25"/>
  <c r="H10" i="25"/>
  <c r="H11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3" i="25"/>
  <c r="H34" i="25"/>
  <c r="I4" i="25"/>
  <c r="I36" i="25" s="1"/>
  <c r="I5" i="25"/>
  <c r="I6" i="25"/>
  <c r="I7" i="25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J4" i="25"/>
  <c r="J36" i="25" s="1"/>
  <c r="J5" i="25"/>
  <c r="J6" i="25"/>
  <c r="J7" i="25"/>
  <c r="J8" i="25"/>
  <c r="J9" i="25"/>
  <c r="J10" i="25"/>
  <c r="J11" i="25"/>
  <c r="J12" i="25"/>
  <c r="J13" i="25"/>
  <c r="J14" i="25"/>
  <c r="J15" i="25"/>
  <c r="J16" i="25"/>
  <c r="J17" i="25"/>
  <c r="J18" i="25"/>
  <c r="J19" i="25"/>
  <c r="J20" i="25"/>
  <c r="J21" i="25"/>
  <c r="J22" i="25"/>
  <c r="J23" i="25"/>
  <c r="J24" i="25"/>
  <c r="J25" i="25"/>
  <c r="J26" i="25"/>
  <c r="J27" i="25"/>
  <c r="J28" i="25"/>
  <c r="J29" i="25"/>
  <c r="J30" i="25"/>
  <c r="J31" i="25"/>
  <c r="J32" i="25"/>
  <c r="J33" i="25"/>
  <c r="J34" i="25"/>
  <c r="K4" i="25"/>
  <c r="K36" i="25" s="1"/>
  <c r="K5" i="25"/>
  <c r="K6" i="25"/>
  <c r="K7" i="25"/>
  <c r="K8" i="25"/>
  <c r="K9" i="25"/>
  <c r="K10" i="25"/>
  <c r="K11" i="25"/>
  <c r="K12" i="25"/>
  <c r="K13" i="25"/>
  <c r="K14" i="25"/>
  <c r="K15" i="25"/>
  <c r="K16" i="25"/>
  <c r="K17" i="25"/>
  <c r="K18" i="25"/>
  <c r="K19" i="25"/>
  <c r="K20" i="25"/>
  <c r="K21" i="25"/>
  <c r="K22" i="25"/>
  <c r="K23" i="25"/>
  <c r="K24" i="25"/>
  <c r="K25" i="25"/>
  <c r="K26" i="25"/>
  <c r="K27" i="25"/>
  <c r="K28" i="25"/>
  <c r="K29" i="25"/>
  <c r="K30" i="25"/>
  <c r="K31" i="25"/>
  <c r="K32" i="25"/>
  <c r="K33" i="25"/>
  <c r="K34" i="25"/>
  <c r="B4" i="24"/>
  <c r="B36" i="24" s="1"/>
  <c r="B5" i="24"/>
  <c r="B6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C4" i="24"/>
  <c r="C36" i="24" s="1"/>
  <c r="C5" i="24"/>
  <c r="C6" i="24"/>
  <c r="C7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D4" i="24"/>
  <c r="D36" i="24" s="1"/>
  <c r="D5" i="24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E4" i="24"/>
  <c r="E36" i="24" s="1"/>
  <c r="E5" i="24"/>
  <c r="E6" i="24"/>
  <c r="E7" i="24"/>
  <c r="E8" i="24"/>
  <c r="E9" i="24"/>
  <c r="E10" i="24"/>
  <c r="E11" i="24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F4" i="24"/>
  <c r="F36" i="24" s="1"/>
  <c r="F5" i="24"/>
  <c r="F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G4" i="24"/>
  <c r="G36" i="24" s="1"/>
  <c r="G5" i="24"/>
  <c r="G6" i="24"/>
  <c r="G7" i="24"/>
  <c r="G8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H4" i="24"/>
  <c r="H5" i="24"/>
  <c r="H6" i="24"/>
  <c r="H7" i="24"/>
  <c r="H8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I4" i="24"/>
  <c r="I5" i="24"/>
  <c r="I6" i="24"/>
  <c r="I7" i="24"/>
  <c r="I8" i="24"/>
  <c r="I9" i="24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I30" i="24"/>
  <c r="I31" i="24"/>
  <c r="I32" i="24"/>
  <c r="I33" i="24"/>
  <c r="I34" i="24"/>
  <c r="J4" i="24"/>
  <c r="J5" i="24"/>
  <c r="J6" i="24"/>
  <c r="J7" i="24"/>
  <c r="J8" i="24"/>
  <c r="J9" i="24"/>
  <c r="J10" i="24"/>
  <c r="J11" i="24"/>
  <c r="J12" i="24"/>
  <c r="J13" i="24"/>
  <c r="J14" i="24"/>
  <c r="J15" i="24"/>
  <c r="J16" i="24"/>
  <c r="J17" i="24"/>
  <c r="J18" i="24"/>
  <c r="J19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K4" i="24"/>
  <c r="K5" i="24"/>
  <c r="K6" i="24"/>
  <c r="K7" i="24"/>
  <c r="K8" i="24"/>
  <c r="K9" i="24"/>
  <c r="K10" i="24"/>
  <c r="K11" i="24"/>
  <c r="K12" i="24"/>
  <c r="K13" i="24"/>
  <c r="K14" i="24"/>
  <c r="K15" i="24"/>
  <c r="K16" i="24"/>
  <c r="K17" i="24"/>
  <c r="K18" i="24"/>
  <c r="K19" i="24"/>
  <c r="K20" i="24"/>
  <c r="K21" i="24"/>
  <c r="K22" i="24"/>
  <c r="K23" i="24"/>
  <c r="K24" i="24"/>
  <c r="K25" i="24"/>
  <c r="K26" i="24"/>
  <c r="K27" i="24"/>
  <c r="K28" i="24"/>
  <c r="K29" i="24"/>
  <c r="K30" i="24"/>
  <c r="K31" i="24"/>
  <c r="K32" i="24"/>
  <c r="K33" i="24"/>
  <c r="K34" i="24"/>
  <c r="B4" i="23"/>
  <c r="B5" i="23"/>
  <c r="B6" i="23"/>
  <c r="B7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C4" i="23"/>
  <c r="C5" i="23"/>
  <c r="C6" i="23"/>
  <c r="C7" i="23"/>
  <c r="C8" i="23"/>
  <c r="C9" i="23"/>
  <c r="C10" i="23"/>
  <c r="C11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C28" i="23"/>
  <c r="C29" i="23"/>
  <c r="C30" i="23"/>
  <c r="C31" i="23"/>
  <c r="C32" i="23"/>
  <c r="C33" i="23"/>
  <c r="C34" i="23"/>
  <c r="D4" i="23"/>
  <c r="D5" i="23"/>
  <c r="D6" i="23"/>
  <c r="D7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E4" i="23"/>
  <c r="E5" i="23"/>
  <c r="E6" i="23"/>
  <c r="E7" i="23"/>
  <c r="E8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F4" i="23"/>
  <c r="F5" i="23"/>
  <c r="F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G4" i="23"/>
  <c r="G5" i="23"/>
  <c r="G6" i="23"/>
  <c r="G7" i="23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6" i="23"/>
  <c r="H4" i="23"/>
  <c r="H5" i="23"/>
  <c r="H6" i="23"/>
  <c r="H7" i="23"/>
  <c r="H8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6" i="23"/>
  <c r="I4" i="23"/>
  <c r="I5" i="23"/>
  <c r="I6" i="23"/>
  <c r="I7" i="23"/>
  <c r="I8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6" i="23"/>
  <c r="J4" i="23"/>
  <c r="J5" i="23"/>
  <c r="J6" i="23"/>
  <c r="J7" i="23"/>
  <c r="J8" i="23"/>
  <c r="J9" i="23"/>
  <c r="J10" i="23"/>
  <c r="J11" i="23"/>
  <c r="J12" i="23"/>
  <c r="J13" i="23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6" i="23"/>
  <c r="K4" i="23"/>
  <c r="K5" i="23"/>
  <c r="K6" i="23"/>
  <c r="K7" i="23"/>
  <c r="K8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6" i="23"/>
  <c r="B4" i="36"/>
  <c r="B5" i="36"/>
  <c r="B6" i="36"/>
  <c r="B7" i="36"/>
  <c r="B8" i="36"/>
  <c r="B9" i="36"/>
  <c r="B10" i="36"/>
  <c r="B11" i="36"/>
  <c r="B12" i="36"/>
  <c r="B13" i="36"/>
  <c r="B1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31" i="36"/>
  <c r="B32" i="36"/>
  <c r="B33" i="36"/>
  <c r="B34" i="36"/>
  <c r="B36" i="36"/>
  <c r="C4" i="36"/>
  <c r="C5" i="36"/>
  <c r="C6" i="36"/>
  <c r="C7" i="36"/>
  <c r="C8" i="36"/>
  <c r="C9" i="36"/>
  <c r="C10" i="36"/>
  <c r="C11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C33" i="36"/>
  <c r="C34" i="36"/>
  <c r="C36" i="36"/>
  <c r="D4" i="36"/>
  <c r="D5" i="36"/>
  <c r="D6" i="36"/>
  <c r="D7" i="36"/>
  <c r="D8" i="36"/>
  <c r="D9" i="36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2" i="36"/>
  <c r="D33" i="36"/>
  <c r="D34" i="36"/>
  <c r="D36" i="36"/>
  <c r="E4" i="36"/>
  <c r="E5" i="36"/>
  <c r="E6" i="36"/>
  <c r="E7" i="36"/>
  <c r="E8" i="36"/>
  <c r="E9" i="36"/>
  <c r="E10" i="36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32" i="36"/>
  <c r="E33" i="36"/>
  <c r="E34" i="36"/>
  <c r="E36" i="36"/>
  <c r="F4" i="36"/>
  <c r="F5" i="36"/>
  <c r="F6" i="36"/>
  <c r="F7" i="36"/>
  <c r="F8" i="36"/>
  <c r="F9" i="36"/>
  <c r="F10" i="36"/>
  <c r="F11" i="36"/>
  <c r="F12" i="36"/>
  <c r="F13" i="36"/>
  <c r="F14" i="36"/>
  <c r="F15" i="36"/>
  <c r="F16" i="36"/>
  <c r="F17" i="36"/>
  <c r="F18" i="36"/>
  <c r="F19" i="36"/>
  <c r="F20" i="36"/>
  <c r="F21" i="36"/>
  <c r="F22" i="36"/>
  <c r="F23" i="36"/>
  <c r="F24" i="36"/>
  <c r="F25" i="36"/>
  <c r="F26" i="36"/>
  <c r="F27" i="36"/>
  <c r="F28" i="36"/>
  <c r="F29" i="36"/>
  <c r="F30" i="36"/>
  <c r="F31" i="36"/>
  <c r="F32" i="36"/>
  <c r="F33" i="36"/>
  <c r="F34" i="36"/>
  <c r="F36" i="36"/>
  <c r="G4" i="36"/>
  <c r="G5" i="36"/>
  <c r="G6" i="36"/>
  <c r="G7" i="36"/>
  <c r="G8" i="36"/>
  <c r="G9" i="36"/>
  <c r="G10" i="36"/>
  <c r="G11" i="36"/>
  <c r="G12" i="36"/>
  <c r="G13" i="36"/>
  <c r="G14" i="36"/>
  <c r="G15" i="36"/>
  <c r="G16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0" i="36"/>
  <c r="G31" i="36"/>
  <c r="G32" i="36"/>
  <c r="G33" i="36"/>
  <c r="G34" i="36"/>
  <c r="G36" i="36"/>
  <c r="H4" i="36"/>
  <c r="H5" i="36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6" i="36"/>
  <c r="I4" i="36"/>
  <c r="I5" i="36"/>
  <c r="I6" i="36"/>
  <c r="I7" i="36"/>
  <c r="I8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0" i="36"/>
  <c r="I31" i="36"/>
  <c r="I32" i="36"/>
  <c r="I33" i="36"/>
  <c r="I34" i="36"/>
  <c r="I36" i="36"/>
  <c r="J4" i="36"/>
  <c r="J5" i="36"/>
  <c r="J6" i="36"/>
  <c r="J7" i="36"/>
  <c r="J8" i="36"/>
  <c r="J9" i="36"/>
  <c r="J10" i="36"/>
  <c r="J11" i="36"/>
  <c r="J12" i="36"/>
  <c r="J13" i="36"/>
  <c r="J14" i="36"/>
  <c r="J15" i="36"/>
  <c r="J16" i="36"/>
  <c r="J17" i="36"/>
  <c r="J18" i="36"/>
  <c r="J19" i="36"/>
  <c r="J20" i="36"/>
  <c r="J21" i="36"/>
  <c r="J22" i="36"/>
  <c r="J23" i="36"/>
  <c r="J24" i="36"/>
  <c r="J25" i="36"/>
  <c r="J26" i="36"/>
  <c r="J27" i="36"/>
  <c r="J28" i="36"/>
  <c r="J29" i="36"/>
  <c r="J30" i="36"/>
  <c r="J31" i="36"/>
  <c r="J32" i="36"/>
  <c r="J33" i="36"/>
  <c r="J34" i="36"/>
  <c r="J36" i="36"/>
  <c r="K4" i="36"/>
  <c r="K5" i="36"/>
  <c r="K6" i="36"/>
  <c r="K7" i="36"/>
  <c r="K8" i="36"/>
  <c r="K9" i="36"/>
  <c r="K10" i="36"/>
  <c r="K11" i="36"/>
  <c r="K12" i="36"/>
  <c r="K13" i="36"/>
  <c r="K14" i="36"/>
  <c r="K15" i="36"/>
  <c r="K16" i="36"/>
  <c r="K17" i="36"/>
  <c r="K18" i="36"/>
  <c r="K19" i="36"/>
  <c r="K20" i="36"/>
  <c r="K21" i="36"/>
  <c r="K22" i="36"/>
  <c r="K23" i="36"/>
  <c r="K24" i="36"/>
  <c r="K25" i="36"/>
  <c r="K26" i="36"/>
  <c r="K27" i="36"/>
  <c r="K28" i="36"/>
  <c r="K29" i="36"/>
  <c r="K30" i="36"/>
  <c r="K31" i="36"/>
  <c r="K32" i="36"/>
  <c r="K33" i="36"/>
  <c r="K34" i="36"/>
  <c r="K36" i="36"/>
  <c r="B4" i="35"/>
  <c r="B5" i="35"/>
  <c r="B6" i="35"/>
  <c r="B7" i="35"/>
  <c r="B8" i="35"/>
  <c r="B9" i="35"/>
  <c r="B10" i="35"/>
  <c r="B11" i="35"/>
  <c r="B12" i="35"/>
  <c r="B13" i="35"/>
  <c r="B14" i="35"/>
  <c r="B15" i="35"/>
  <c r="B16" i="35"/>
  <c r="B17" i="35"/>
  <c r="B18" i="35"/>
  <c r="B19" i="35"/>
  <c r="B20" i="35"/>
  <c r="B21" i="35"/>
  <c r="B22" i="35"/>
  <c r="B23" i="35"/>
  <c r="B24" i="35"/>
  <c r="B25" i="35"/>
  <c r="B26" i="35"/>
  <c r="B27" i="35"/>
  <c r="B28" i="35"/>
  <c r="B29" i="35"/>
  <c r="B30" i="35"/>
  <c r="B31" i="35"/>
  <c r="B32" i="35"/>
  <c r="B33" i="35"/>
  <c r="B34" i="35"/>
  <c r="B36" i="35"/>
  <c r="C4" i="35"/>
  <c r="C5" i="35"/>
  <c r="C6" i="35"/>
  <c r="C7" i="35"/>
  <c r="C8" i="35"/>
  <c r="C9" i="35"/>
  <c r="C10" i="35"/>
  <c r="C11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29" i="35"/>
  <c r="C30" i="35"/>
  <c r="C31" i="35"/>
  <c r="C32" i="35"/>
  <c r="C33" i="35"/>
  <c r="C34" i="35"/>
  <c r="C36" i="35"/>
  <c r="D4" i="35"/>
  <c r="D5" i="35"/>
  <c r="D6" i="35"/>
  <c r="D7" i="35"/>
  <c r="D8" i="35"/>
  <c r="D9" i="35"/>
  <c r="D10" i="35"/>
  <c r="D11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32" i="35"/>
  <c r="D33" i="35"/>
  <c r="D34" i="35"/>
  <c r="D36" i="35"/>
  <c r="E4" i="35"/>
  <c r="E5" i="35"/>
  <c r="E6" i="35"/>
  <c r="E7" i="35"/>
  <c r="E8" i="35"/>
  <c r="E9" i="35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6" i="35"/>
  <c r="F4" i="35"/>
  <c r="F5" i="35"/>
  <c r="F6" i="35"/>
  <c r="F7" i="35"/>
  <c r="F8" i="35"/>
  <c r="F9" i="35"/>
  <c r="F10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23" i="35"/>
  <c r="F24" i="35"/>
  <c r="F25" i="35"/>
  <c r="F26" i="35"/>
  <c r="F27" i="35"/>
  <c r="F28" i="35"/>
  <c r="F29" i="35"/>
  <c r="F30" i="35"/>
  <c r="F31" i="35"/>
  <c r="F32" i="35"/>
  <c r="F33" i="35"/>
  <c r="F34" i="35"/>
  <c r="F36" i="35"/>
  <c r="G4" i="35"/>
  <c r="G5" i="35"/>
  <c r="G6" i="35"/>
  <c r="G7" i="35"/>
  <c r="G8" i="35"/>
  <c r="G9" i="35"/>
  <c r="G10" i="35"/>
  <c r="G11" i="35"/>
  <c r="G12" i="35"/>
  <c r="G13" i="35"/>
  <c r="G14" i="35"/>
  <c r="G15" i="35"/>
  <c r="G16" i="35"/>
  <c r="G17" i="35"/>
  <c r="G18" i="35"/>
  <c r="G19" i="35"/>
  <c r="G20" i="35"/>
  <c r="G21" i="35"/>
  <c r="G22" i="35"/>
  <c r="G23" i="35"/>
  <c r="G24" i="35"/>
  <c r="G25" i="35"/>
  <c r="G26" i="35"/>
  <c r="G27" i="35"/>
  <c r="G28" i="35"/>
  <c r="G29" i="35"/>
  <c r="G30" i="35"/>
  <c r="G31" i="35"/>
  <c r="G32" i="35"/>
  <c r="G33" i="35"/>
  <c r="G34" i="35"/>
  <c r="G36" i="35"/>
  <c r="H4" i="35"/>
  <c r="H5" i="35"/>
  <c r="H6" i="35"/>
  <c r="H7" i="35"/>
  <c r="H8" i="35"/>
  <c r="H9" i="35"/>
  <c r="H10" i="35"/>
  <c r="H11" i="35"/>
  <c r="H12" i="35"/>
  <c r="H13" i="35"/>
  <c r="H14" i="35"/>
  <c r="H36" i="35" s="1"/>
  <c r="H15" i="35"/>
  <c r="H16" i="35"/>
  <c r="H17" i="35"/>
  <c r="H18" i="35"/>
  <c r="H19" i="35"/>
  <c r="H20" i="35"/>
  <c r="H21" i="35"/>
  <c r="H22" i="35"/>
  <c r="H23" i="35"/>
  <c r="H24" i="35"/>
  <c r="H25" i="35"/>
  <c r="H26" i="35"/>
  <c r="H27" i="35"/>
  <c r="H28" i="35"/>
  <c r="H29" i="35"/>
  <c r="H30" i="35"/>
  <c r="H31" i="35"/>
  <c r="H32" i="35"/>
  <c r="H33" i="35"/>
  <c r="H34" i="35"/>
  <c r="I4" i="35"/>
  <c r="I36" i="35" s="1"/>
  <c r="I5" i="35"/>
  <c r="I6" i="35"/>
  <c r="I7" i="35"/>
  <c r="I8" i="35"/>
  <c r="I9" i="35"/>
  <c r="I10" i="35"/>
  <c r="I11" i="35"/>
  <c r="I12" i="35"/>
  <c r="I13" i="35"/>
  <c r="I14" i="35"/>
  <c r="I15" i="35"/>
  <c r="I16" i="35"/>
  <c r="I17" i="35"/>
  <c r="I18" i="35"/>
  <c r="I19" i="35"/>
  <c r="I20" i="35"/>
  <c r="I21" i="35"/>
  <c r="I22" i="35"/>
  <c r="I23" i="35"/>
  <c r="I24" i="35"/>
  <c r="I25" i="35"/>
  <c r="I26" i="35"/>
  <c r="I27" i="35"/>
  <c r="I28" i="35"/>
  <c r="I29" i="35"/>
  <c r="I30" i="35"/>
  <c r="I31" i="35"/>
  <c r="I32" i="35"/>
  <c r="I33" i="35"/>
  <c r="I34" i="35"/>
  <c r="J4" i="35"/>
  <c r="J36" i="35" s="1"/>
  <c r="J5" i="35"/>
  <c r="J6" i="35"/>
  <c r="J7" i="35"/>
  <c r="J8" i="35"/>
  <c r="J9" i="35"/>
  <c r="J10" i="35"/>
  <c r="J11" i="35"/>
  <c r="J12" i="35"/>
  <c r="J13" i="35"/>
  <c r="J14" i="35"/>
  <c r="J15" i="35"/>
  <c r="J16" i="35"/>
  <c r="J17" i="35"/>
  <c r="J18" i="35"/>
  <c r="J19" i="35"/>
  <c r="J20" i="35"/>
  <c r="J21" i="35"/>
  <c r="J22" i="35"/>
  <c r="J23" i="35"/>
  <c r="J24" i="35"/>
  <c r="J25" i="35"/>
  <c r="J26" i="35"/>
  <c r="J27" i="35"/>
  <c r="J28" i="35"/>
  <c r="J29" i="35"/>
  <c r="J30" i="35"/>
  <c r="J31" i="35"/>
  <c r="J32" i="35"/>
  <c r="J33" i="35"/>
  <c r="J34" i="35"/>
  <c r="K4" i="35"/>
  <c r="K5" i="35"/>
  <c r="K6" i="35"/>
  <c r="K7" i="35"/>
  <c r="K8" i="35"/>
  <c r="K9" i="35"/>
  <c r="K10" i="35"/>
  <c r="K11" i="35"/>
  <c r="K12" i="35"/>
  <c r="K13" i="35"/>
  <c r="K14" i="35"/>
  <c r="K15" i="35"/>
  <c r="K16" i="35"/>
  <c r="K17" i="35"/>
  <c r="K18" i="35"/>
  <c r="K19" i="35"/>
  <c r="K20" i="35"/>
  <c r="K21" i="35"/>
  <c r="K22" i="35"/>
  <c r="K23" i="35"/>
  <c r="K24" i="35"/>
  <c r="K25" i="35"/>
  <c r="K26" i="35"/>
  <c r="K27" i="35"/>
  <c r="K28" i="35"/>
  <c r="K29" i="35"/>
  <c r="K30" i="35"/>
  <c r="K31" i="35"/>
  <c r="K32" i="35"/>
  <c r="K33" i="35"/>
  <c r="K34" i="35"/>
  <c r="K36" i="35"/>
  <c r="B37" i="35"/>
  <c r="C37" i="35"/>
  <c r="D37" i="35"/>
  <c r="E37" i="35"/>
  <c r="F37" i="35"/>
  <c r="G37" i="35"/>
  <c r="H37" i="35"/>
  <c r="I37" i="35"/>
  <c r="J37" i="35"/>
  <c r="K37" i="35"/>
  <c r="L4" i="35"/>
  <c r="L5" i="35"/>
  <c r="L6" i="35"/>
  <c r="L7" i="35"/>
  <c r="L8" i="35"/>
  <c r="L9" i="35"/>
  <c r="L10" i="35"/>
  <c r="L11" i="35"/>
  <c r="L12" i="35"/>
  <c r="L13" i="35"/>
  <c r="L14" i="35"/>
  <c r="L15" i="35"/>
  <c r="L16" i="35"/>
  <c r="L17" i="35"/>
  <c r="L18" i="35"/>
  <c r="L19" i="35"/>
  <c r="L20" i="35"/>
  <c r="L21" i="35"/>
  <c r="L22" i="35"/>
  <c r="L23" i="35"/>
  <c r="L24" i="35"/>
  <c r="L25" i="35"/>
  <c r="L26" i="35"/>
  <c r="L27" i="35"/>
  <c r="L28" i="35"/>
  <c r="L29" i="35"/>
  <c r="L30" i="35"/>
  <c r="L31" i="35"/>
  <c r="L32" i="35"/>
  <c r="L33" i="35"/>
  <c r="L34" i="35"/>
  <c r="L37" i="35"/>
  <c r="M4" i="35"/>
  <c r="M5" i="35"/>
  <c r="M6" i="35"/>
  <c r="M7" i="35"/>
  <c r="M8" i="35"/>
  <c r="M9" i="35"/>
  <c r="M10" i="35"/>
  <c r="M11" i="35"/>
  <c r="M12" i="35"/>
  <c r="M13" i="35"/>
  <c r="M14" i="35"/>
  <c r="M15" i="35"/>
  <c r="M16" i="35"/>
  <c r="M17" i="35"/>
  <c r="M18" i="35"/>
  <c r="M19" i="35"/>
  <c r="M20" i="35"/>
  <c r="M21" i="35"/>
  <c r="M22" i="35"/>
  <c r="M23" i="35"/>
  <c r="M24" i="35"/>
  <c r="M25" i="35"/>
  <c r="M26" i="35"/>
  <c r="M27" i="35"/>
  <c r="M28" i="35"/>
  <c r="M29" i="35"/>
  <c r="M30" i="35"/>
  <c r="M31" i="35"/>
  <c r="M32" i="35"/>
  <c r="M33" i="35"/>
  <c r="M34" i="35"/>
  <c r="M37" i="35"/>
  <c r="N37" i="35" s="1"/>
  <c r="B37" i="36"/>
  <c r="C37" i="36"/>
  <c r="D37" i="36"/>
  <c r="E37" i="36"/>
  <c r="F37" i="36"/>
  <c r="G37" i="36"/>
  <c r="H37" i="36"/>
  <c r="I37" i="36"/>
  <c r="J37" i="36"/>
  <c r="K37" i="36"/>
  <c r="L4" i="36"/>
  <c r="L5" i="36"/>
  <c r="L6" i="36"/>
  <c r="L7" i="36"/>
  <c r="L8" i="36"/>
  <c r="L9" i="36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7" i="36" s="1"/>
  <c r="N37" i="36" s="1"/>
  <c r="M4" i="36"/>
  <c r="M5" i="36"/>
  <c r="M6" i="36"/>
  <c r="M7" i="36"/>
  <c r="M8" i="36"/>
  <c r="M9" i="36"/>
  <c r="M10" i="36"/>
  <c r="M11" i="36"/>
  <c r="M12" i="36"/>
  <c r="M13" i="36"/>
  <c r="M14" i="36"/>
  <c r="M15" i="36"/>
  <c r="M16" i="36"/>
  <c r="M17" i="36"/>
  <c r="M18" i="36"/>
  <c r="M19" i="36"/>
  <c r="M20" i="36"/>
  <c r="M21" i="36"/>
  <c r="M22" i="36"/>
  <c r="M23" i="36"/>
  <c r="M24" i="36"/>
  <c r="M25" i="36"/>
  <c r="M26" i="36"/>
  <c r="M37" i="36" s="1"/>
  <c r="M27" i="36"/>
  <c r="M28" i="36"/>
  <c r="M29" i="36"/>
  <c r="M30" i="36"/>
  <c r="M31" i="36"/>
  <c r="M32" i="36"/>
  <c r="M33" i="36"/>
  <c r="M34" i="36"/>
  <c r="B37" i="23"/>
  <c r="C37" i="23"/>
  <c r="D37" i="23"/>
  <c r="E37" i="23"/>
  <c r="F37" i="23"/>
  <c r="G37" i="23"/>
  <c r="H37" i="23"/>
  <c r="I37" i="23"/>
  <c r="J37" i="23"/>
  <c r="K37" i="23"/>
  <c r="L4" i="23"/>
  <c r="L5" i="23"/>
  <c r="L6" i="23"/>
  <c r="L7" i="23"/>
  <c r="L8" i="23"/>
  <c r="L9" i="23"/>
  <c r="L10" i="23"/>
  <c r="L11" i="23"/>
  <c r="L12" i="23"/>
  <c r="L13" i="23"/>
  <c r="L14" i="23"/>
  <c r="L15" i="23"/>
  <c r="L16" i="23"/>
  <c r="L17" i="23"/>
  <c r="L18" i="23"/>
  <c r="L19" i="23"/>
  <c r="L20" i="23"/>
  <c r="L21" i="23"/>
  <c r="L22" i="23"/>
  <c r="L23" i="23"/>
  <c r="L24" i="23"/>
  <c r="L25" i="23"/>
  <c r="L26" i="23"/>
  <c r="L27" i="23"/>
  <c r="L28" i="23"/>
  <c r="L37" i="23" s="1"/>
  <c r="N37" i="23" s="1"/>
  <c r="L29" i="23"/>
  <c r="L30" i="23"/>
  <c r="L31" i="23"/>
  <c r="L32" i="23"/>
  <c r="L33" i="23"/>
  <c r="L34" i="23"/>
  <c r="M4" i="23"/>
  <c r="M5" i="23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21" i="23"/>
  <c r="M22" i="23"/>
  <c r="M23" i="23"/>
  <c r="M24" i="23"/>
  <c r="M25" i="23"/>
  <c r="M26" i="23"/>
  <c r="M27" i="23"/>
  <c r="M28" i="23"/>
  <c r="M29" i="23"/>
  <c r="M30" i="23"/>
  <c r="M37" i="23" s="1"/>
  <c r="M31" i="23"/>
  <c r="M32" i="23"/>
  <c r="M33" i="23"/>
  <c r="M34" i="23"/>
  <c r="B37" i="24"/>
  <c r="C37" i="24"/>
  <c r="D37" i="24"/>
  <c r="E37" i="24"/>
  <c r="F37" i="24"/>
  <c r="G37" i="24"/>
  <c r="H37" i="24"/>
  <c r="I37" i="24"/>
  <c r="J37" i="24"/>
  <c r="K37" i="24"/>
  <c r="L4" i="24"/>
  <c r="L5" i="24"/>
  <c r="L6" i="24"/>
  <c r="L7" i="24"/>
  <c r="L8" i="24"/>
  <c r="L9" i="24"/>
  <c r="L10" i="24"/>
  <c r="L11" i="24"/>
  <c r="L12" i="24"/>
  <c r="L13" i="24"/>
  <c r="L14" i="24"/>
  <c r="L15" i="24"/>
  <c r="L16" i="24"/>
  <c r="L17" i="24"/>
  <c r="L18" i="24"/>
  <c r="L19" i="24"/>
  <c r="L20" i="24"/>
  <c r="L21" i="24"/>
  <c r="L22" i="24"/>
  <c r="L23" i="24"/>
  <c r="L24" i="24"/>
  <c r="L25" i="24"/>
  <c r="L26" i="24"/>
  <c r="L27" i="24"/>
  <c r="L28" i="24"/>
  <c r="L29" i="24"/>
  <c r="L30" i="24"/>
  <c r="L31" i="24"/>
  <c r="L32" i="24"/>
  <c r="L33" i="24"/>
  <c r="L34" i="24"/>
  <c r="L37" i="24"/>
  <c r="M4" i="24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7" i="24" s="1"/>
  <c r="N37" i="24" s="1"/>
  <c r="B37" i="25"/>
  <c r="C37" i="25"/>
  <c r="D37" i="25"/>
  <c r="E37" i="25"/>
  <c r="F37" i="25"/>
  <c r="G37" i="25"/>
  <c r="H37" i="25"/>
  <c r="I37" i="25"/>
  <c r="J37" i="25"/>
  <c r="K37" i="25"/>
  <c r="L4" i="25"/>
  <c r="L5" i="25"/>
  <c r="L6" i="25"/>
  <c r="L7" i="25"/>
  <c r="L8" i="25"/>
  <c r="L9" i="25"/>
  <c r="L10" i="25"/>
  <c r="L11" i="25"/>
  <c r="L12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L25" i="25"/>
  <c r="L26" i="25"/>
  <c r="L27" i="25"/>
  <c r="L28" i="25"/>
  <c r="L29" i="25"/>
  <c r="L30" i="25"/>
  <c r="L31" i="25"/>
  <c r="L32" i="25"/>
  <c r="L33" i="25"/>
  <c r="L34" i="25"/>
  <c r="L37" i="25"/>
  <c r="M4" i="25"/>
  <c r="M5" i="25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7" i="25"/>
  <c r="N37" i="25" s="1"/>
  <c r="B37" i="27"/>
  <c r="C37" i="27"/>
  <c r="D37" i="27"/>
  <c r="E37" i="27"/>
  <c r="F37" i="27"/>
  <c r="G37" i="27"/>
  <c r="H37" i="27"/>
  <c r="I37" i="27"/>
  <c r="J37" i="27"/>
  <c r="K37" i="27"/>
  <c r="L4" i="27"/>
  <c r="L5" i="27"/>
  <c r="L6" i="27"/>
  <c r="L7" i="27"/>
  <c r="L8" i="27"/>
  <c r="L9" i="27"/>
  <c r="L10" i="27"/>
  <c r="L11" i="27"/>
  <c r="L12" i="27"/>
  <c r="L13" i="27"/>
  <c r="L14" i="27"/>
  <c r="L15" i="27"/>
  <c r="L16" i="27"/>
  <c r="L17" i="27"/>
  <c r="L18" i="27"/>
  <c r="L19" i="27"/>
  <c r="L20" i="27"/>
  <c r="L21" i="27"/>
  <c r="L22" i="27"/>
  <c r="L37" i="27" s="1"/>
  <c r="L23" i="27"/>
  <c r="L24" i="27"/>
  <c r="L25" i="27"/>
  <c r="L26" i="27"/>
  <c r="L27" i="27"/>
  <c r="L28" i="27"/>
  <c r="L29" i="27"/>
  <c r="L30" i="27"/>
  <c r="L31" i="27"/>
  <c r="L32" i="27"/>
  <c r="L33" i="27"/>
  <c r="L34" i="27"/>
  <c r="M4" i="27"/>
  <c r="M5" i="27"/>
  <c r="M6" i="27"/>
  <c r="M7" i="27"/>
  <c r="M8" i="27"/>
  <c r="M9" i="27"/>
  <c r="M10" i="27"/>
  <c r="M11" i="27"/>
  <c r="M12" i="27"/>
  <c r="M37" i="27" s="1"/>
  <c r="M13" i="27"/>
  <c r="M14" i="27"/>
  <c r="M15" i="27"/>
  <c r="M16" i="27"/>
  <c r="M17" i="27"/>
  <c r="M18" i="27"/>
  <c r="M19" i="27"/>
  <c r="M20" i="27"/>
  <c r="M21" i="27"/>
  <c r="M22" i="27"/>
  <c r="M23" i="27"/>
  <c r="M24" i="27"/>
  <c r="M25" i="27"/>
  <c r="M26" i="27"/>
  <c r="M27" i="27"/>
  <c r="M28" i="27"/>
  <c r="M29" i="27"/>
  <c r="M30" i="27"/>
  <c r="M31" i="27"/>
  <c r="M32" i="27"/>
  <c r="M33" i="27"/>
  <c r="M34" i="27"/>
  <c r="B37" i="28"/>
  <c r="C37" i="28"/>
  <c r="D37" i="28"/>
  <c r="E37" i="28"/>
  <c r="F37" i="28"/>
  <c r="G37" i="28"/>
  <c r="H37" i="28"/>
  <c r="I37" i="28"/>
  <c r="J37" i="28"/>
  <c r="K37" i="28"/>
  <c r="L4" i="28"/>
  <c r="L5" i="28"/>
  <c r="L6" i="28"/>
  <c r="L7" i="28"/>
  <c r="L8" i="28"/>
  <c r="L9" i="28"/>
  <c r="L10" i="28"/>
  <c r="L11" i="28"/>
  <c r="L12" i="28"/>
  <c r="L13" i="28"/>
  <c r="L14" i="28"/>
  <c r="L15" i="28"/>
  <c r="L16" i="28"/>
  <c r="L17" i="28"/>
  <c r="L18" i="28"/>
  <c r="L19" i="28"/>
  <c r="L20" i="28"/>
  <c r="L21" i="28"/>
  <c r="L22" i="28"/>
  <c r="L23" i="28"/>
  <c r="L24" i="28"/>
  <c r="L25" i="28"/>
  <c r="L26" i="28"/>
  <c r="L27" i="28"/>
  <c r="L28" i="28"/>
  <c r="L29" i="28"/>
  <c r="L30" i="28"/>
  <c r="L31" i="28"/>
  <c r="L32" i="28"/>
  <c r="L33" i="28"/>
  <c r="L34" i="28"/>
  <c r="L37" i="28"/>
  <c r="N37" i="28" s="1"/>
  <c r="M4" i="28"/>
  <c r="M5" i="28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21" i="28"/>
  <c r="M22" i="28"/>
  <c r="M23" i="28"/>
  <c r="M24" i="28"/>
  <c r="M25" i="28"/>
  <c r="M26" i="28"/>
  <c r="M27" i="28"/>
  <c r="M28" i="28"/>
  <c r="M29" i="28"/>
  <c r="M30" i="28"/>
  <c r="M31" i="28"/>
  <c r="M32" i="28"/>
  <c r="M33" i="28"/>
  <c r="M34" i="28"/>
  <c r="M37" i="28"/>
  <c r="B37" i="29"/>
  <c r="C37" i="29"/>
  <c r="D37" i="29"/>
  <c r="E37" i="29"/>
  <c r="F37" i="29"/>
  <c r="G37" i="29"/>
  <c r="H37" i="29"/>
  <c r="I37" i="29"/>
  <c r="J37" i="29"/>
  <c r="K37" i="29"/>
  <c r="L4" i="29"/>
  <c r="L5" i="29"/>
  <c r="L6" i="29"/>
  <c r="L7" i="29"/>
  <c r="L8" i="29"/>
  <c r="L9" i="29"/>
  <c r="L10" i="29"/>
  <c r="L11" i="29"/>
  <c r="L12" i="29"/>
  <c r="L13" i="29"/>
  <c r="L14" i="29"/>
  <c r="L15" i="29"/>
  <c r="L16" i="29"/>
  <c r="L17" i="29"/>
  <c r="L18" i="29"/>
  <c r="L19" i="29"/>
  <c r="L20" i="29"/>
  <c r="L21" i="29"/>
  <c r="L22" i="29"/>
  <c r="L23" i="29"/>
  <c r="L24" i="29"/>
  <c r="L25" i="29"/>
  <c r="L26" i="29"/>
  <c r="L27" i="29"/>
  <c r="L28" i="29"/>
  <c r="L29" i="29"/>
  <c r="L30" i="29"/>
  <c r="L31" i="29"/>
  <c r="L32" i="29"/>
  <c r="L33" i="29"/>
  <c r="L34" i="29"/>
  <c r="L37" i="29"/>
  <c r="M4" i="29"/>
  <c r="M5" i="29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/>
  <c r="M28" i="29"/>
  <c r="M29" i="29"/>
  <c r="M30" i="29"/>
  <c r="M31" i="29"/>
  <c r="M32" i="29"/>
  <c r="M33" i="29"/>
  <c r="M34" i="29"/>
  <c r="M37" i="29"/>
  <c r="N37" i="29" s="1"/>
  <c r="B37" i="31"/>
  <c r="C37" i="31"/>
  <c r="D37" i="31"/>
  <c r="E37" i="31"/>
  <c r="F37" i="31"/>
  <c r="G37" i="31"/>
  <c r="H37" i="31"/>
  <c r="I37" i="31"/>
  <c r="J37" i="31"/>
  <c r="K37" i="31"/>
  <c r="L4" i="31"/>
  <c r="L5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37" i="31" s="1"/>
  <c r="N37" i="31" s="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M4" i="31"/>
  <c r="M5" i="31"/>
  <c r="M6" i="31"/>
  <c r="M7" i="31"/>
  <c r="M8" i="31"/>
  <c r="M9" i="31"/>
  <c r="M10" i="31"/>
  <c r="M11" i="31"/>
  <c r="M12" i="31"/>
  <c r="M13" i="31"/>
  <c r="M14" i="31"/>
  <c r="M15" i="3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7" i="31"/>
  <c r="B37" i="32"/>
  <c r="C37" i="32"/>
  <c r="D37" i="32"/>
  <c r="E37" i="32"/>
  <c r="F37" i="32"/>
  <c r="G37" i="32"/>
  <c r="H37" i="32"/>
  <c r="I37" i="32"/>
  <c r="J37" i="32"/>
  <c r="K37" i="32"/>
  <c r="L4" i="32"/>
  <c r="L5" i="32"/>
  <c r="L6" i="32"/>
  <c r="L7" i="32"/>
  <c r="L8" i="32"/>
  <c r="L9" i="32"/>
  <c r="L10" i="32"/>
  <c r="L11" i="32"/>
  <c r="L12" i="32"/>
  <c r="L13" i="32"/>
  <c r="L14" i="32"/>
  <c r="L15" i="32"/>
  <c r="L16" i="32"/>
  <c r="L37" i="32" s="1"/>
  <c r="N37" i="32" s="1"/>
  <c r="L17" i="32"/>
  <c r="L18" i="32"/>
  <c r="L19" i="32"/>
  <c r="L20" i="32"/>
  <c r="L21" i="32"/>
  <c r="L22" i="32"/>
  <c r="L23" i="32"/>
  <c r="L24" i="32"/>
  <c r="L25" i="32"/>
  <c r="L26" i="32"/>
  <c r="L27" i="32"/>
  <c r="L28" i="32"/>
  <c r="L29" i="32"/>
  <c r="L30" i="32"/>
  <c r="L31" i="32"/>
  <c r="L32" i="32"/>
  <c r="L33" i="32"/>
  <c r="L34" i="32"/>
  <c r="M4" i="32"/>
  <c r="M37" i="32" s="1"/>
  <c r="M5" i="32"/>
  <c r="M6" i="32"/>
  <c r="M7" i="32"/>
  <c r="M8" i="32"/>
  <c r="M9" i="32"/>
  <c r="M10" i="32"/>
  <c r="M11" i="32"/>
  <c r="M12" i="32"/>
  <c r="M13" i="32"/>
  <c r="M14" i="32"/>
  <c r="M15" i="32"/>
  <c r="M16" i="32"/>
  <c r="M17" i="32"/>
  <c r="M18" i="32"/>
  <c r="M19" i="32"/>
  <c r="M20" i="32"/>
  <c r="M21" i="32"/>
  <c r="M22" i="32"/>
  <c r="M23" i="32"/>
  <c r="M24" i="32"/>
  <c r="M25" i="32"/>
  <c r="M26" i="32"/>
  <c r="M27" i="32"/>
  <c r="M28" i="32"/>
  <c r="M29" i="32"/>
  <c r="M30" i="32"/>
  <c r="M31" i="32"/>
  <c r="M32" i="32"/>
  <c r="M33" i="32"/>
  <c r="M34" i="32"/>
  <c r="B37" i="39"/>
  <c r="C37" i="39"/>
  <c r="D37" i="39"/>
  <c r="E37" i="39"/>
  <c r="F37" i="39"/>
  <c r="G37" i="39"/>
  <c r="H37" i="39"/>
  <c r="I37" i="39"/>
  <c r="J37" i="39"/>
  <c r="K37" i="39"/>
  <c r="L4" i="39"/>
  <c r="L5" i="39"/>
  <c r="L6" i="39"/>
  <c r="L7" i="39"/>
  <c r="L8" i="39"/>
  <c r="L9" i="39"/>
  <c r="L10" i="39"/>
  <c r="L11" i="39"/>
  <c r="L12" i="39"/>
  <c r="L13" i="39"/>
  <c r="L14" i="39"/>
  <c r="L15" i="39"/>
  <c r="L16" i="39"/>
  <c r="L17" i="39"/>
  <c r="L18" i="39"/>
  <c r="L19" i="39"/>
  <c r="L20" i="39"/>
  <c r="L21" i="39"/>
  <c r="L22" i="39"/>
  <c r="L23" i="39"/>
  <c r="L24" i="39"/>
  <c r="L25" i="39"/>
  <c r="L26" i="39"/>
  <c r="L27" i="39"/>
  <c r="L28" i="39"/>
  <c r="L29" i="39"/>
  <c r="L30" i="39"/>
  <c r="L31" i="39"/>
  <c r="L32" i="39"/>
  <c r="L33" i="39"/>
  <c r="L34" i="39"/>
  <c r="L37" i="39"/>
  <c r="M4" i="39"/>
  <c r="M5" i="39"/>
  <c r="M6" i="39"/>
  <c r="M7" i="39"/>
  <c r="M8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M25" i="39"/>
  <c r="M26" i="39"/>
  <c r="M27" i="39"/>
  <c r="M28" i="39"/>
  <c r="M29" i="39"/>
  <c r="M30" i="39"/>
  <c r="M31" i="39"/>
  <c r="M32" i="39"/>
  <c r="M33" i="39"/>
  <c r="M34" i="39"/>
  <c r="M37" i="39"/>
  <c r="N37" i="39" s="1"/>
  <c r="C4" i="11"/>
  <c r="C36" i="11" s="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4" i="13"/>
  <c r="C36" i="13" s="1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4" i="21"/>
  <c r="C36" i="21" s="1"/>
  <c r="C5" i="21"/>
  <c r="C6" i="21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4" i="22"/>
  <c r="C36" i="22" s="1"/>
  <c r="C5" i="22"/>
  <c r="C6" i="22"/>
  <c r="C7" i="22"/>
  <c r="C8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B4" i="22"/>
  <c r="B36" i="22" s="1"/>
  <c r="B5" i="22"/>
  <c r="B6" i="22"/>
  <c r="B7" i="22"/>
  <c r="B8" i="22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D4" i="22"/>
  <c r="D36" i="22" s="1"/>
  <c r="D5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E4" i="22"/>
  <c r="E36" i="22" s="1"/>
  <c r="E5" i="22"/>
  <c r="E6" i="22"/>
  <c r="E7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F4" i="22"/>
  <c r="F36" i="22" s="1"/>
  <c r="F5" i="22"/>
  <c r="F6" i="22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G4" i="22"/>
  <c r="G36" i="22" s="1"/>
  <c r="J2" i="22" s="1"/>
  <c r="G5" i="22"/>
  <c r="G6" i="22"/>
  <c r="G7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H4" i="22"/>
  <c r="H5" i="22"/>
  <c r="H6" i="22"/>
  <c r="H7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6" i="22"/>
  <c r="I4" i="22"/>
  <c r="I5" i="22"/>
  <c r="I6" i="22"/>
  <c r="I7" i="22"/>
  <c r="I8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6" i="22"/>
  <c r="J4" i="22"/>
  <c r="J5" i="22"/>
  <c r="J6" i="22"/>
  <c r="J7" i="22"/>
  <c r="J8" i="22"/>
  <c r="J9" i="22"/>
  <c r="J10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6" i="22"/>
  <c r="B4" i="21"/>
  <c r="B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6" i="21"/>
  <c r="D4" i="21"/>
  <c r="D5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6" i="21"/>
  <c r="E4" i="21"/>
  <c r="E5" i="21"/>
  <c r="E6" i="21"/>
  <c r="E7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6" i="21"/>
  <c r="F4" i="21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6" i="21"/>
  <c r="G4" i="21"/>
  <c r="G5" i="21"/>
  <c r="G6" i="21"/>
  <c r="G7" i="21"/>
  <c r="G8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6" i="21"/>
  <c r="H4" i="21"/>
  <c r="H5" i="21"/>
  <c r="H6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6" i="21"/>
  <c r="I4" i="21"/>
  <c r="I5" i="21"/>
  <c r="I6" i="21"/>
  <c r="I7" i="21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6" i="21"/>
  <c r="J4" i="21"/>
  <c r="J5" i="21"/>
  <c r="J6" i="21"/>
  <c r="J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6" i="21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6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36" i="13" s="1"/>
  <c r="D27" i="13"/>
  <c r="D28" i="13"/>
  <c r="D29" i="13"/>
  <c r="D30" i="13"/>
  <c r="D31" i="13"/>
  <c r="D32" i="13"/>
  <c r="D33" i="13"/>
  <c r="D34" i="13"/>
  <c r="E4" i="13"/>
  <c r="E36" i="13" s="1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F4" i="13"/>
  <c r="F36" i="13" s="1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6" i="13"/>
  <c r="H4" i="13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6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6" i="13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6" i="13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6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6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6" i="1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36" i="11" s="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G4" i="11"/>
  <c r="G36" i="11" s="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H4" i="11"/>
  <c r="H36" i="11" s="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I4" i="11"/>
  <c r="I36" i="11" s="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J4" i="11"/>
  <c r="J36" i="11" s="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M36" i="35"/>
  <c r="M36" i="36"/>
  <c r="M36" i="23"/>
  <c r="M36" i="24"/>
  <c r="M36" i="25"/>
  <c r="M36" i="27"/>
  <c r="M36" i="28"/>
  <c r="M36" i="29"/>
  <c r="M36" i="31"/>
  <c r="M36" i="32"/>
  <c r="L36" i="32"/>
  <c r="M2" i="32" s="1"/>
  <c r="M36" i="39"/>
  <c r="L36" i="35"/>
  <c r="L36" i="36"/>
  <c r="L36" i="23"/>
  <c r="L36" i="24"/>
  <c r="L36" i="25"/>
  <c r="L36" i="27"/>
  <c r="L36" i="28"/>
  <c r="L36" i="29"/>
  <c r="L36" i="31"/>
  <c r="L36" i="39"/>
  <c r="J2" i="25"/>
  <c r="K4" i="22"/>
  <c r="K36" i="22" s="1"/>
  <c r="K5" i="22"/>
  <c r="K6" i="22"/>
  <c r="K7" i="22"/>
  <c r="K8" i="22"/>
  <c r="K9" i="22"/>
  <c r="K10" i="22"/>
  <c r="K11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K28" i="22"/>
  <c r="K29" i="22"/>
  <c r="K30" i="22"/>
  <c r="K31" i="22"/>
  <c r="K32" i="22"/>
  <c r="K33" i="22"/>
  <c r="K34" i="22"/>
  <c r="L4" i="22"/>
  <c r="L36" i="22" s="1"/>
  <c r="L5" i="22"/>
  <c r="L6" i="22"/>
  <c r="L7" i="22"/>
  <c r="L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L34" i="22"/>
  <c r="M4" i="22"/>
  <c r="M36" i="22" s="1"/>
  <c r="M5" i="22"/>
  <c r="M6" i="22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N38" i="22" s="1"/>
  <c r="M33" i="22"/>
  <c r="M34" i="22"/>
  <c r="K4" i="21"/>
  <c r="K36" i="21" s="1"/>
  <c r="K5" i="21"/>
  <c r="K6" i="21"/>
  <c r="K7" i="21"/>
  <c r="K8" i="21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L4" i="21"/>
  <c r="L36" i="21" s="1"/>
  <c r="L5" i="21"/>
  <c r="L6" i="21"/>
  <c r="L7" i="21"/>
  <c r="L8" i="21"/>
  <c r="L9" i="21"/>
  <c r="L10" i="21"/>
  <c r="L11" i="21"/>
  <c r="L12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M4" i="21"/>
  <c r="M36" i="21" s="1"/>
  <c r="M5" i="21"/>
  <c r="M6" i="21"/>
  <c r="M7" i="21"/>
  <c r="M8" i="21"/>
  <c r="M9" i="21"/>
  <c r="M10" i="21"/>
  <c r="M11" i="21"/>
  <c r="M12" i="21"/>
  <c r="M13" i="21"/>
  <c r="M14" i="21"/>
  <c r="M15" i="21"/>
  <c r="M16" i="21"/>
  <c r="M17" i="21"/>
  <c r="M18" i="21"/>
  <c r="M19" i="21"/>
  <c r="M20" i="21"/>
  <c r="M21" i="21"/>
  <c r="M22" i="21"/>
  <c r="M23" i="21"/>
  <c r="M24" i="21"/>
  <c r="M25" i="21"/>
  <c r="M26" i="21"/>
  <c r="M27" i="21"/>
  <c r="M28" i="21"/>
  <c r="M29" i="21"/>
  <c r="M30" i="21"/>
  <c r="M31" i="21"/>
  <c r="M32" i="21"/>
  <c r="M33" i="21"/>
  <c r="M34" i="21"/>
  <c r="K4" i="13"/>
  <c r="K36" i="13" s="1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L4" i="13"/>
  <c r="L36" i="13" s="1"/>
  <c r="L5" i="13"/>
  <c r="L6" i="13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M4" i="13"/>
  <c r="M36" i="13" s="1"/>
  <c r="M5" i="13"/>
  <c r="M6" i="13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K4" i="11"/>
  <c r="K36" i="11" s="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L4" i="11"/>
  <c r="L36" i="11" s="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M4" i="11"/>
  <c r="M36" i="11" s="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L36" i="20"/>
  <c r="M36" i="20"/>
  <c r="L8" i="18"/>
  <c r="L36" i="18" s="1"/>
  <c r="M2" i="18" s="1"/>
  <c r="N36" i="39"/>
  <c r="M2" i="39"/>
  <c r="J2" i="39"/>
  <c r="F2" i="39"/>
  <c r="N38" i="39"/>
  <c r="M38" i="39"/>
  <c r="L38" i="39"/>
  <c r="K38" i="39"/>
  <c r="J38" i="39"/>
  <c r="I38" i="39"/>
  <c r="H38" i="39"/>
  <c r="G38" i="39"/>
  <c r="F38" i="39"/>
  <c r="E38" i="39"/>
  <c r="D38" i="39"/>
  <c r="C38" i="39"/>
  <c r="B38" i="39"/>
  <c r="N36" i="32"/>
  <c r="N36" i="31"/>
  <c r="N36" i="29"/>
  <c r="L37" i="20"/>
  <c r="M37" i="20"/>
  <c r="N38" i="35"/>
  <c r="M38" i="35"/>
  <c r="L38" i="35"/>
  <c r="K38" i="35"/>
  <c r="J38" i="35"/>
  <c r="I38" i="35"/>
  <c r="H38" i="35"/>
  <c r="G38" i="35"/>
  <c r="F38" i="35"/>
  <c r="E38" i="35"/>
  <c r="D38" i="35"/>
  <c r="C38" i="35"/>
  <c r="B38" i="35"/>
  <c r="M2" i="35"/>
  <c r="F2" i="35"/>
  <c r="N38" i="36"/>
  <c r="M38" i="36"/>
  <c r="L38" i="36"/>
  <c r="K38" i="36"/>
  <c r="J38" i="36"/>
  <c r="I38" i="36"/>
  <c r="H38" i="36"/>
  <c r="G38" i="36"/>
  <c r="F38" i="36"/>
  <c r="E38" i="36"/>
  <c r="D38" i="36"/>
  <c r="C38" i="36"/>
  <c r="B38" i="36"/>
  <c r="N36" i="36"/>
  <c r="M2" i="36"/>
  <c r="J2" i="36"/>
  <c r="F2" i="36"/>
  <c r="B36" i="26"/>
  <c r="C36" i="26"/>
  <c r="N36" i="26" s="1"/>
  <c r="M2" i="23"/>
  <c r="P26" i="23"/>
  <c r="P31" i="23"/>
  <c r="J2" i="32"/>
  <c r="F2" i="32"/>
  <c r="N38" i="32"/>
  <c r="M38" i="32"/>
  <c r="L38" i="32"/>
  <c r="K38" i="32"/>
  <c r="J38" i="32"/>
  <c r="I38" i="32"/>
  <c r="H38" i="32"/>
  <c r="G38" i="32"/>
  <c r="F38" i="32"/>
  <c r="E38" i="32"/>
  <c r="D38" i="32"/>
  <c r="C38" i="32"/>
  <c r="B38" i="32"/>
  <c r="N38" i="31"/>
  <c r="M2" i="31"/>
  <c r="J2" i="31"/>
  <c r="F2" i="31"/>
  <c r="M38" i="31"/>
  <c r="L38" i="31"/>
  <c r="K38" i="31"/>
  <c r="J38" i="31"/>
  <c r="I38" i="31"/>
  <c r="H38" i="31"/>
  <c r="G38" i="31"/>
  <c r="F38" i="31"/>
  <c r="E38" i="31"/>
  <c r="D38" i="31"/>
  <c r="C38" i="31"/>
  <c r="B38" i="31"/>
  <c r="F2" i="29"/>
  <c r="J2" i="29"/>
  <c r="M2" i="29"/>
  <c r="N38" i="29"/>
  <c r="M38" i="29"/>
  <c r="L38" i="29"/>
  <c r="K38" i="29"/>
  <c r="J38" i="29"/>
  <c r="I38" i="29"/>
  <c r="H38" i="29"/>
  <c r="G38" i="29"/>
  <c r="F38" i="29"/>
  <c r="E38" i="29"/>
  <c r="D38" i="29"/>
  <c r="C38" i="29"/>
  <c r="B38" i="29"/>
  <c r="N36" i="27"/>
  <c r="J39" i="25"/>
  <c r="N38" i="28"/>
  <c r="M38" i="28"/>
  <c r="L38" i="28"/>
  <c r="K38" i="28"/>
  <c r="J38" i="28"/>
  <c r="I38" i="28"/>
  <c r="H38" i="28"/>
  <c r="G38" i="28"/>
  <c r="F38" i="28"/>
  <c r="E38" i="28"/>
  <c r="D38" i="28"/>
  <c r="C38" i="28"/>
  <c r="B38" i="28"/>
  <c r="N36" i="28"/>
  <c r="M2" i="28"/>
  <c r="J2" i="28"/>
  <c r="F2" i="28"/>
  <c r="M36" i="9"/>
  <c r="M36" i="8"/>
  <c r="M36" i="15"/>
  <c r="M36" i="16"/>
  <c r="M36" i="17"/>
  <c r="M36" i="19"/>
  <c r="M36" i="7"/>
  <c r="M36" i="6"/>
  <c r="M36" i="4"/>
  <c r="M36" i="1"/>
  <c r="L36" i="9"/>
  <c r="L36" i="8"/>
  <c r="L36" i="15"/>
  <c r="L36" i="16"/>
  <c r="L36" i="17"/>
  <c r="L36" i="19"/>
  <c r="L36" i="7"/>
  <c r="L36" i="6"/>
  <c r="L36" i="4"/>
  <c r="L36" i="1"/>
  <c r="K36" i="9"/>
  <c r="M2" i="9" s="1"/>
  <c r="K36" i="8"/>
  <c r="K36" i="15"/>
  <c r="K36" i="16"/>
  <c r="K36" i="17"/>
  <c r="K36" i="19"/>
  <c r="K36" i="7"/>
  <c r="K36" i="6"/>
  <c r="K36" i="4"/>
  <c r="K36" i="1"/>
  <c r="J36" i="9"/>
  <c r="J36" i="8"/>
  <c r="J36" i="15"/>
  <c r="J36" i="16"/>
  <c r="J36" i="17"/>
  <c r="J36" i="19"/>
  <c r="J36" i="7"/>
  <c r="J36" i="6"/>
  <c r="J36" i="4"/>
  <c r="J36" i="1"/>
  <c r="H36" i="9"/>
  <c r="H36" i="8"/>
  <c r="H36" i="15"/>
  <c r="H36" i="16"/>
  <c r="H36" i="17"/>
  <c r="H36" i="19"/>
  <c r="H36" i="7"/>
  <c r="H36" i="6"/>
  <c r="H36" i="4"/>
  <c r="H36" i="1"/>
  <c r="C36" i="9"/>
  <c r="C36" i="8"/>
  <c r="C36" i="15"/>
  <c r="C36" i="16"/>
  <c r="C36" i="17"/>
  <c r="C36" i="19"/>
  <c r="C36" i="7"/>
  <c r="C36" i="6"/>
  <c r="C36" i="4"/>
  <c r="C36" i="1"/>
  <c r="D36" i="9"/>
  <c r="D36" i="8"/>
  <c r="D36" i="15"/>
  <c r="D36" i="16"/>
  <c r="D36" i="17"/>
  <c r="D36" i="19"/>
  <c r="D36" i="7"/>
  <c r="D36" i="6"/>
  <c r="D36" i="4"/>
  <c r="D36" i="1"/>
  <c r="E36" i="9"/>
  <c r="E36" i="8"/>
  <c r="E36" i="15"/>
  <c r="E36" i="16"/>
  <c r="E36" i="17"/>
  <c r="E36" i="19"/>
  <c r="E36" i="7"/>
  <c r="E36" i="6"/>
  <c r="E36" i="4"/>
  <c r="E36" i="1"/>
  <c r="F36" i="9"/>
  <c r="F36" i="8"/>
  <c r="F36" i="15"/>
  <c r="F36" i="16"/>
  <c r="F36" i="17"/>
  <c r="F36" i="19"/>
  <c r="F36" i="7"/>
  <c r="F36" i="6"/>
  <c r="F36" i="4"/>
  <c r="F36" i="1"/>
  <c r="G36" i="9"/>
  <c r="G36" i="8"/>
  <c r="G36" i="15"/>
  <c r="G36" i="16"/>
  <c r="G36" i="17"/>
  <c r="J2" i="17" s="1"/>
  <c r="G36" i="19"/>
  <c r="G36" i="7"/>
  <c r="J2" i="7" s="1"/>
  <c r="G36" i="6"/>
  <c r="G36" i="4"/>
  <c r="J2" i="4" s="1"/>
  <c r="G36" i="1"/>
  <c r="I36" i="9"/>
  <c r="I36" i="8"/>
  <c r="I36" i="15"/>
  <c r="I36" i="16"/>
  <c r="I36" i="17"/>
  <c r="I36" i="19"/>
  <c r="I36" i="7"/>
  <c r="I36" i="6"/>
  <c r="I36" i="4"/>
  <c r="I36" i="1"/>
  <c r="B36" i="7"/>
  <c r="N36" i="7" s="1"/>
  <c r="B36" i="6"/>
  <c r="B36" i="4"/>
  <c r="N36" i="4" s="1"/>
  <c r="B36" i="1"/>
  <c r="B36" i="9"/>
  <c r="F2" i="9" s="1"/>
  <c r="B36" i="8"/>
  <c r="B36" i="15"/>
  <c r="B36" i="16"/>
  <c r="B36" i="17"/>
  <c r="N36" i="17" s="1"/>
  <c r="B36" i="19"/>
  <c r="B37" i="9"/>
  <c r="C37" i="9"/>
  <c r="D37" i="9"/>
  <c r="E37" i="9"/>
  <c r="F37" i="9"/>
  <c r="G37" i="9"/>
  <c r="H37" i="9"/>
  <c r="I37" i="9"/>
  <c r="J37" i="9"/>
  <c r="K37" i="9"/>
  <c r="L37" i="9"/>
  <c r="N37" i="9" s="1"/>
  <c r="M37" i="9"/>
  <c r="B37" i="8"/>
  <c r="C37" i="8"/>
  <c r="N37" i="8" s="1"/>
  <c r="D37" i="8"/>
  <c r="E37" i="8"/>
  <c r="F37" i="8"/>
  <c r="G37" i="8"/>
  <c r="H37" i="8"/>
  <c r="I37" i="8"/>
  <c r="J37" i="8"/>
  <c r="K37" i="8"/>
  <c r="L37" i="8"/>
  <c r="M37" i="8"/>
  <c r="B37" i="15"/>
  <c r="C37" i="15"/>
  <c r="D37" i="15"/>
  <c r="E37" i="15"/>
  <c r="F37" i="15"/>
  <c r="G37" i="15"/>
  <c r="H37" i="15"/>
  <c r="I37" i="15"/>
  <c r="J37" i="15"/>
  <c r="K37" i="15"/>
  <c r="L37" i="15"/>
  <c r="M37" i="15"/>
  <c r="N37" i="15"/>
  <c r="B37" i="16"/>
  <c r="C37" i="16"/>
  <c r="N37" i="16" s="1"/>
  <c r="D37" i="16"/>
  <c r="E37" i="16"/>
  <c r="F37" i="16"/>
  <c r="G37" i="16"/>
  <c r="H37" i="16"/>
  <c r="I37" i="16"/>
  <c r="J37" i="16"/>
  <c r="K37" i="16"/>
  <c r="L37" i="16"/>
  <c r="M37" i="16"/>
  <c r="B37" i="17"/>
  <c r="C37" i="17"/>
  <c r="D37" i="17"/>
  <c r="E37" i="17"/>
  <c r="F37" i="17"/>
  <c r="G37" i="17"/>
  <c r="H37" i="17"/>
  <c r="I37" i="17"/>
  <c r="J37" i="17"/>
  <c r="K37" i="17"/>
  <c r="L37" i="17"/>
  <c r="N37" i="17" s="1"/>
  <c r="M37" i="17"/>
  <c r="B37" i="19"/>
  <c r="C37" i="19"/>
  <c r="N37" i="19" s="1"/>
  <c r="D37" i="19"/>
  <c r="E37" i="19"/>
  <c r="F37" i="19"/>
  <c r="G37" i="19"/>
  <c r="H37" i="19"/>
  <c r="I37" i="19"/>
  <c r="J37" i="19"/>
  <c r="K37" i="19"/>
  <c r="L37" i="19"/>
  <c r="M37" i="19"/>
  <c r="B37" i="7"/>
  <c r="C37" i="7"/>
  <c r="D37" i="7"/>
  <c r="E37" i="7"/>
  <c r="F37" i="7"/>
  <c r="G37" i="7"/>
  <c r="H37" i="7"/>
  <c r="I37" i="7"/>
  <c r="J37" i="7"/>
  <c r="K37" i="7"/>
  <c r="L37" i="7"/>
  <c r="M37" i="7"/>
  <c r="N37" i="7"/>
  <c r="B37" i="6"/>
  <c r="C37" i="6"/>
  <c r="N37" i="6" s="1"/>
  <c r="D37" i="6"/>
  <c r="E37" i="6"/>
  <c r="F37" i="6"/>
  <c r="G37" i="6"/>
  <c r="H37" i="6"/>
  <c r="I37" i="6"/>
  <c r="J37" i="6"/>
  <c r="K37" i="6"/>
  <c r="L37" i="6"/>
  <c r="M37" i="6"/>
  <c r="B37" i="4"/>
  <c r="C37" i="4"/>
  <c r="D37" i="4"/>
  <c r="E37" i="4"/>
  <c r="F37" i="4"/>
  <c r="G37" i="4"/>
  <c r="H37" i="4"/>
  <c r="I37" i="4"/>
  <c r="J37" i="4"/>
  <c r="K37" i="4"/>
  <c r="L37" i="4"/>
  <c r="N37" i="4" s="1"/>
  <c r="M37" i="4"/>
  <c r="B37" i="1"/>
  <c r="C37" i="1"/>
  <c r="N37" i="1" s="1"/>
  <c r="D37" i="1"/>
  <c r="E37" i="1"/>
  <c r="F37" i="1"/>
  <c r="G37" i="1"/>
  <c r="H37" i="1"/>
  <c r="I37" i="1"/>
  <c r="J37" i="1"/>
  <c r="K37" i="1"/>
  <c r="L37" i="1"/>
  <c r="M37" i="1"/>
  <c r="B37" i="11"/>
  <c r="C37" i="11"/>
  <c r="D37" i="11"/>
  <c r="E37" i="11"/>
  <c r="F37" i="11"/>
  <c r="G37" i="11"/>
  <c r="H37" i="11"/>
  <c r="I37" i="11"/>
  <c r="J37" i="11"/>
  <c r="L37" i="11"/>
  <c r="B37" i="13"/>
  <c r="C37" i="13"/>
  <c r="D37" i="13"/>
  <c r="E37" i="13"/>
  <c r="F37" i="13"/>
  <c r="G37" i="13"/>
  <c r="H37" i="13"/>
  <c r="I37" i="13"/>
  <c r="J37" i="13"/>
  <c r="K37" i="13"/>
  <c r="M37" i="13"/>
  <c r="B37" i="21"/>
  <c r="C37" i="21"/>
  <c r="D37" i="21"/>
  <c r="E37" i="21"/>
  <c r="F37" i="21"/>
  <c r="G37" i="21"/>
  <c r="H37" i="21"/>
  <c r="I37" i="21"/>
  <c r="J37" i="21"/>
  <c r="L37" i="21"/>
  <c r="B37" i="22"/>
  <c r="C37" i="22"/>
  <c r="N37" i="22" s="1"/>
  <c r="D37" i="22"/>
  <c r="E37" i="22"/>
  <c r="F37" i="22"/>
  <c r="G37" i="22"/>
  <c r="H37" i="22"/>
  <c r="I37" i="22"/>
  <c r="J37" i="22"/>
  <c r="K37" i="22"/>
  <c r="L37" i="22"/>
  <c r="M37" i="22"/>
  <c r="F2" i="27"/>
  <c r="J2" i="27"/>
  <c r="M2" i="27"/>
  <c r="B38" i="27"/>
  <c r="C38" i="27"/>
  <c r="D38" i="27"/>
  <c r="E38" i="27"/>
  <c r="F38" i="27"/>
  <c r="G38" i="27"/>
  <c r="H38" i="27"/>
  <c r="I38" i="27"/>
  <c r="J38" i="27"/>
  <c r="K38" i="27"/>
  <c r="L38" i="27"/>
  <c r="M38" i="27"/>
  <c r="N38" i="27"/>
  <c r="F2" i="25"/>
  <c r="M2" i="25"/>
  <c r="N36" i="25"/>
  <c r="B38" i="25"/>
  <c r="C38" i="25"/>
  <c r="D38" i="25"/>
  <c r="E38" i="25"/>
  <c r="F38" i="25"/>
  <c r="G38" i="25"/>
  <c r="H38" i="25"/>
  <c r="I38" i="25"/>
  <c r="J38" i="25"/>
  <c r="K38" i="25"/>
  <c r="L38" i="25"/>
  <c r="M38" i="25"/>
  <c r="N38" i="25"/>
  <c r="F2" i="24"/>
  <c r="B38" i="24"/>
  <c r="C38" i="24"/>
  <c r="D38" i="24"/>
  <c r="E38" i="24"/>
  <c r="F38" i="24"/>
  <c r="G38" i="24"/>
  <c r="H38" i="24"/>
  <c r="I38" i="24"/>
  <c r="J38" i="24"/>
  <c r="K38" i="24"/>
  <c r="L38" i="24"/>
  <c r="M38" i="24"/>
  <c r="N38" i="24"/>
  <c r="J2" i="23"/>
  <c r="B38" i="23"/>
  <c r="C38" i="23"/>
  <c r="D38" i="23"/>
  <c r="E38" i="23"/>
  <c r="F38" i="23"/>
  <c r="G38" i="23"/>
  <c r="H38" i="23"/>
  <c r="I38" i="23"/>
  <c r="J38" i="23"/>
  <c r="K38" i="23"/>
  <c r="L38" i="23"/>
  <c r="M38" i="23"/>
  <c r="N38" i="23"/>
  <c r="B38" i="22"/>
  <c r="C38" i="22"/>
  <c r="D38" i="22"/>
  <c r="E38" i="22"/>
  <c r="F38" i="22"/>
  <c r="G38" i="22"/>
  <c r="H38" i="22"/>
  <c r="I38" i="22"/>
  <c r="J38" i="22"/>
  <c r="K38" i="22"/>
  <c r="L38" i="22"/>
  <c r="M38" i="22"/>
  <c r="J2" i="21"/>
  <c r="B38" i="21"/>
  <c r="C38" i="21"/>
  <c r="D38" i="21"/>
  <c r="E38" i="21"/>
  <c r="F38" i="21"/>
  <c r="G38" i="21"/>
  <c r="H38" i="21"/>
  <c r="I38" i="21"/>
  <c r="J38" i="21"/>
  <c r="L38" i="21"/>
  <c r="N38" i="21"/>
  <c r="J2" i="13"/>
  <c r="B38" i="13"/>
  <c r="C38" i="13"/>
  <c r="D38" i="13"/>
  <c r="E38" i="13"/>
  <c r="F38" i="13"/>
  <c r="G38" i="13"/>
  <c r="H38" i="13"/>
  <c r="I38" i="13"/>
  <c r="J38" i="13"/>
  <c r="K38" i="13"/>
  <c r="M38" i="13"/>
  <c r="B38" i="11"/>
  <c r="C38" i="11"/>
  <c r="D38" i="11"/>
  <c r="E38" i="11"/>
  <c r="F38" i="11"/>
  <c r="G38" i="11"/>
  <c r="H38" i="11"/>
  <c r="I38" i="11"/>
  <c r="J38" i="11"/>
  <c r="L38" i="11"/>
  <c r="N38" i="11"/>
  <c r="F2" i="1"/>
  <c r="J2" i="1"/>
  <c r="M2" i="1"/>
  <c r="N36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F2" i="4"/>
  <c r="M2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F2" i="6"/>
  <c r="J2" i="6"/>
  <c r="M2" i="6"/>
  <c r="N36" i="6"/>
  <c r="B38" i="6"/>
  <c r="C38" i="6"/>
  <c r="D38" i="6"/>
  <c r="E38" i="6"/>
  <c r="F38" i="6"/>
  <c r="G38" i="6"/>
  <c r="H38" i="6"/>
  <c r="I38" i="6"/>
  <c r="J38" i="6"/>
  <c r="K38" i="6"/>
  <c r="L38" i="6"/>
  <c r="M38" i="6"/>
  <c r="N38" i="6"/>
  <c r="F2" i="7"/>
  <c r="M2" i="7"/>
  <c r="B38" i="7"/>
  <c r="C38" i="7"/>
  <c r="D38" i="7"/>
  <c r="E38" i="7"/>
  <c r="F38" i="7"/>
  <c r="G38" i="7"/>
  <c r="H38" i="7"/>
  <c r="I38" i="7"/>
  <c r="J38" i="7"/>
  <c r="K38" i="7"/>
  <c r="L38" i="7"/>
  <c r="M38" i="7"/>
  <c r="N38" i="7"/>
  <c r="D36" i="26"/>
  <c r="E36" i="26"/>
  <c r="F36" i="26"/>
  <c r="G36" i="26"/>
  <c r="H36" i="26"/>
  <c r="I36" i="26"/>
  <c r="J2" i="26" s="1"/>
  <c r="J36" i="26"/>
  <c r="K36" i="26"/>
  <c r="L36" i="26"/>
  <c r="M2" i="26" s="1"/>
  <c r="M36" i="26"/>
  <c r="B37" i="26"/>
  <c r="C37" i="26"/>
  <c r="N37" i="26" s="1"/>
  <c r="D37" i="26"/>
  <c r="E37" i="26"/>
  <c r="F37" i="26"/>
  <c r="G37" i="26"/>
  <c r="H37" i="26"/>
  <c r="I37" i="26"/>
  <c r="J37" i="26"/>
  <c r="K37" i="26"/>
  <c r="L37" i="26"/>
  <c r="M37" i="26"/>
  <c r="B38" i="26"/>
  <c r="C38" i="26"/>
  <c r="D38" i="26"/>
  <c r="E38" i="26"/>
  <c r="F38" i="26"/>
  <c r="G38" i="26"/>
  <c r="H38" i="26"/>
  <c r="I38" i="26"/>
  <c r="J38" i="26"/>
  <c r="K38" i="26"/>
  <c r="L38" i="26"/>
  <c r="M38" i="26"/>
  <c r="N38" i="26"/>
  <c r="B36" i="20"/>
  <c r="C36" i="20"/>
  <c r="N36" i="20" s="1"/>
  <c r="D36" i="20"/>
  <c r="E36" i="20"/>
  <c r="F36" i="20"/>
  <c r="F2" i="20"/>
  <c r="G36" i="20"/>
  <c r="H36" i="20"/>
  <c r="J2" i="20" s="1"/>
  <c r="I36" i="20"/>
  <c r="J36" i="20"/>
  <c r="K36" i="20"/>
  <c r="B37" i="20"/>
  <c r="C37" i="20"/>
  <c r="N37" i="20" s="1"/>
  <c r="D37" i="20"/>
  <c r="E37" i="20"/>
  <c r="F37" i="20"/>
  <c r="G37" i="20"/>
  <c r="H37" i="20"/>
  <c r="I37" i="20"/>
  <c r="J37" i="20"/>
  <c r="K37" i="20"/>
  <c r="B38" i="20"/>
  <c r="C38" i="20"/>
  <c r="D38" i="20"/>
  <c r="E38" i="20"/>
  <c r="F38" i="20"/>
  <c r="G38" i="20"/>
  <c r="H38" i="20"/>
  <c r="I38" i="20"/>
  <c r="J38" i="20"/>
  <c r="K38" i="20"/>
  <c r="M38" i="20"/>
  <c r="F2" i="19"/>
  <c r="J2" i="19"/>
  <c r="M2" i="19"/>
  <c r="N36" i="19"/>
  <c r="B38" i="19"/>
  <c r="C38" i="19"/>
  <c r="D38" i="19"/>
  <c r="E38" i="19"/>
  <c r="F38" i="19"/>
  <c r="G38" i="19"/>
  <c r="H38" i="19"/>
  <c r="I38" i="19"/>
  <c r="J38" i="19"/>
  <c r="K38" i="19"/>
  <c r="L38" i="19"/>
  <c r="M38" i="19"/>
  <c r="N38" i="19"/>
  <c r="B36" i="18"/>
  <c r="C36" i="18"/>
  <c r="D36" i="18"/>
  <c r="E36" i="18"/>
  <c r="F36" i="18"/>
  <c r="F2" i="18"/>
  <c r="G36" i="18"/>
  <c r="H36" i="18"/>
  <c r="J2" i="18" s="1"/>
  <c r="I36" i="18"/>
  <c r="J36" i="18"/>
  <c r="K36" i="18"/>
  <c r="M36" i="18"/>
  <c r="B37" i="18"/>
  <c r="C37" i="18"/>
  <c r="D37" i="18"/>
  <c r="E37" i="18"/>
  <c r="F37" i="18"/>
  <c r="G37" i="18"/>
  <c r="H37" i="18"/>
  <c r="I37" i="18"/>
  <c r="J37" i="18"/>
  <c r="K37" i="18"/>
  <c r="M37" i="18"/>
  <c r="B38" i="18"/>
  <c r="C38" i="18"/>
  <c r="D38" i="18"/>
  <c r="E38" i="18"/>
  <c r="F38" i="18"/>
  <c r="G38" i="18"/>
  <c r="H38" i="18"/>
  <c r="I38" i="18"/>
  <c r="J38" i="18"/>
  <c r="K38" i="18"/>
  <c r="M38" i="18"/>
  <c r="F2" i="17"/>
  <c r="M2" i="17"/>
  <c r="B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F2" i="16"/>
  <c r="J2" i="16"/>
  <c r="M2" i="16"/>
  <c r="N36" i="16"/>
  <c r="B38" i="16"/>
  <c r="C38" i="16"/>
  <c r="D38" i="16"/>
  <c r="E38" i="16"/>
  <c r="F38" i="16"/>
  <c r="G38" i="16"/>
  <c r="H38" i="16"/>
  <c r="I38" i="16"/>
  <c r="J38" i="16"/>
  <c r="K38" i="16"/>
  <c r="L38" i="16"/>
  <c r="M38" i="16"/>
  <c r="N38" i="16"/>
  <c r="N36" i="15"/>
  <c r="B38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F2" i="8"/>
  <c r="J2" i="8"/>
  <c r="M2" i="8"/>
  <c r="N36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J2" i="9"/>
  <c r="N36" i="9"/>
  <c r="B38" i="9"/>
  <c r="C38" i="9"/>
  <c r="D38" i="9"/>
  <c r="E38" i="9"/>
  <c r="F38" i="9"/>
  <c r="G38" i="9"/>
  <c r="H38" i="9"/>
  <c r="I38" i="9"/>
  <c r="J38" i="9"/>
  <c r="K38" i="9"/>
  <c r="L38" i="9"/>
  <c r="M38" i="9"/>
  <c r="N38" i="9"/>
  <c r="L38" i="18"/>
  <c r="M2" i="20"/>
  <c r="L38" i="20"/>
  <c r="N38" i="20"/>
  <c r="M1" i="35"/>
  <c r="M1" i="31"/>
  <c r="M1" i="28"/>
  <c r="M1" i="9"/>
  <c r="M1" i="8"/>
  <c r="M1" i="16"/>
  <c r="M1" i="17"/>
  <c r="M1" i="18"/>
  <c r="M1" i="19"/>
  <c r="M1" i="20"/>
  <c r="M1" i="26"/>
  <c r="M1" i="7"/>
  <c r="M1" i="6"/>
  <c r="M1" i="4"/>
  <c r="M1" i="1"/>
  <c r="M1" i="11"/>
  <c r="M1" i="13"/>
  <c r="M1" i="21"/>
  <c r="M1" i="22"/>
  <c r="M1" i="23"/>
  <c r="M1" i="24"/>
  <c r="M1" i="25"/>
  <c r="M1" i="27"/>
  <c r="M1" i="29"/>
  <c r="M1" i="32"/>
  <c r="M1" i="36"/>
  <c r="M1" i="39"/>
  <c r="J1" i="39"/>
  <c r="J1" i="36"/>
  <c r="J1" i="32"/>
  <c r="J1" i="31"/>
  <c r="J1" i="29"/>
  <c r="J1" i="9"/>
  <c r="J1" i="8"/>
  <c r="J1" i="16"/>
  <c r="J1" i="17"/>
  <c r="J1" i="18"/>
  <c r="J1" i="19"/>
  <c r="J1" i="20"/>
  <c r="J1" i="26"/>
  <c r="J1" i="7"/>
  <c r="J1" i="6"/>
  <c r="J1" i="4"/>
  <c r="J1" i="1"/>
  <c r="J1" i="11"/>
  <c r="J1" i="13"/>
  <c r="J1" i="21"/>
  <c r="J1" i="22"/>
  <c r="J1" i="23"/>
  <c r="J1" i="24"/>
  <c r="J1" i="25"/>
  <c r="J1" i="27"/>
  <c r="J1" i="28"/>
  <c r="J1" i="35"/>
  <c r="F1" i="39"/>
  <c r="F1" i="35"/>
  <c r="F1" i="32"/>
  <c r="F1" i="31"/>
  <c r="F1" i="29"/>
  <c r="F1" i="27"/>
  <c r="F1" i="25"/>
  <c r="F1" i="24"/>
  <c r="F1" i="23"/>
  <c r="F1" i="22"/>
  <c r="F1" i="21"/>
  <c r="F1" i="13"/>
  <c r="F1" i="11"/>
  <c r="F1" i="1"/>
  <c r="F1" i="4"/>
  <c r="F1" i="6"/>
  <c r="F1" i="7"/>
  <c r="F1" i="26"/>
  <c r="F1" i="20"/>
  <c r="F1" i="19"/>
  <c r="F1" i="18"/>
  <c r="F1" i="17"/>
  <c r="F1" i="16"/>
  <c r="F1" i="8"/>
  <c r="F1" i="9"/>
  <c r="F1" i="28"/>
  <c r="F1" i="36"/>
  <c r="M2" i="13" l="1"/>
  <c r="M2" i="22"/>
  <c r="F2" i="22"/>
  <c r="N36" i="22"/>
  <c r="N36" i="21"/>
  <c r="F2" i="21"/>
  <c r="N36" i="11"/>
  <c r="F2" i="11"/>
  <c r="N36" i="18"/>
  <c r="M2" i="11"/>
  <c r="M2" i="21"/>
  <c r="J2" i="11"/>
  <c r="F2" i="13"/>
  <c r="N36" i="13"/>
  <c r="N37" i="27"/>
  <c r="N36" i="35"/>
  <c r="J2" i="35"/>
  <c r="F36" i="23"/>
  <c r="D36" i="23"/>
  <c r="B36" i="23"/>
  <c r="J36" i="24"/>
  <c r="H36" i="24"/>
  <c r="N38" i="18"/>
  <c r="F2" i="26"/>
  <c r="M38" i="11"/>
  <c r="K38" i="11"/>
  <c r="N38" i="13"/>
  <c r="L38" i="13"/>
  <c r="M38" i="21"/>
  <c r="K38" i="21"/>
  <c r="M37" i="21"/>
  <c r="K37" i="21"/>
  <c r="N37" i="21" s="1"/>
  <c r="L37" i="13"/>
  <c r="N37" i="13" s="1"/>
  <c r="M37" i="11"/>
  <c r="K37" i="11"/>
  <c r="L37" i="18"/>
  <c r="N37" i="18" s="1"/>
  <c r="E36" i="23"/>
  <c r="C36" i="23"/>
  <c r="K36" i="24"/>
  <c r="M2" i="24" s="1"/>
  <c r="I36" i="24"/>
  <c r="J2" i="24" l="1"/>
  <c r="N36" i="24"/>
  <c r="F2" i="23"/>
  <c r="N36" i="23"/>
  <c r="N37" i="11"/>
</calcChain>
</file>

<file path=xl/comments1.xml><?xml version="1.0" encoding="utf-8"?>
<comments xmlns="http://schemas.openxmlformats.org/spreadsheetml/2006/main">
  <authors>
    <author>Charlie Larn</author>
  </authors>
  <commentList>
    <comment ref="M14" authorId="0">
      <text>
        <r>
          <rPr>
            <b/>
            <sz val="9"/>
            <color indexed="81"/>
            <rFont val="Geneva"/>
          </rPr>
          <t>Original Sumriddhi measurment + 10.8 mm added as correction.</t>
        </r>
      </text>
    </comment>
    <comment ref="M16" authorId="0">
      <text>
        <r>
          <rPr>
            <b/>
            <sz val="9"/>
            <color indexed="81"/>
            <rFont val="Geneva"/>
          </rPr>
          <t>Original Sumriddhi measurment + 10.8 mm added as correction.</t>
        </r>
      </text>
    </comment>
    <comment ref="M18" authorId="0">
      <text>
        <r>
          <rPr>
            <b/>
            <sz val="9"/>
            <color indexed="81"/>
            <rFont val="Geneva"/>
          </rPr>
          <t>Original Sumriddhi measurment + 10.8 mm added as correction.</t>
        </r>
      </text>
    </comment>
  </commentList>
</comments>
</file>

<file path=xl/comments2.xml><?xml version="1.0" encoding="utf-8"?>
<comments xmlns="http://schemas.openxmlformats.org/spreadsheetml/2006/main">
  <authors>
    <author>Charlie Larn</author>
  </authors>
  <commentList>
    <comment ref="L8" authorId="0">
      <text>
        <r>
          <rPr>
            <b/>
            <sz val="9"/>
            <color indexed="81"/>
            <rFont val="Geneva"/>
          </rPr>
          <t>Original measurement 115 mm before overflowing. Half of value difference added to record</t>
        </r>
      </text>
    </comment>
  </commentList>
</comments>
</file>

<file path=xl/sharedStrings.xml><?xml version="1.0" encoding="utf-8"?>
<sst xmlns="http://schemas.openxmlformats.org/spreadsheetml/2006/main" count="7350" uniqueCount="1547">
  <si>
    <t>Station</t>
  </si>
  <si>
    <t>Aurogreen</t>
  </si>
  <si>
    <t xml:space="preserve">January </t>
  </si>
  <si>
    <t>February</t>
  </si>
  <si>
    <t xml:space="preserve">March 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</si>
  <si>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</si>
  <si>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</si>
  <si>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</si>
  <si>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</si>
  <si>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</si>
  <si>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</si>
  <si>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</si>
  <si>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</si>
  <si>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</si>
  <si>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mm</t>
  </si>
  <si>
    <t>Total</t>
  </si>
  <si>
    <t>Totals</t>
  </si>
  <si>
    <t>Rain Days</t>
  </si>
  <si>
    <t>T</t>
  </si>
  <si>
    <t>Trace Days</t>
  </si>
  <si>
    <t/>
  </si>
  <si>
    <t>N/E Monsoon:</t>
  </si>
  <si>
    <t>DATE</t>
  </si>
  <si>
    <t>MONTH</t>
  </si>
  <si>
    <t>RAIN OBSERVATION
DAILY (8:30 AM)</t>
  </si>
  <si>
    <t>meter reading
(mm)</t>
  </si>
  <si>
    <r>
      <t>RAIN</t>
    </r>
    <r>
      <rPr>
        <b/>
        <sz val="14"/>
        <rFont val="Geneva"/>
      </rPr>
      <t xml:space="preserve"> Corrected Reading +</t>
    </r>
  </si>
  <si>
    <t>OTHER OBSERVATIONS</t>
  </si>
  <si>
    <t>M0NTHLY TOTALS</t>
  </si>
  <si>
    <t>FOR MONTH OF:</t>
  </si>
  <si>
    <t>TOTAL Oct.  Dec. Monsoon</t>
  </si>
  <si>
    <t>Rain Guage Dia. of 153.2mm (160mm standard) correction of -&gt;</t>
  </si>
  <si>
    <t>All records are preceding 24 hr's from 8:30 AM each day.</t>
  </si>
  <si>
    <t>TOTAL</t>
  </si>
  <si>
    <t>Trace</t>
  </si>
  <si>
    <t>Num. Rain</t>
  </si>
  <si>
    <t>S/W Monsoon:</t>
  </si>
  <si>
    <t>Monthly totals</t>
  </si>
  <si>
    <t>Rainy Days</t>
  </si>
  <si>
    <t>January</t>
  </si>
  <si>
    <t>ForCalc</t>
  </si>
  <si>
    <t>Reported very high intencity</t>
  </si>
  <si>
    <t>Tidal Wave</t>
  </si>
  <si>
    <t xml:space="preserve"> </t>
  </si>
  <si>
    <t>Consolidate Link</t>
  </si>
  <si>
    <t>CALC. Link</t>
  </si>
  <si>
    <t>MAX</t>
  </si>
  <si>
    <t>Dry Period Five Month Average Rain:</t>
  </si>
  <si>
    <t>114 mm</t>
  </si>
  <si>
    <t>414.6 mm</t>
  </si>
  <si>
    <t>793.6 mm</t>
  </si>
  <si>
    <t>382mm</t>
  </si>
  <si>
    <t>304mm</t>
  </si>
  <si>
    <t>1254mm</t>
  </si>
  <si>
    <t>Max Dry Season</t>
  </si>
  <si>
    <t>Max S/W Monsoon</t>
  </si>
  <si>
    <t>Fill Gray Only</t>
  </si>
  <si>
    <t>.</t>
  </si>
  <si>
    <t>Cyclone hit morning</t>
  </si>
  <si>
    <t>Cyclone Thane. Winds 125-145</t>
  </si>
  <si>
    <t>Rain</t>
  </si>
  <si>
    <t>41º</t>
  </si>
  <si>
    <t>NE moonsoon begins</t>
  </si>
  <si>
    <t xml:space="preserve"> Cyclone Thane began night 29th Dec</t>
  </si>
  <si>
    <t>Cyclone rain, hit Mahaballipuram</t>
  </si>
  <si>
    <t>Lowest N/E Monsoon</t>
  </si>
  <si>
    <t>Official start NE monsoon</t>
  </si>
  <si>
    <t>Sumriddhi</t>
  </si>
  <si>
    <t>../../../Other/z Rainfall Send/Rain till Date.xls</t>
  </si>
  <si>
    <t>large trace</t>
  </si>
  <si>
    <t>Average Seasonal Rainfall all years-&gt;</t>
  </si>
  <si>
    <r>
      <t xml:space="preserve">Average </t>
    </r>
    <r>
      <rPr>
        <b/>
        <u/>
        <sz val="11"/>
        <color indexed="60"/>
        <rFont val="Geneva"/>
      </rPr>
      <t>Seasonal</t>
    </r>
    <r>
      <rPr>
        <b/>
        <sz val="11"/>
        <color indexed="60"/>
        <rFont val="Geneva"/>
      </rPr>
      <t xml:space="preserve"> Rainfall all years-&gt;</t>
    </r>
  </si>
  <si>
    <t>N/E Oct 9</t>
  </si>
  <si>
    <t>N/E Nov. 3</t>
  </si>
  <si>
    <t>&lt;- 3 days</t>
  </si>
  <si>
    <t>1week</t>
  </si>
  <si>
    <t>MAX N/E</t>
  </si>
  <si>
    <t>month rain 906.6</t>
  </si>
  <si>
    <t>Harvest</t>
  </si>
  <si>
    <t>RAIN GAUGE ADJUSTMENT CALCULATOR</t>
  </si>
  <si>
    <t>9.2=10mm on new rainguage</t>
  </si>
  <si>
    <t>&lt;- New Rain guage</t>
  </si>
  <si>
    <t>&lt;- Shift+Control+W</t>
  </si>
  <si>
    <t>YEAR 2016</t>
  </si>
  <si>
    <t>8/Jan/97</t>
  </si>
  <si>
    <t>Jan</t>
  </si>
  <si>
    <t>9/Jan/97</t>
  </si>
  <si>
    <t>11/Jan/97</t>
  </si>
  <si>
    <t>12/Jan/97</t>
  </si>
  <si>
    <t>6/Apr/97</t>
  </si>
  <si>
    <t>Apr</t>
  </si>
  <si>
    <t>7/May/97</t>
  </si>
  <si>
    <t>8/May/97</t>
  </si>
  <si>
    <t>12/Jun/97</t>
  </si>
  <si>
    <t>Jun</t>
  </si>
  <si>
    <t>24/Jun/97</t>
  </si>
  <si>
    <t>5/Jul/97</t>
  </si>
  <si>
    <t>Jul</t>
  </si>
  <si>
    <t>8/Jul/97</t>
  </si>
  <si>
    <t>9/Jul/97</t>
  </si>
  <si>
    <t>22/Jul/97</t>
  </si>
  <si>
    <t>23/Jul/97</t>
  </si>
  <si>
    <t>24/Jul/97</t>
  </si>
  <si>
    <t>27/Jul/97</t>
  </si>
  <si>
    <t>8/Aug/97</t>
  </si>
  <si>
    <t>Aug</t>
  </si>
  <si>
    <t>9/Aug/97</t>
  </si>
  <si>
    <t>11/Aug/97</t>
  </si>
  <si>
    <t>12/Aug/97</t>
  </si>
  <si>
    <t>13/Aug/97</t>
  </si>
  <si>
    <t>14/Aug/97</t>
  </si>
  <si>
    <t>15/Aug/97</t>
  </si>
  <si>
    <t>16/Aug/97</t>
  </si>
  <si>
    <t>17/Aug/97</t>
  </si>
  <si>
    <t>2/Nov/97</t>
  </si>
  <si>
    <t>Nov</t>
  </si>
  <si>
    <t>3/Nov/97</t>
  </si>
  <si>
    <t>4/Nov/97</t>
  </si>
  <si>
    <t>5/Nov/97</t>
  </si>
  <si>
    <t>6/Nov/97</t>
  </si>
  <si>
    <t>7/Nov/97</t>
  </si>
  <si>
    <t>8/Nov/97</t>
  </si>
  <si>
    <t>14/Nov/97</t>
  </si>
  <si>
    <t>15/Nov/97</t>
  </si>
  <si>
    <t>16/Nov/97</t>
  </si>
  <si>
    <t>18/Nov/97</t>
  </si>
  <si>
    <t>19/Nov/97</t>
  </si>
  <si>
    <t>21/Nov/97</t>
  </si>
  <si>
    <t>24/Nov/97</t>
  </si>
  <si>
    <t>27/Nov/97</t>
  </si>
  <si>
    <t>28/Nov/97</t>
  </si>
  <si>
    <t>29/Nov/97</t>
  </si>
  <si>
    <t>3/Dec/97</t>
  </si>
  <si>
    <t>Dec</t>
  </si>
  <si>
    <t>4/Dec/97</t>
  </si>
  <si>
    <t>5/Dec/97</t>
  </si>
  <si>
    <t>6/Dec/97</t>
  </si>
  <si>
    <t>8/Dec/97</t>
  </si>
  <si>
    <t>9/Dec/97</t>
  </si>
  <si>
    <t>10/Dec/97</t>
  </si>
  <si>
    <t>14/Dec/97</t>
  </si>
  <si>
    <t>16/Dec/97</t>
  </si>
  <si>
    <t>18/Dec/97</t>
  </si>
  <si>
    <t>19/Dec/97</t>
  </si>
  <si>
    <t>27/Dec/97</t>
  </si>
  <si>
    <t>30/Jan/98</t>
  </si>
  <si>
    <t>10/Feb/98</t>
  </si>
  <si>
    <t>Feb</t>
  </si>
  <si>
    <t>14/May/98</t>
  </si>
  <si>
    <t>15/May/98</t>
  </si>
  <si>
    <t>16/May/98</t>
  </si>
  <si>
    <t>9/Jun/98</t>
  </si>
  <si>
    <t>10/Jun/98</t>
  </si>
  <si>
    <t>11/Jun/98</t>
  </si>
  <si>
    <t>14/Jul/98</t>
  </si>
  <si>
    <t>17/Jul/98</t>
  </si>
  <si>
    <t>18/Jul/98</t>
  </si>
  <si>
    <t>20/Jul/98</t>
  </si>
  <si>
    <t>21/Jul/98</t>
  </si>
  <si>
    <t>25/Jul/98</t>
  </si>
  <si>
    <t>28/Jul/98</t>
  </si>
  <si>
    <t>5/Aug/98</t>
  </si>
  <si>
    <t>9/Aug/98</t>
  </si>
  <si>
    <t>17/Aug/98</t>
  </si>
  <si>
    <t>19/Aug/98</t>
  </si>
  <si>
    <t>20/Aug/98</t>
  </si>
  <si>
    <t>21/Aug/98</t>
  </si>
  <si>
    <t>22/Aug/98</t>
  </si>
  <si>
    <t>31/Aug/98</t>
  </si>
  <si>
    <t>1/Sep/98</t>
  </si>
  <si>
    <t>Sep</t>
  </si>
  <si>
    <t>2/Sep/98</t>
  </si>
  <si>
    <t>3/Sep/98</t>
  </si>
  <si>
    <t>4/Sep/98</t>
  </si>
  <si>
    <t>5/Sep/98</t>
  </si>
  <si>
    <t>6/Sep/98</t>
  </si>
  <si>
    <t>8/Sep/98</t>
  </si>
  <si>
    <t>12/Sep/98</t>
  </si>
  <si>
    <t>13/Sep/98</t>
  </si>
  <si>
    <t>14/Sep/98</t>
  </si>
  <si>
    <t>24/Sep/98</t>
  </si>
  <si>
    <t>25/Sep/98</t>
  </si>
  <si>
    <t>26/Sep/98</t>
  </si>
  <si>
    <t>28/Sep/98</t>
  </si>
  <si>
    <t>29/Sep/98</t>
  </si>
  <si>
    <t>30/Sep/98</t>
  </si>
  <si>
    <t>1/Oct/98</t>
  </si>
  <si>
    <t>Oct</t>
  </si>
  <si>
    <t>2/Oct/98</t>
  </si>
  <si>
    <t>3/Oct/98</t>
  </si>
  <si>
    <t>4/Oct/98</t>
  </si>
  <si>
    <t>6/Oct/98</t>
  </si>
  <si>
    <t>8/Oct/98</t>
  </si>
  <si>
    <t>9/Oct/98</t>
  </si>
  <si>
    <t>10/Oct/98</t>
  </si>
  <si>
    <t>12/Oct/98</t>
  </si>
  <si>
    <t>13/Oct/98</t>
  </si>
  <si>
    <t>21/Oct/98</t>
  </si>
  <si>
    <t>26/Oct/98</t>
  </si>
  <si>
    <t>1/Nov/98</t>
  </si>
  <si>
    <t>2/Nov/98</t>
  </si>
  <si>
    <t>3/Nov/98</t>
  </si>
  <si>
    <t>4/Nov/98</t>
  </si>
  <si>
    <t>5/Nov/98</t>
  </si>
  <si>
    <t>6/Nov/98</t>
  </si>
  <si>
    <t>7/Nov/98</t>
  </si>
  <si>
    <t>8/Nov/98</t>
  </si>
  <si>
    <t>9/Nov/98</t>
  </si>
  <si>
    <t>13/Nov/98</t>
  </si>
  <si>
    <t>19/Nov/98</t>
  </si>
  <si>
    <t>1/Dec/98</t>
  </si>
  <si>
    <t>4/Dec/98</t>
  </si>
  <si>
    <t>8/Dec/98</t>
  </si>
  <si>
    <t>9/Dec/98</t>
  </si>
  <si>
    <t>10/Dec/98</t>
  </si>
  <si>
    <t>11/Dec/98</t>
  </si>
  <si>
    <t>12/Dec/98</t>
  </si>
  <si>
    <t>13/Dec/98</t>
  </si>
  <si>
    <t>17/Dec/98</t>
  </si>
  <si>
    <t>1/Jan/04</t>
  </si>
  <si>
    <t>7/Jan/04</t>
  </si>
  <si>
    <t>Trace: 1</t>
  </si>
  <si>
    <t>27/Jan/04</t>
  </si>
  <si>
    <t>1/Feb/04</t>
  </si>
  <si>
    <t>Trace: 0</t>
  </si>
  <si>
    <t>29/Feb/04</t>
  </si>
  <si>
    <t>1/Mar/04</t>
  </si>
  <si>
    <t>Mar</t>
  </si>
  <si>
    <t>31/Mar/04</t>
  </si>
  <si>
    <t>1/Apr/04</t>
  </si>
  <si>
    <t>30/Apr/04</t>
  </si>
  <si>
    <t>3/May/04</t>
  </si>
  <si>
    <t>4/May/04</t>
  </si>
  <si>
    <t>5/May/04</t>
  </si>
  <si>
    <t>6/May/04</t>
  </si>
  <si>
    <t>7/May/04</t>
  </si>
  <si>
    <t>11/May/04</t>
  </si>
  <si>
    <t>16/May/04</t>
  </si>
  <si>
    <t>17/May/04</t>
  </si>
  <si>
    <t>24/May/04</t>
  </si>
  <si>
    <t>25/May/04</t>
  </si>
  <si>
    <t>Trace: 2</t>
  </si>
  <si>
    <t>26/May/04</t>
  </si>
  <si>
    <t>1/Jun/04</t>
  </si>
  <si>
    <t>2/Jun/04</t>
  </si>
  <si>
    <t>3/Jun/04</t>
  </si>
  <si>
    <t>8/Jun/04</t>
  </si>
  <si>
    <t>9/Jun/04</t>
  </si>
  <si>
    <t>10/Jun/04</t>
  </si>
  <si>
    <t>11/Jun/04</t>
  </si>
  <si>
    <t>12/Jun/04</t>
  </si>
  <si>
    <t>28/Jun/04</t>
  </si>
  <si>
    <t>Trace: 8</t>
  </si>
  <si>
    <t>30/Jun/04</t>
  </si>
  <si>
    <t>2/Jul/04</t>
  </si>
  <si>
    <t>4/Jul/04</t>
  </si>
  <si>
    <t>5/Jul/04</t>
  </si>
  <si>
    <t>6/Jul/04</t>
  </si>
  <si>
    <t>10/Jul/04</t>
  </si>
  <si>
    <t>13/Jul/04</t>
  </si>
  <si>
    <t>19/Jul/04</t>
  </si>
  <si>
    <t>21/Jul/04</t>
  </si>
  <si>
    <t>24/Jul/04</t>
  </si>
  <si>
    <t>27/Jul/04</t>
  </si>
  <si>
    <t>29/Jul/04</t>
  </si>
  <si>
    <t>1/Aug/04</t>
  </si>
  <si>
    <t>4/Aug/04</t>
  </si>
  <si>
    <t>5/Aug/04</t>
  </si>
  <si>
    <t>7/Aug/04</t>
  </si>
  <si>
    <t>8/Aug/04</t>
  </si>
  <si>
    <t>11/Aug/04</t>
  </si>
  <si>
    <t>14/Aug/04</t>
  </si>
  <si>
    <t>19/Aug/04</t>
  </si>
  <si>
    <t>24/Aug/04</t>
  </si>
  <si>
    <t>26/Aug/04</t>
  </si>
  <si>
    <t>28/Aug/04</t>
  </si>
  <si>
    <t>29/Aug/04</t>
  </si>
  <si>
    <t>31/Aug/04</t>
  </si>
  <si>
    <t>1/Sep/04</t>
  </si>
  <si>
    <t>3/Sep/04</t>
  </si>
  <si>
    <t>5/Sep/04</t>
  </si>
  <si>
    <t>6/Sep/04</t>
  </si>
  <si>
    <t>8/Sep/04</t>
  </si>
  <si>
    <t>10/Sep/04</t>
  </si>
  <si>
    <t>11/Sep/04</t>
  </si>
  <si>
    <t>12/Sep/04</t>
  </si>
  <si>
    <t>14/Sep/04</t>
  </si>
  <si>
    <t>16/Sep/04</t>
  </si>
  <si>
    <t>20/Sep/04</t>
  </si>
  <si>
    <t>23/Sep/04</t>
  </si>
  <si>
    <t>24/Sep/04</t>
  </si>
  <si>
    <t>25/Sep/04</t>
  </si>
  <si>
    <t>26/Sep/04</t>
  </si>
  <si>
    <t>27/Sep/04</t>
  </si>
  <si>
    <t>28/Sep/04</t>
  </si>
  <si>
    <t>29/Sep/04</t>
  </si>
  <si>
    <t>30/Sep/04</t>
  </si>
  <si>
    <t>2/Oct/04</t>
  </si>
  <si>
    <t>3/Oct/04</t>
  </si>
  <si>
    <t>6/Oct/04</t>
  </si>
  <si>
    <t>11/Oct/04</t>
  </si>
  <si>
    <t>12/Oct/04</t>
  </si>
  <si>
    <t>13/Oct/04</t>
  </si>
  <si>
    <t>17/Oct/04</t>
  </si>
  <si>
    <t>18/Oct/04</t>
  </si>
  <si>
    <t>19/Oct/04</t>
  </si>
  <si>
    <t>20/Oct/04</t>
  </si>
  <si>
    <t>21/Oct/04</t>
  </si>
  <si>
    <t>22/Oct/04</t>
  </si>
  <si>
    <t>23/Oct/04</t>
  </si>
  <si>
    <t>24/Oct/04</t>
  </si>
  <si>
    <t>25/Oct/04</t>
  </si>
  <si>
    <t>26/Oct/04</t>
  </si>
  <si>
    <t>27/Oct/04</t>
  </si>
  <si>
    <t>28/Oct/04</t>
  </si>
  <si>
    <t>29/Oct/04</t>
  </si>
  <si>
    <t>30/Oct/04</t>
  </si>
  <si>
    <t>31/Oct/04</t>
  </si>
  <si>
    <t>5/Nov/04</t>
  </si>
  <si>
    <t>6/Nov/04</t>
  </si>
  <si>
    <t>7/Nov/04</t>
  </si>
  <si>
    <t>8/Nov/04</t>
  </si>
  <si>
    <t>9/Nov/04</t>
  </si>
  <si>
    <t>10/Nov/04</t>
  </si>
  <si>
    <t>11/Nov/04</t>
  </si>
  <si>
    <t>12/Nov/04</t>
  </si>
  <si>
    <t>13/Nov/04</t>
  </si>
  <si>
    <t>14/Nov/04</t>
  </si>
  <si>
    <t>24/Nov/04</t>
  </si>
  <si>
    <t>26/Nov/04</t>
  </si>
  <si>
    <t>27/Nov/04</t>
  </si>
  <si>
    <t>3/Dec/04</t>
  </si>
  <si>
    <t>13/Dec/04</t>
  </si>
  <si>
    <t>14/Dec/04</t>
  </si>
  <si>
    <t>15/Dec/04</t>
  </si>
  <si>
    <t>25/Dec/04</t>
  </si>
  <si>
    <t>26/Dec/04</t>
  </si>
  <si>
    <t>27/Dec/04</t>
  </si>
  <si>
    <t>1/Feb/05</t>
  </si>
  <si>
    <t>2/Feb/05</t>
  </si>
  <si>
    <t>4/Feb/05</t>
  </si>
  <si>
    <t>5/Feb/05</t>
  </si>
  <si>
    <t>10/Mar/05</t>
  </si>
  <si>
    <t>14/Mar/05</t>
  </si>
  <si>
    <t>25/Mar/05</t>
  </si>
  <si>
    <t>4/Apr/05</t>
  </si>
  <si>
    <t>5/Apr/05</t>
  </si>
  <si>
    <t>6/Apr/05</t>
  </si>
  <si>
    <t>7/Apr/05</t>
  </si>
  <si>
    <t>9/Apr/05</t>
  </si>
  <si>
    <t>10/Apr/05</t>
  </si>
  <si>
    <t>14/Apr/05</t>
  </si>
  <si>
    <t>28/Apr/05</t>
  </si>
  <si>
    <t>1/May/05</t>
  </si>
  <si>
    <t>2/May/05</t>
  </si>
  <si>
    <t>5/May/05</t>
  </si>
  <si>
    <t>9/Jun/05</t>
  </si>
  <si>
    <t>10/Jun/05</t>
  </si>
  <si>
    <t>21/Jun/05</t>
  </si>
  <si>
    <t>22/Jun/05</t>
  </si>
  <si>
    <t>1/Jul/05</t>
  </si>
  <si>
    <t>6/Jul/05</t>
  </si>
  <si>
    <t>7/Jul/05</t>
  </si>
  <si>
    <t>11/Jul/05</t>
  </si>
  <si>
    <t>14/Jul/05</t>
  </si>
  <si>
    <t>17/Jul/05</t>
  </si>
  <si>
    <t>22/Jul/05</t>
  </si>
  <si>
    <t>23/Jul/05</t>
  </si>
  <si>
    <t>24/Jul/05</t>
  </si>
  <si>
    <t>26/Jul/05</t>
  </si>
  <si>
    <t>30/Jul/05</t>
  </si>
  <si>
    <t>10/Aug/05</t>
  </si>
  <si>
    <t>11/Aug/05</t>
  </si>
  <si>
    <t>12/Aug/05</t>
  </si>
  <si>
    <t>13/Aug/05</t>
  </si>
  <si>
    <t>14/Aug/05</t>
  </si>
  <si>
    <t>16/Aug/05</t>
  </si>
  <si>
    <t>18/Aug/05</t>
  </si>
  <si>
    <t>19/Aug/05</t>
  </si>
  <si>
    <t>23/Aug/05</t>
  </si>
  <si>
    <t>25/Aug/05</t>
  </si>
  <si>
    <t>26/Aug/05</t>
  </si>
  <si>
    <t>27/Aug/05</t>
  </si>
  <si>
    <t>1/Sep/05</t>
  </si>
  <si>
    <t>5/Sep/05</t>
  </si>
  <si>
    <t>6/Sep/05</t>
  </si>
  <si>
    <t>7/Sep/05</t>
  </si>
  <si>
    <t>8/Sep/05</t>
  </si>
  <si>
    <t>10/Sep/05</t>
  </si>
  <si>
    <t>16/Sep/05</t>
  </si>
  <si>
    <t>20/Sep/05</t>
  </si>
  <si>
    <t>26/Sep/05</t>
  </si>
  <si>
    <t>28/Sep/05</t>
  </si>
  <si>
    <t>29/Sep/05</t>
  </si>
  <si>
    <t>30/Sep/05</t>
  </si>
  <si>
    <t>8/Oct/05</t>
  </si>
  <si>
    <t>10/Oct/05</t>
  </si>
  <si>
    <t>11/Oct/05</t>
  </si>
  <si>
    <t>12/Oct/05</t>
  </si>
  <si>
    <t>13/Oct/05</t>
  </si>
  <si>
    <t>14/Oct/05</t>
  </si>
  <si>
    <t>15/Oct/05</t>
  </si>
  <si>
    <t>19/Oct/05</t>
  </si>
  <si>
    <t>20/Oct/05</t>
  </si>
  <si>
    <t>21/Oct/05</t>
  </si>
  <si>
    <t>22/Oct/05</t>
  </si>
  <si>
    <t>24/Oct/05</t>
  </si>
  <si>
    <t>25/Oct/05</t>
  </si>
  <si>
    <t>26/Oct/05</t>
  </si>
  <si>
    <t>27/Oct/05</t>
  </si>
  <si>
    <t>28/Oct/05</t>
  </si>
  <si>
    <t>29/Oct/05</t>
  </si>
  <si>
    <t>31/Oct/05</t>
  </si>
  <si>
    <t>2/Nov/05</t>
  </si>
  <si>
    <t>4/Nov/05</t>
  </si>
  <si>
    <t>5/Nov/05</t>
  </si>
  <si>
    <t>6/Nov/05</t>
  </si>
  <si>
    <t>7/Nov/05</t>
  </si>
  <si>
    <t>8/Nov/05</t>
  </si>
  <si>
    <t>9/Nov/05</t>
  </si>
  <si>
    <t>10/Nov/05</t>
  </si>
  <si>
    <t>12/Nov/05</t>
  </si>
  <si>
    <t>13/Nov/05</t>
  </si>
  <si>
    <t>21/Nov/05</t>
  </si>
  <si>
    <t>22/Nov/05</t>
  </si>
  <si>
    <t>23/Nov/05</t>
  </si>
  <si>
    <t>24/Nov/05</t>
  </si>
  <si>
    <t>25/Nov/05</t>
  </si>
  <si>
    <t>26/Nov/05</t>
  </si>
  <si>
    <t>27/Nov/05</t>
  </si>
  <si>
    <t>28/Nov/05</t>
  </si>
  <si>
    <t>3/Dec/05</t>
  </si>
  <si>
    <t>4/Dec/05</t>
  </si>
  <si>
    <t>10/Dec/05</t>
  </si>
  <si>
    <t>11/Dec/05</t>
  </si>
  <si>
    <t>12/Dec/05</t>
  </si>
  <si>
    <t>13/Dec/05</t>
  </si>
  <si>
    <t>14/Dec/05</t>
  </si>
  <si>
    <t>18/Dec/05</t>
  </si>
  <si>
    <t>19/Dec/05</t>
  </si>
  <si>
    <t>20/Dec/05</t>
  </si>
  <si>
    <t>22/Dec/05</t>
  </si>
  <si>
    <t>23/Dec/05</t>
  </si>
  <si>
    <t>29/Dec/05</t>
  </si>
  <si>
    <t>5/Jan/06</t>
  </si>
  <si>
    <t>8/Jan/06</t>
  </si>
  <si>
    <t>10/Jan/06</t>
  </si>
  <si>
    <t>3/Mar/06</t>
  </si>
  <si>
    <t>4/Mar/06</t>
  </si>
  <si>
    <t>5/Mar/06</t>
  </si>
  <si>
    <t>11/Mar/06</t>
  </si>
  <si>
    <t>12/Mar/06</t>
  </si>
  <si>
    <t>15/Apr/06</t>
  </si>
  <si>
    <t>18/Apr/06</t>
  </si>
  <si>
    <t>19/May/06</t>
  </si>
  <si>
    <t>26/May/06</t>
  </si>
  <si>
    <t>27/May/06</t>
  </si>
  <si>
    <t>31/May/06</t>
  </si>
  <si>
    <t>3/Jun/06</t>
  </si>
  <si>
    <t>5/Jun/06</t>
  </si>
  <si>
    <t>6/Jun/06</t>
  </si>
  <si>
    <t>7/Jun/06</t>
  </si>
  <si>
    <t>14/Jun/06</t>
  </si>
  <si>
    <t>15/Jun/06</t>
  </si>
  <si>
    <t>16/Jun/06</t>
  </si>
  <si>
    <t>20/Jun/06</t>
  </si>
  <si>
    <t>22/Jun/06</t>
  </si>
  <si>
    <t>25/Jun/06</t>
  </si>
  <si>
    <t>26/Jun/06</t>
  </si>
  <si>
    <t>10/Jul/06</t>
  </si>
  <si>
    <t>11/Jul/06</t>
  </si>
  <si>
    <t>14/Jul/06</t>
  </si>
  <si>
    <t>17/Jul/06</t>
  </si>
  <si>
    <t>18/Jul/06</t>
  </si>
  <si>
    <t>19/Jul/06</t>
  </si>
  <si>
    <t>20/Jul/06</t>
  </si>
  <si>
    <t>21/Jul/06</t>
  </si>
  <si>
    <t>25/Jul/06</t>
  </si>
  <si>
    <t>26/Jul/06</t>
  </si>
  <si>
    <t>8/Aug/06</t>
  </si>
  <si>
    <t>9/Aug/06</t>
  </si>
  <si>
    <t>10/Aug/06</t>
  </si>
  <si>
    <t>11/Aug/06</t>
  </si>
  <si>
    <t>22/Aug/06</t>
  </si>
  <si>
    <t>23/Aug/06</t>
  </si>
  <si>
    <t>24/Aug/06</t>
  </si>
  <si>
    <t>25/Aug/06</t>
  </si>
  <si>
    <t>1/Sep/06</t>
  </si>
  <si>
    <t>3/Sep/06</t>
  </si>
  <si>
    <t>4/Sep/06</t>
  </si>
  <si>
    <t>9/Sep/06</t>
  </si>
  <si>
    <t>14/Sep/06</t>
  </si>
  <si>
    <t>15/Sep/06</t>
  </si>
  <si>
    <t>24/Sep/06</t>
  </si>
  <si>
    <t>25/Sep/06</t>
  </si>
  <si>
    <t>26/Sep/06</t>
  </si>
  <si>
    <t>27/Sep/06</t>
  </si>
  <si>
    <t>1/Oct/06</t>
  </si>
  <si>
    <t>5/Oct/06</t>
  </si>
  <si>
    <t>6/Oct/06</t>
  </si>
  <si>
    <t>9/Oct/06</t>
  </si>
  <si>
    <t>16/Oct/06</t>
  </si>
  <si>
    <t>18/Oct/06</t>
  </si>
  <si>
    <t>19/Oct/06</t>
  </si>
  <si>
    <t>20/Oct/06</t>
  </si>
  <si>
    <t>22/Oct/06</t>
  </si>
  <si>
    <t>23/Oct/06</t>
  </si>
  <si>
    <t>24/Oct/06</t>
  </si>
  <si>
    <t>25/Oct/06</t>
  </si>
  <si>
    <t>26/Oct/06</t>
  </si>
  <si>
    <t>27/Oct/06</t>
  </si>
  <si>
    <t>28/Oct/06</t>
  </si>
  <si>
    <t>29/Oct/06</t>
  </si>
  <si>
    <t>30/Oct/06</t>
  </si>
  <si>
    <t>31/Oct/06</t>
  </si>
  <si>
    <t>2/Nov/06</t>
  </si>
  <si>
    <t>3/Nov/06</t>
  </si>
  <si>
    <t>4/Nov/06</t>
  </si>
  <si>
    <t>6/Nov/06</t>
  </si>
  <si>
    <t>7/Nov/06</t>
  </si>
  <si>
    <t>8/Nov/06</t>
  </si>
  <si>
    <t>9/Nov/06</t>
  </si>
  <si>
    <t>10/Nov/06</t>
  </si>
  <si>
    <t>11/Nov/06</t>
  </si>
  <si>
    <t>12/Nov/06</t>
  </si>
  <si>
    <t>13/Nov/06</t>
  </si>
  <si>
    <t>14/Nov/06</t>
  </si>
  <si>
    <t>15/Nov/06</t>
  </si>
  <si>
    <t>16/Nov/06</t>
  </si>
  <si>
    <t>17/Nov/06</t>
  </si>
  <si>
    <t>18/Nov/06</t>
  </si>
  <si>
    <t>19/Nov/06</t>
  </si>
  <si>
    <t>20/Nov/06</t>
  </si>
  <si>
    <t>21/Nov/06</t>
  </si>
  <si>
    <t>22/Nov/06</t>
  </si>
  <si>
    <t>25/Nov/06</t>
  </si>
  <si>
    <t>26/Nov/06</t>
  </si>
  <si>
    <t>27/Nov/06</t>
  </si>
  <si>
    <t>28/Nov/06</t>
  </si>
  <si>
    <t>29/Nov/06</t>
  </si>
  <si>
    <t>30/Nov/06</t>
  </si>
  <si>
    <t>1/Dec/06</t>
  </si>
  <si>
    <t>3/Dec/06</t>
  </si>
  <si>
    <t>10/Dec/06</t>
  </si>
  <si>
    <t>11/Dec/06</t>
  </si>
  <si>
    <t>12/Dec/06</t>
  </si>
  <si>
    <t>13/Dec/06</t>
  </si>
  <si>
    <t>22/Dec/06</t>
  </si>
  <si>
    <t>23/Dec/06</t>
  </si>
  <si>
    <t>24/Dec/06</t>
  </si>
  <si>
    <t>25/Dec/06</t>
  </si>
  <si>
    <t>10/Jan/07</t>
  </si>
  <si>
    <t>30/Jan/07</t>
  </si>
  <si>
    <t>9/Feb/07</t>
  </si>
  <si>
    <t>18/Feb/07</t>
  </si>
  <si>
    <t>19/Feb/07</t>
  </si>
  <si>
    <t>22/Feb/07</t>
  </si>
  <si>
    <t>10/Apr/07</t>
  </si>
  <si>
    <t>18/Apr/07</t>
  </si>
  <si>
    <t>3/May/07</t>
  </si>
  <si>
    <t>13/May/07</t>
  </si>
  <si>
    <t>15/May/07</t>
  </si>
  <si>
    <t>22/May/07</t>
  </si>
  <si>
    <t>26/May/07</t>
  </si>
  <si>
    <t>29/May/07</t>
  </si>
  <si>
    <t>11/Jun/07</t>
  </si>
  <si>
    <t>17/Jun/07</t>
  </si>
  <si>
    <t>19/Jun/07</t>
  </si>
  <si>
    <t>20/Jun/07</t>
  </si>
  <si>
    <t>21/Jun/07</t>
  </si>
  <si>
    <t>22/Jun/07</t>
  </si>
  <si>
    <t>23/Jun/07</t>
  </si>
  <si>
    <t>24/Jun/07</t>
  </si>
  <si>
    <t>27/Jun/07</t>
  </si>
  <si>
    <t>28/Jun/07</t>
  </si>
  <si>
    <t>29/Jun/07</t>
  </si>
  <si>
    <t>30/Jun/07</t>
  </si>
  <si>
    <t>6/Jul/07</t>
  </si>
  <si>
    <t>10/Jul/07</t>
  </si>
  <si>
    <t>11/Jul/07</t>
  </si>
  <si>
    <t>12/Jul/07</t>
  </si>
  <si>
    <t>13/Jul/07</t>
  </si>
  <si>
    <t>14/Jul/07</t>
  </si>
  <si>
    <t>15/Jul/07</t>
  </si>
  <si>
    <t>17/Jul/07</t>
  </si>
  <si>
    <t>20/Jul/07</t>
  </si>
  <si>
    <t>22/Jul/07</t>
  </si>
  <si>
    <t>23/Jul/07</t>
  </si>
  <si>
    <t>24/Jul/07</t>
  </si>
  <si>
    <t>25/Jul/07</t>
  </si>
  <si>
    <t>27/Jul/07</t>
  </si>
  <si>
    <t>29/Jul/07</t>
  </si>
  <si>
    <t>30/Jul/07</t>
  </si>
  <si>
    <t>31/Jul/07</t>
  </si>
  <si>
    <t>1/Aug/07</t>
  </si>
  <si>
    <t>2/Aug/07</t>
  </si>
  <si>
    <t>3/Aug/07</t>
  </si>
  <si>
    <t>5/Aug/07</t>
  </si>
  <si>
    <t>6/Aug/07</t>
  </si>
  <si>
    <t>10/Aug/07</t>
  </si>
  <si>
    <t>18/Aug/07</t>
  </si>
  <si>
    <t>21/Aug/07</t>
  </si>
  <si>
    <t>22/Aug/07</t>
  </si>
  <si>
    <t>23/Aug/07</t>
  </si>
  <si>
    <t>24/Aug/07</t>
  </si>
  <si>
    <t>25/Aug/07</t>
  </si>
  <si>
    <t>27/Aug/07</t>
  </si>
  <si>
    <t>29/Aug/07</t>
  </si>
  <si>
    <t>30/Aug/07</t>
  </si>
  <si>
    <t>1/Sep/07</t>
  </si>
  <si>
    <t>14/Sep/07</t>
  </si>
  <si>
    <t>15/Sep/07</t>
  </si>
  <si>
    <t>18/Sep/07</t>
  </si>
  <si>
    <t>20/Sep/07</t>
  </si>
  <si>
    <t>21/Sep/07</t>
  </si>
  <si>
    <t>27/Sep/07</t>
  </si>
  <si>
    <t>28/Sep/07</t>
  </si>
  <si>
    <t>29/Sep/07</t>
  </si>
  <si>
    <t>1/Oct/07</t>
  </si>
  <si>
    <t>2/Oct/07</t>
  </si>
  <si>
    <t>3/Oct/07</t>
  </si>
  <si>
    <t>18/Oct/07</t>
  </si>
  <si>
    <t>19/Oct/07</t>
  </si>
  <si>
    <t>20/Oct/07</t>
  </si>
  <si>
    <t>21/Oct/07</t>
  </si>
  <si>
    <t>22/Oct/07</t>
  </si>
  <si>
    <t>23/Oct/07</t>
  </si>
  <si>
    <t>24/Oct/07</t>
  </si>
  <si>
    <t>25/Oct/07</t>
  </si>
  <si>
    <t>26/Oct/07</t>
  </si>
  <si>
    <t>27/Oct/07</t>
  </si>
  <si>
    <t>28/Oct/07</t>
  </si>
  <si>
    <t>29/Oct/07</t>
  </si>
  <si>
    <t>30/Oct/07</t>
  </si>
  <si>
    <t>31/Oct/07</t>
  </si>
  <si>
    <t>1/Nov/07</t>
  </si>
  <si>
    <t>2/Nov/07</t>
  </si>
  <si>
    <t>4/Nov/07</t>
  </si>
  <si>
    <t>5/Nov/07</t>
  </si>
  <si>
    <t>6/Nov/07</t>
  </si>
  <si>
    <t>9/Nov/07</t>
  </si>
  <si>
    <t>12/Nov/07</t>
  </si>
  <si>
    <t>19/Nov/07</t>
  </si>
  <si>
    <t>20/Nov/07</t>
  </si>
  <si>
    <t>21/Nov/07</t>
  </si>
  <si>
    <t>26/Nov/07</t>
  </si>
  <si>
    <t>1/Dec/07</t>
  </si>
  <si>
    <t>2/Dec/07</t>
  </si>
  <si>
    <t>3/Dec/07</t>
  </si>
  <si>
    <t>4/Dec/07</t>
  </si>
  <si>
    <t>5/Dec/07</t>
  </si>
  <si>
    <t>6/Dec/07</t>
  </si>
  <si>
    <t>7/Dec/07</t>
  </si>
  <si>
    <t>8/Dec/07</t>
  </si>
  <si>
    <t>13/Dec/07</t>
  </si>
  <si>
    <t>14/Dec/07</t>
  </si>
  <si>
    <t>15/Dec/07</t>
  </si>
  <si>
    <t>18/Dec/07</t>
  </si>
  <si>
    <t>19/Dec/07</t>
  </si>
  <si>
    <t>20/Dec/07</t>
  </si>
  <si>
    <t>21/Dec/07</t>
  </si>
  <si>
    <t>4/Jan/08</t>
  </si>
  <si>
    <t>5/Jan/08</t>
  </si>
  <si>
    <t>3/Feb/08</t>
  </si>
  <si>
    <t>10/Feb/08</t>
  </si>
  <si>
    <t>11/Feb/08</t>
  </si>
  <si>
    <t>12/Feb/08</t>
  </si>
  <si>
    <t>1/Mar/08</t>
  </si>
  <si>
    <t>12/Mar/08</t>
  </si>
  <si>
    <t>13/Mar/08</t>
  </si>
  <si>
    <t>14/Mar/08</t>
  </si>
  <si>
    <t>15/Mar/08</t>
  </si>
  <si>
    <t>16/Mar/08</t>
  </si>
  <si>
    <t>20/Mar/08</t>
  </si>
  <si>
    <t>21/Mar/08</t>
  </si>
  <si>
    <t>22/Mar/08</t>
  </si>
  <si>
    <t>23/Mar/08</t>
  </si>
  <si>
    <t>26/Mar/08</t>
  </si>
  <si>
    <t>1/Apr/08</t>
  </si>
  <si>
    <t>6/Apr/08</t>
  </si>
  <si>
    <t>3/May/08</t>
  </si>
  <si>
    <t>12/May/08</t>
  </si>
  <si>
    <t>13/May/08</t>
  </si>
  <si>
    <t>15/May/08</t>
  </si>
  <si>
    <t>22/May/08</t>
  </si>
  <si>
    <t>23/May/08</t>
  </si>
  <si>
    <t>24/May/08</t>
  </si>
  <si>
    <t>1/Jun/08</t>
  </si>
  <si>
    <t>9/Jun/08</t>
  </si>
  <si>
    <t>12/Jun/08</t>
  </si>
  <si>
    <t>17/Jun/08</t>
  </si>
  <si>
    <t>18/Jun/08</t>
  </si>
  <si>
    <t>23/Jun/08</t>
  </si>
  <si>
    <t>29/Jun/08</t>
  </si>
  <si>
    <t>2/Jul/08</t>
  </si>
  <si>
    <t>4/Jul/08</t>
  </si>
  <si>
    <t>6/Jul/08</t>
  </si>
  <si>
    <t>9/Jul/08</t>
  </si>
  <si>
    <t>18/Jul/08</t>
  </si>
  <si>
    <t>19/Jul/08</t>
  </si>
  <si>
    <t>25/Jul/08</t>
  </si>
  <si>
    <t>26/Jul/08</t>
  </si>
  <si>
    <t>27/Jul/08</t>
  </si>
  <si>
    <t>29/Jul/08</t>
  </si>
  <si>
    <t>30/Jul/08</t>
  </si>
  <si>
    <t>31/Jul/08</t>
  </si>
  <si>
    <t>1/Aug/08</t>
  </si>
  <si>
    <t>2/Aug/08</t>
  </si>
  <si>
    <t>4/Aug/08</t>
  </si>
  <si>
    <t>8/Aug/08</t>
  </si>
  <si>
    <t>9/Aug/08</t>
  </si>
  <si>
    <t>10/Aug/08</t>
  </si>
  <si>
    <t>11/Aug/08</t>
  </si>
  <si>
    <t>12/Aug/08</t>
  </si>
  <si>
    <t>13/Aug/08</t>
  </si>
  <si>
    <t>14/Aug/08</t>
  </si>
  <si>
    <t>15/Aug/08</t>
  </si>
  <si>
    <t>18/Aug/08</t>
  </si>
  <si>
    <t>20/Aug/08</t>
  </si>
  <si>
    <t>22/Aug/08</t>
  </si>
  <si>
    <t>23/Aug/08</t>
  </si>
  <si>
    <t>24/Aug/08</t>
  </si>
  <si>
    <t>28/Aug/08</t>
  </si>
  <si>
    <t>29/Aug/08</t>
  </si>
  <si>
    <t>1/Sep/08</t>
  </si>
  <si>
    <t>7/Sep/08</t>
  </si>
  <si>
    <t>9/Sep/08</t>
  </si>
  <si>
    <t>10/Sep/08</t>
  </si>
  <si>
    <t>15/Sep/08</t>
  </si>
  <si>
    <t>21/Sep/08</t>
  </si>
  <si>
    <t>28/Sep/08</t>
  </si>
  <si>
    <t>3/Oct/08</t>
  </si>
  <si>
    <t>11/Oct/08</t>
  </si>
  <si>
    <t>12/Oct/08</t>
  </si>
  <si>
    <t>13/Oct/08</t>
  </si>
  <si>
    <t>14/Oct/08</t>
  </si>
  <si>
    <t>15/Oct/08</t>
  </si>
  <si>
    <t>16/Oct/08</t>
  </si>
  <si>
    <t>17/Oct/08</t>
  </si>
  <si>
    <t>18/Oct/08</t>
  </si>
  <si>
    <t>19/Oct/08</t>
  </si>
  <si>
    <t>20/Oct/08</t>
  </si>
  <si>
    <t>21/Oct/08</t>
  </si>
  <si>
    <t>22/Oct/08</t>
  </si>
  <si>
    <t>23/Oct/08</t>
  </si>
  <si>
    <t>25/Oct/08</t>
  </si>
  <si>
    <t>26/Oct/08</t>
  </si>
  <si>
    <t>27/Oct/08</t>
  </si>
  <si>
    <t>11/Nov/08</t>
  </si>
  <si>
    <t>19/Nov/08</t>
  </si>
  <si>
    <t>20/Nov/08</t>
  </si>
  <si>
    <t>22/Nov/08</t>
  </si>
  <si>
    <t>23/Nov/08</t>
  </si>
  <si>
    <t>24/Nov/08</t>
  </si>
  <si>
    <t>25/Nov/08</t>
  </si>
  <si>
    <t>26/Nov/08</t>
  </si>
  <si>
    <t>27/Nov/08</t>
  </si>
  <si>
    <t>28/Nov/08</t>
  </si>
  <si>
    <t>29/Nov/08</t>
  </si>
  <si>
    <t>30/Nov/08</t>
  </si>
  <si>
    <t>1/Dec/08</t>
  </si>
  <si>
    <t>9/Dec/08</t>
  </si>
  <si>
    <t>10/Dec/08</t>
  </si>
  <si>
    <t>14/Dec/08</t>
  </si>
  <si>
    <t>15/Dec/08</t>
  </si>
  <si>
    <t>17/Dec/08</t>
  </si>
  <si>
    <t>7/Jan/09</t>
  </si>
  <si>
    <t>8/Jan/09</t>
  </si>
  <si>
    <t>11/Jan/09</t>
  </si>
  <si>
    <t>14/Jan/09</t>
  </si>
  <si>
    <t>16/Jan/09</t>
  </si>
  <si>
    <t>17/Jan/09</t>
  </si>
  <si>
    <t>10/Mar/09</t>
  </si>
  <si>
    <t>11/Mar/09</t>
  </si>
  <si>
    <t>12/Apr/09</t>
  </si>
  <si>
    <t>5/May/09</t>
  </si>
  <si>
    <t>16/May/09</t>
  </si>
  <si>
    <t>22/May/09</t>
  </si>
  <si>
    <t>24/May/09</t>
  </si>
  <si>
    <t>25/May/09</t>
  </si>
  <si>
    <t>31/May/09</t>
  </si>
  <si>
    <t>6/Jun/09</t>
  </si>
  <si>
    <t>13/Jun/09</t>
  </si>
  <si>
    <t>23/Jun/09</t>
  </si>
  <si>
    <t>25/Jun/09</t>
  </si>
  <si>
    <t>27/Jun/09</t>
  </si>
  <si>
    <t>1/Jul/09</t>
  </si>
  <si>
    <t>4/Jul/09</t>
  </si>
  <si>
    <t>5/Jul/09</t>
  </si>
  <si>
    <t>6/Jul/09</t>
  </si>
  <si>
    <t>9/Jul/09</t>
  </si>
  <si>
    <t>15/Jul/09</t>
  </si>
  <si>
    <t>16/Jul/09</t>
  </si>
  <si>
    <t>17/Jul/09</t>
  </si>
  <si>
    <t>22/Jul/09</t>
  </si>
  <si>
    <t>26/Jul/09</t>
  </si>
  <si>
    <t>31/Jul/09</t>
  </si>
  <si>
    <t>1/Aug/09</t>
  </si>
  <si>
    <t>12/Aug/09</t>
  </si>
  <si>
    <t>15/Aug/09</t>
  </si>
  <si>
    <t>17/Aug/09</t>
  </si>
  <si>
    <t>18/Aug/09</t>
  </si>
  <si>
    <t>24/Aug/09</t>
  </si>
  <si>
    <t>31/Aug/09</t>
  </si>
  <si>
    <t>1/Sep/09</t>
  </si>
  <si>
    <t>2/Sep/09</t>
  </si>
  <si>
    <t>3/Sep/09</t>
  </si>
  <si>
    <t>6/Sep/09</t>
  </si>
  <si>
    <t>10/Sep/09</t>
  </si>
  <si>
    <t>16/Sep/09</t>
  </si>
  <si>
    <t>17/Sep/09</t>
  </si>
  <si>
    <t>20/Sep/09</t>
  </si>
  <si>
    <t>21/Sep/09</t>
  </si>
  <si>
    <t>22/Sep/09</t>
  </si>
  <si>
    <t>26/Sep/09</t>
  </si>
  <si>
    <t>27/Oct/09</t>
  </si>
  <si>
    <t>28/Oct/09</t>
  </si>
  <si>
    <t>29/Oct/09</t>
  </si>
  <si>
    <t>30/Oct/09</t>
  </si>
  <si>
    <t>31/Oct/09</t>
  </si>
  <si>
    <t>1/Nov/09</t>
  </si>
  <si>
    <t>2/Nov/09</t>
  </si>
  <si>
    <t>3/Nov/09</t>
  </si>
  <si>
    <t>4/Nov/09</t>
  </si>
  <si>
    <t>5/Nov/09</t>
  </si>
  <si>
    <t>6/Nov/09</t>
  </si>
  <si>
    <t>7/Nov/09</t>
  </si>
  <si>
    <t>8/Nov/09</t>
  </si>
  <si>
    <t>9/Nov/09</t>
  </si>
  <si>
    <t>10/Nov/09</t>
  </si>
  <si>
    <t>11/Nov/09</t>
  </si>
  <si>
    <t>12/Nov/09</t>
  </si>
  <si>
    <t>14/Nov/09</t>
  </si>
  <si>
    <t>15/Nov/09</t>
  </si>
  <si>
    <t>16/Nov/09</t>
  </si>
  <si>
    <t>17/Nov/09</t>
  </si>
  <si>
    <t>18/Nov/09</t>
  </si>
  <si>
    <t>19/Nov/09</t>
  </si>
  <si>
    <t>20/Nov/09</t>
  </si>
  <si>
    <t>21/Nov/09</t>
  </si>
  <si>
    <t>22/Nov/09</t>
  </si>
  <si>
    <t>23/Nov/09</t>
  </si>
  <si>
    <t>24/Nov/09</t>
  </si>
  <si>
    <t>25/Nov/09</t>
  </si>
  <si>
    <t>30/Nov/09</t>
  </si>
  <si>
    <t>1/Dec/09</t>
  </si>
  <si>
    <t>2/Dec/09</t>
  </si>
  <si>
    <t>3/Dec/09</t>
  </si>
  <si>
    <t>5/Dec/09</t>
  </si>
  <si>
    <t>12/Dec/09</t>
  </si>
  <si>
    <t>13/Dec/09</t>
  </si>
  <si>
    <t>14/Dec/09</t>
  </si>
  <si>
    <t>15/Dec/09</t>
  </si>
  <si>
    <t>16/Dec/09</t>
  </si>
  <si>
    <t>17/Dec/09</t>
  </si>
  <si>
    <t>18/Dec/09</t>
  </si>
  <si>
    <t>20/Dec/09</t>
  </si>
  <si>
    <t>21/Dec/09</t>
  </si>
  <si>
    <t>22/Dec/09</t>
  </si>
  <si>
    <t>3/Jan/10</t>
  </si>
  <si>
    <t>8/Jan/10</t>
  </si>
  <si>
    <t>9/Jan/10</t>
  </si>
  <si>
    <t>27/Jan/10</t>
  </si>
  <si>
    <t>30/Apr/10</t>
  </si>
  <si>
    <t>1/May/10</t>
  </si>
  <si>
    <t>2/May/10</t>
  </si>
  <si>
    <t>5/May/10</t>
  </si>
  <si>
    <t>19/May/10</t>
  </si>
  <si>
    <t>20/May/10</t>
  </si>
  <si>
    <t>21/May/10</t>
  </si>
  <si>
    <t>5/Jun/10</t>
  </si>
  <si>
    <t>7/Jun/10</t>
  </si>
  <si>
    <t>8/Jun/10</t>
  </si>
  <si>
    <t>10/Jun/10</t>
  </si>
  <si>
    <t>11/Jun/10</t>
  </si>
  <si>
    <t>12/Jun/10</t>
  </si>
  <si>
    <t>13/Jun/10</t>
  </si>
  <si>
    <t>14/Jun/10</t>
  </si>
  <si>
    <t>15/Jun/10</t>
  </si>
  <si>
    <t>16/Jun/10</t>
  </si>
  <si>
    <t>22/Jun/10</t>
  </si>
  <si>
    <t>23/Jun/10</t>
  </si>
  <si>
    <t>24/Jun/10</t>
  </si>
  <si>
    <t>25/Jun/10</t>
  </si>
  <si>
    <t>29/Jun/10</t>
  </si>
  <si>
    <t>5/Jul/10</t>
  </si>
  <si>
    <t>7/Jul/10</t>
  </si>
  <si>
    <t>8/Jul/10</t>
  </si>
  <si>
    <t>13/Jul/10</t>
  </si>
  <si>
    <t>17/Jul/10</t>
  </si>
  <si>
    <t>18/Jul/10</t>
  </si>
  <si>
    <t>19/Jul/10</t>
  </si>
  <si>
    <t>20/Jul/10</t>
  </si>
  <si>
    <t>21/Jul/10</t>
  </si>
  <si>
    <t>25/Jul/10</t>
  </si>
  <si>
    <t>26/Jul/10</t>
  </si>
  <si>
    <t>31/Jul/10</t>
  </si>
  <si>
    <t>6/Aug/10</t>
  </si>
  <si>
    <t>7/Aug/10</t>
  </si>
  <si>
    <t>8/Aug/10</t>
  </si>
  <si>
    <t>9/Aug/10</t>
  </si>
  <si>
    <t>10/Aug/10</t>
  </si>
  <si>
    <t>11/Aug/10</t>
  </si>
  <si>
    <t>12/Aug/10</t>
  </si>
  <si>
    <t>13/Aug/10</t>
  </si>
  <si>
    <t>14/Aug/10</t>
  </si>
  <si>
    <t>15/Aug/10</t>
  </si>
  <si>
    <t>17/Aug/10</t>
  </si>
  <si>
    <t>18/Aug/10</t>
  </si>
  <si>
    <t>19/Aug/10</t>
  </si>
  <si>
    <t>21/Aug/10</t>
  </si>
  <si>
    <t>22/Aug/10</t>
  </si>
  <si>
    <t>23/Aug/10</t>
  </si>
  <si>
    <t>24/Aug/10</t>
  </si>
  <si>
    <t>25/Aug/10</t>
  </si>
  <si>
    <t>29/Aug/10</t>
  </si>
  <si>
    <t>31/Aug/10</t>
  </si>
  <si>
    <t>3/Sep/10</t>
  </si>
  <si>
    <t>4/Sep/10</t>
  </si>
  <si>
    <t>10/Sep/10</t>
  </si>
  <si>
    <t>11/Sep/10</t>
  </si>
  <si>
    <t>12/Sep/10</t>
  </si>
  <si>
    <t>13/Sep/10</t>
  </si>
  <si>
    <t>14/Sep/10</t>
  </si>
  <si>
    <t>15/Sep/10</t>
  </si>
  <si>
    <t>17/Sep/10</t>
  </si>
  <si>
    <t>18/Sep/10</t>
  </si>
  <si>
    <t>22/Sep/10</t>
  </si>
  <si>
    <t>23/Sep/10</t>
  </si>
  <si>
    <t>24/Sep/10</t>
  </si>
  <si>
    <t>26/May/10</t>
  </si>
  <si>
    <t>27/Sep/10</t>
  </si>
  <si>
    <t>28/Sep/10</t>
  </si>
  <si>
    <t>30/Sep/10</t>
  </si>
  <si>
    <t>1/Oct/10</t>
  </si>
  <si>
    <t>2/Oct/10</t>
  </si>
  <si>
    <t>3/Oct/10</t>
  </si>
  <si>
    <t>6/Oct/10</t>
  </si>
  <si>
    <t>7/Oct/10</t>
  </si>
  <si>
    <t>12/Oct/10</t>
  </si>
  <si>
    <t>15/Oct/10</t>
  </si>
  <si>
    <t>21/Oct/10</t>
  </si>
  <si>
    <t>22/Oct/10</t>
  </si>
  <si>
    <t>25/Oct/10</t>
  </si>
  <si>
    <t>26/Oct/10</t>
  </si>
  <si>
    <t>28/Oct/10</t>
  </si>
  <si>
    <t>29/Oct/10</t>
  </si>
  <si>
    <t>30/Oct/10</t>
  </si>
  <si>
    <t>31/Oct/10</t>
  </si>
  <si>
    <t>1/Nov/10</t>
  </si>
  <si>
    <t>2/Nov/10</t>
  </si>
  <si>
    <t>3/Nov/10</t>
  </si>
  <si>
    <t>4/Nov/10</t>
  </si>
  <si>
    <t>5/Nov/10</t>
  </si>
  <si>
    <t>7/Nov/10</t>
  </si>
  <si>
    <t>8/Nov/10</t>
  </si>
  <si>
    <t>9/Nov/10</t>
  </si>
  <si>
    <t>10/Nov/10</t>
  </si>
  <si>
    <t>11/Nov/10</t>
  </si>
  <si>
    <t>12/Nov/10</t>
  </si>
  <si>
    <t>15/Nov/10</t>
  </si>
  <si>
    <t>16/Nov/10</t>
  </si>
  <si>
    <t>17/Nov/10</t>
  </si>
  <si>
    <t>18/Nov/10</t>
  </si>
  <si>
    <t>19/Nov/10</t>
  </si>
  <si>
    <t>20/Nov/10</t>
  </si>
  <si>
    <t>21/Nov/10</t>
  </si>
  <si>
    <t>23/Nov/10</t>
  </si>
  <si>
    <t>24/Nov/10</t>
  </si>
  <si>
    <t>25/Nov/10</t>
  </si>
  <si>
    <t>26/Nov/10</t>
  </si>
  <si>
    <t>27/Nov/10</t>
  </si>
  <si>
    <t>29/Nov/10</t>
  </si>
  <si>
    <t>1/Dec/10</t>
  </si>
  <si>
    <t>2/Dec/10</t>
  </si>
  <si>
    <t>3/Dec/10</t>
  </si>
  <si>
    <t>4/Dec/10</t>
  </si>
  <si>
    <t>5/Dec/10</t>
  </si>
  <si>
    <t>6/Dec/10</t>
  </si>
  <si>
    <t>7/Dec/10</t>
  </si>
  <si>
    <t>10/Dec/10</t>
  </si>
  <si>
    <t>11/Dec/10</t>
  </si>
  <si>
    <t>12/Dec/10</t>
  </si>
  <si>
    <t>16/Dec/10</t>
  </si>
  <si>
    <t>17/Dec/10</t>
  </si>
  <si>
    <t>19/Dec/10</t>
  </si>
  <si>
    <t>20/Dec/10</t>
  </si>
  <si>
    <t>21/Dec/10</t>
  </si>
  <si>
    <t>29/Dec/10</t>
  </si>
  <si>
    <t>30/Dec/10</t>
  </si>
  <si>
    <t>3/Jan/11</t>
  </si>
  <si>
    <t>4/Jan/11</t>
  </si>
  <si>
    <t>5/Jan/11</t>
  </si>
  <si>
    <t>22/Feb/11</t>
  </si>
  <si>
    <t>23/Feb/11</t>
  </si>
  <si>
    <t>22/Apr/11</t>
  </si>
  <si>
    <t>23/Apr/11</t>
  </si>
  <si>
    <t>24/Apr/11</t>
  </si>
  <si>
    <t>25/Apr/11</t>
  </si>
  <si>
    <t>27/Apr/11</t>
  </si>
  <si>
    <t>21/May/11</t>
  </si>
  <si>
    <t>29/May/11</t>
  </si>
  <si>
    <t>2/Jun/11</t>
  </si>
  <si>
    <t>7/Jun/11</t>
  </si>
  <si>
    <t>24/Jun/11</t>
  </si>
  <si>
    <t>2/Jul/11</t>
  </si>
  <si>
    <t>3/Jul/11</t>
  </si>
  <si>
    <t>5/Jul/11</t>
  </si>
  <si>
    <t>6/Jul/11</t>
  </si>
  <si>
    <t>12/Jul/11</t>
  </si>
  <si>
    <t>15/Jul/11</t>
  </si>
  <si>
    <t>16/Jul/11</t>
  </si>
  <si>
    <t>21/Jul/11</t>
  </si>
  <si>
    <t>25/Jul/11</t>
  </si>
  <si>
    <t>26/Jul/11</t>
  </si>
  <si>
    <t>28/Jul/11</t>
  </si>
  <si>
    <t>29/Jul/11</t>
  </si>
  <si>
    <t>30/Jul/11</t>
  </si>
  <si>
    <t>31/Jul/11</t>
  </si>
  <si>
    <t>6/Aug/11</t>
  </si>
  <si>
    <t>9/Aug/11</t>
  </si>
  <si>
    <t>11/Aug/11</t>
  </si>
  <si>
    <t>12/Aug/11</t>
  </si>
  <si>
    <t>18/Aug/11</t>
  </si>
  <si>
    <t>20/Aug/11</t>
  </si>
  <si>
    <t>22/Aug/11</t>
  </si>
  <si>
    <t>25/Aug/11</t>
  </si>
  <si>
    <t>26/Aug/11</t>
  </si>
  <si>
    <t>27/Aug/11</t>
  </si>
  <si>
    <t>28/Aug/11</t>
  </si>
  <si>
    <t>2/Sep/11</t>
  </si>
  <si>
    <t>3/Sep/11</t>
  </si>
  <si>
    <t>9/Sep/11</t>
  </si>
  <si>
    <t>10/Sep/11</t>
  </si>
  <si>
    <t>11/Sep/11</t>
  </si>
  <si>
    <t>12/Sep/11</t>
  </si>
  <si>
    <t>13/Sep/11</t>
  </si>
  <si>
    <t>15/Sep/11</t>
  </si>
  <si>
    <t>16/Sep/11</t>
  </si>
  <si>
    <t>20/Sep/11</t>
  </si>
  <si>
    <t>21/Sep/11</t>
  </si>
  <si>
    <t>26/Sep/11</t>
  </si>
  <si>
    <t>1/Oct/11</t>
  </si>
  <si>
    <t>3/Oct/11</t>
  </si>
  <si>
    <t>7/Oct/11</t>
  </si>
  <si>
    <t>11/Oct/11</t>
  </si>
  <si>
    <t>12/Oct/11</t>
  </si>
  <si>
    <t>13/Oct/11</t>
  </si>
  <si>
    <t>19/Oct/11</t>
  </si>
  <si>
    <t>22/Oct/11</t>
  </si>
  <si>
    <t>23/Oct/11</t>
  </si>
  <si>
    <t>24/Oct/11</t>
  </si>
  <si>
    <t>25/Oct/11</t>
  </si>
  <si>
    <t>26/Oct/11</t>
  </si>
  <si>
    <t>27/Oct/11</t>
  </si>
  <si>
    <t>28/Oct/11</t>
  </si>
  <si>
    <t>29/Oct/11</t>
  </si>
  <si>
    <t>30/Oct/11</t>
  </si>
  <si>
    <t>31/Oct/11</t>
  </si>
  <si>
    <t>1/Nov/11</t>
  </si>
  <si>
    <t>2/Nov/11</t>
  </si>
  <si>
    <t>3/Nov/11</t>
  </si>
  <si>
    <t>4/Nov/11</t>
  </si>
  <si>
    <t>5/Nov/11</t>
  </si>
  <si>
    <t>6/Nov/11</t>
  </si>
  <si>
    <t>7/Nov/11</t>
  </si>
  <si>
    <t>17/Nov/11</t>
  </si>
  <si>
    <t>18/Nov/11</t>
  </si>
  <si>
    <t>19/Nov/11</t>
  </si>
  <si>
    <t>24/Nov/11</t>
  </si>
  <si>
    <t>25/Nov/11</t>
  </si>
  <si>
    <t>26/Nov/11</t>
  </si>
  <si>
    <t>27/Nov/11</t>
  </si>
  <si>
    <t>28/Nov/11</t>
  </si>
  <si>
    <t>30/Nov/11</t>
  </si>
  <si>
    <t>8/Dec/11</t>
  </si>
  <si>
    <t>10/Dec/11</t>
  </si>
  <si>
    <t>15/Dec/11</t>
  </si>
  <si>
    <t>16/Dec/11</t>
  </si>
  <si>
    <t>29/Dec/11</t>
  </si>
  <si>
    <t>30/Dec/11</t>
  </si>
  <si>
    <t>31/Dec/11</t>
  </si>
  <si>
    <t>1/Jan/12</t>
  </si>
  <si>
    <t>2/Jan/12</t>
  </si>
  <si>
    <t>6/Jan/12</t>
  </si>
  <si>
    <t>31/Jan/12</t>
  </si>
  <si>
    <t>13/Mar/12</t>
  </si>
  <si>
    <t>14/Mar/12</t>
  </si>
  <si>
    <t>24/Apr/12</t>
  </si>
  <si>
    <t>25/Apr/12</t>
  </si>
  <si>
    <t>26/Apr/12</t>
  </si>
  <si>
    <t>27/Apr/12</t>
  </si>
  <si>
    <t>8/May/12</t>
  </si>
  <si>
    <t>11/May/12</t>
  </si>
  <si>
    <t>7/Jun/12</t>
  </si>
  <si>
    <t>9/Jun/12</t>
  </si>
  <si>
    <t>17/Jun/12</t>
  </si>
  <si>
    <t>18/Jun/12</t>
  </si>
  <si>
    <t>19/Jun/12</t>
  </si>
  <si>
    <t>27/Jun/12</t>
  </si>
  <si>
    <t>29/Jun/12</t>
  </si>
  <si>
    <t>1/Jul/12</t>
  </si>
  <si>
    <t>6/Jul/12</t>
  </si>
  <si>
    <t>8/Jul/12</t>
  </si>
  <si>
    <t>11/Jul/12</t>
  </si>
  <si>
    <t>13/Jul/12</t>
  </si>
  <si>
    <t>14/Jul/12</t>
  </si>
  <si>
    <t>15/Jul/12</t>
  </si>
  <si>
    <t>1/Aug/12</t>
  </si>
  <si>
    <t>3/Aug/12</t>
  </si>
  <si>
    <t>8/Aug/12</t>
  </si>
  <si>
    <t>9/Aug/12</t>
  </si>
  <si>
    <t>10/Aug/12</t>
  </si>
  <si>
    <t>12/Aug/12</t>
  </si>
  <si>
    <t>13/Aug/12</t>
  </si>
  <si>
    <t>16/Aug/12</t>
  </si>
  <si>
    <t>17/Aug/12</t>
  </si>
  <si>
    <t>25/Aug/12</t>
  </si>
  <si>
    <t>26/Aug/12</t>
  </si>
  <si>
    <t>29/Aug/12</t>
  </si>
  <si>
    <t>30/Aug/12</t>
  </si>
  <si>
    <t>1/Sep/12</t>
  </si>
  <si>
    <t>3/Sep/12</t>
  </si>
  <si>
    <t>4/Sep/12</t>
  </si>
  <si>
    <t>8/Sep/12</t>
  </si>
  <si>
    <t>9/Sep/12</t>
  </si>
  <si>
    <t>14/Sep/12</t>
  </si>
  <si>
    <t>27/Sep/12</t>
  </si>
  <si>
    <t>28/Sep/12</t>
  </si>
  <si>
    <t>29/Sep/12</t>
  </si>
  <si>
    <t>1/Oct/12</t>
  </si>
  <si>
    <t>8/Oct/12</t>
  </si>
  <si>
    <t>10/Sep/12</t>
  </si>
  <si>
    <t>15/Oct/12</t>
  </si>
  <si>
    <t>18/Oct/12</t>
  </si>
  <si>
    <t>19/Oct/12</t>
  </si>
  <si>
    <t>20/Oct/12</t>
  </si>
  <si>
    <t>21/Oct/12</t>
  </si>
  <si>
    <t>22/Oct/12</t>
  </si>
  <si>
    <t>23/Oct/12</t>
  </si>
  <si>
    <t>24/Oct/12</t>
  </si>
  <si>
    <t>25/Oct/12</t>
  </si>
  <si>
    <t>28/Oct/12</t>
  </si>
  <si>
    <t>29/Oct/12</t>
  </si>
  <si>
    <t>30/Oct/12</t>
  </si>
  <si>
    <t>31/Oct/12</t>
  </si>
  <si>
    <t>1/Nov/12</t>
  </si>
  <si>
    <t>5/Nov/12</t>
  </si>
  <si>
    <t>23/Nov/12</t>
  </si>
  <si>
    <t>24/Nov/12</t>
  </si>
  <si>
    <t>3/Dec/12</t>
  </si>
  <si>
    <t>4/Dec/12</t>
  </si>
  <si>
    <t>5/Dec/12</t>
  </si>
  <si>
    <t>6/Dec/12</t>
  </si>
  <si>
    <t>29/Dec/12</t>
  </si>
  <si>
    <t>30/Dec/12</t>
  </si>
  <si>
    <t>15/Feb/13</t>
  </si>
  <si>
    <t>18/Feb/13</t>
  </si>
  <si>
    <t>6/Mar/13</t>
  </si>
  <si>
    <t>7/Mar/13</t>
  </si>
  <si>
    <t>13/Apr/13</t>
  </si>
  <si>
    <t>14/Apr/13</t>
  </si>
  <si>
    <t>13/May/13</t>
  </si>
  <si>
    <t>16/May/13</t>
  </si>
  <si>
    <t>29/May/13</t>
  </si>
  <si>
    <t>31/May/13</t>
  </si>
  <si>
    <t>1/Jun/13</t>
  </si>
  <si>
    <t>2/Jun/13</t>
  </si>
  <si>
    <t>6/Jun/13</t>
  </si>
  <si>
    <t>7/Jun/13</t>
  </si>
  <si>
    <t>8/Jun/13</t>
  </si>
  <si>
    <t>16/Jun/13</t>
  </si>
  <si>
    <t>26/Jun/13</t>
  </si>
  <si>
    <t>27/Jun/13</t>
  </si>
  <si>
    <t>28/Jun/13</t>
  </si>
  <si>
    <t>29/Jun/13</t>
  </si>
  <si>
    <t>30/Jun/13</t>
  </si>
  <si>
    <t>3/Jul/13</t>
  </si>
  <si>
    <t>4/Jul/13</t>
  </si>
  <si>
    <t>5/Jul/13</t>
  </si>
  <si>
    <t>7/Jul/13</t>
  </si>
  <si>
    <t>8/Jul/13</t>
  </si>
  <si>
    <t>11/Jul/13</t>
  </si>
  <si>
    <t>12/Jul/13</t>
  </si>
  <si>
    <t>16/Jul/13</t>
  </si>
  <si>
    <t>22/Jul/13</t>
  </si>
  <si>
    <t>24/Jul/13</t>
  </si>
  <si>
    <t>29/Jul/13</t>
  </si>
  <si>
    <t>2/Aug/13</t>
  </si>
  <si>
    <t>5/Aug/13</t>
  </si>
  <si>
    <t>6/Aug/13</t>
  </si>
  <si>
    <t>7/Aug/13</t>
  </si>
  <si>
    <t>9/Aug/13</t>
  </si>
  <si>
    <t>10/Aug/13</t>
  </si>
  <si>
    <t>12/Aug/13</t>
  </si>
  <si>
    <t>13/Aug/13</t>
  </si>
  <si>
    <t>14/Aug/13</t>
  </si>
  <si>
    <t>16/Aug/13</t>
  </si>
  <si>
    <t>17/Aug/13</t>
  </si>
  <si>
    <t>21/Aug/13</t>
  </si>
  <si>
    <t>24/Aug/13</t>
  </si>
  <si>
    <t>26/Aug/13</t>
  </si>
  <si>
    <t>29/Aug/13</t>
  </si>
  <si>
    <t>6/Sep/13</t>
  </si>
  <si>
    <t>7/Sep/13</t>
  </si>
  <si>
    <t>8/Sep/13</t>
  </si>
  <si>
    <t>10/Sep/13</t>
  </si>
  <si>
    <t>12/Sep/13</t>
  </si>
  <si>
    <t>13/Sep/13</t>
  </si>
  <si>
    <t>17/Sep/13</t>
  </si>
  <si>
    <t>20/Sep/13</t>
  </si>
  <si>
    <t>21/Sep/13</t>
  </si>
  <si>
    <t>27/Sep/13</t>
  </si>
  <si>
    <t>3/Oct/13</t>
  </si>
  <si>
    <t>4/Oct/13</t>
  </si>
  <si>
    <t>8/Oct/13</t>
  </si>
  <si>
    <t>9/Oct/13</t>
  </si>
  <si>
    <t>15/Oct/13</t>
  </si>
  <si>
    <t>20/Oct/13</t>
  </si>
  <si>
    <t>21/Oct/13</t>
  </si>
  <si>
    <t>22/Oct/13</t>
  </si>
  <si>
    <t>24/Oct/13</t>
  </si>
  <si>
    <t>25/Oct/13</t>
  </si>
  <si>
    <t>27/Oct/13</t>
  </si>
  <si>
    <t>29/Oct/13</t>
  </si>
  <si>
    <t>30/Oct/13</t>
  </si>
  <si>
    <t>31/Oct/13</t>
  </si>
  <si>
    <t>2/Nov/13</t>
  </si>
  <si>
    <t>3/Nov/13</t>
  </si>
  <si>
    <t>4/Nov/13</t>
  </si>
  <si>
    <t>5/Nov/13</t>
  </si>
  <si>
    <t>16/Nov/13</t>
  </si>
  <si>
    <t>17/Nov/13</t>
  </si>
  <si>
    <t>22/Nov/13</t>
  </si>
  <si>
    <t>24/Nov/13</t>
  </si>
  <si>
    <t>25/Nov/13</t>
  </si>
  <si>
    <t>26/Nov/13</t>
  </si>
  <si>
    <t>1/Dec/13</t>
  </si>
  <si>
    <t>2/Dec/13</t>
  </si>
  <si>
    <t>3/Dec/13</t>
  </si>
  <si>
    <t>4/Dec/13</t>
  </si>
  <si>
    <t>5/Dec/13</t>
  </si>
  <si>
    <t>6/Dec/13</t>
  </si>
  <si>
    <t>8/Dec/13</t>
  </si>
  <si>
    <t>12/Dec/13</t>
  </si>
  <si>
    <t>13/Dec/13</t>
  </si>
  <si>
    <t>24/Dec/13</t>
  </si>
  <si>
    <t>31/Dec/13</t>
  </si>
  <si>
    <t>4/Jan/14</t>
  </si>
  <si>
    <t>5/Jan/14</t>
  </si>
  <si>
    <t>22/Jan/14</t>
  </si>
  <si>
    <t>16/Feb/14</t>
  </si>
  <si>
    <t>18/Feb/14</t>
  </si>
  <si>
    <t>24/Feb/14</t>
  </si>
  <si>
    <t>25/Feb/14</t>
  </si>
  <si>
    <t>11/Apr/14</t>
  </si>
  <si>
    <t>15/Apr/14</t>
  </si>
  <si>
    <t>3/May/14</t>
  </si>
  <si>
    <t>4/May/14</t>
  </si>
  <si>
    <t>5/May/14</t>
  </si>
  <si>
    <t>6/May/14</t>
  </si>
  <si>
    <t>7/May/14</t>
  </si>
  <si>
    <t>8/May/14</t>
  </si>
  <si>
    <t>9/May/14</t>
  </si>
  <si>
    <t>15/May/14</t>
  </si>
  <si>
    <t>24/May/14</t>
  </si>
  <si>
    <t>27/May/14</t>
  </si>
  <si>
    <t>3/Jun/14</t>
  </si>
  <si>
    <t>6/Jun/14</t>
  </si>
  <si>
    <t>9/Jun/14</t>
  </si>
  <si>
    <t>10/Jun/14</t>
  </si>
  <si>
    <t>13/Jun/14</t>
  </si>
  <si>
    <t>27/Jun/14</t>
  </si>
  <si>
    <t>30/Jun/14</t>
  </si>
  <si>
    <t>1/Jul/14</t>
  </si>
  <si>
    <t>7/Jul/14</t>
  </si>
  <si>
    <t>8/Jul/14</t>
  </si>
  <si>
    <t>10/Jul/14</t>
  </si>
  <si>
    <t>11/Jul/14</t>
  </si>
  <si>
    <t>25/Jul/14</t>
  </si>
  <si>
    <t>27/Jul/14</t>
  </si>
  <si>
    <t>28/Jul/14</t>
  </si>
  <si>
    <t>31/Jul/14</t>
  </si>
  <si>
    <t>4/Aug/14</t>
  </si>
  <si>
    <t>7/Aug/14</t>
  </si>
  <si>
    <t>9/Aug/14</t>
  </si>
  <si>
    <t>10/Aug/14</t>
  </si>
  <si>
    <t>11/Aug/14</t>
  </si>
  <si>
    <t>12/Aug/14</t>
  </si>
  <si>
    <t>13/Aug/14</t>
  </si>
  <si>
    <t>15/Aug/14</t>
  </si>
  <si>
    <t>16/Aug/14</t>
  </si>
  <si>
    <t>18/Aug/14</t>
  </si>
  <si>
    <t>23/Aug/14</t>
  </si>
  <si>
    <t>29/Aug/14</t>
  </si>
  <si>
    <t>1/Sep/14</t>
  </si>
  <si>
    <t>2/Sep/14</t>
  </si>
  <si>
    <t>4/Sep/14</t>
  </si>
  <si>
    <t>6/Sep/14</t>
  </si>
  <si>
    <t>8/Sep/14</t>
  </si>
  <si>
    <t>10/Sep/14</t>
  </si>
  <si>
    <t>11/Sep/14</t>
  </si>
  <si>
    <t>12/Sep/14</t>
  </si>
  <si>
    <t>13/Sep/14</t>
  </si>
  <si>
    <t>15/Sep/14</t>
  </si>
  <si>
    <t>16/Sep/14</t>
  </si>
  <si>
    <t>17/Sep/14</t>
  </si>
  <si>
    <t>18/Sep/14</t>
  </si>
  <si>
    <t>20/Sep/14</t>
  </si>
  <si>
    <t>22/Sep/14</t>
  </si>
  <si>
    <t>24/Sep/14</t>
  </si>
  <si>
    <t>28/Sep/14</t>
  </si>
  <si>
    <t>7/Oct/14</t>
  </si>
  <si>
    <t>10/Oct/14</t>
  </si>
  <si>
    <t>15/Oct/14</t>
  </si>
  <si>
    <t>16/Oct/14</t>
  </si>
  <si>
    <t>17/Oct/14</t>
  </si>
  <si>
    <t>18/Oct/14</t>
  </si>
  <si>
    <t>19/Oct/14</t>
  </si>
  <si>
    <t>20/Oct/14</t>
  </si>
  <si>
    <t>21/Oct/14</t>
  </si>
  <si>
    <t>22/Oct/14</t>
  </si>
  <si>
    <t>23/Oct/14</t>
  </si>
  <si>
    <t>24/Oct/14</t>
  </si>
  <si>
    <t>25/Oct/14</t>
  </si>
  <si>
    <t>26/Oct/14</t>
  </si>
  <si>
    <t>27/Oct/14</t>
  </si>
  <si>
    <t>28/Oct/14</t>
  </si>
  <si>
    <t>1/Nov/14</t>
  </si>
  <si>
    <t>2/Nov/14</t>
  </si>
  <si>
    <t>3/Nov/14</t>
  </si>
  <si>
    <t>12/Nov/14</t>
  </si>
  <si>
    <t>13/Nov/14</t>
  </si>
  <si>
    <t>14/Nov/14</t>
  </si>
  <si>
    <t>15/Nov/14</t>
  </si>
  <si>
    <t>17/Nov/14</t>
  </si>
  <si>
    <t>29/Nov/14</t>
  </si>
  <si>
    <t>30/Nov/14</t>
  </si>
  <si>
    <t>1/Dec/14</t>
  </si>
  <si>
    <t>9/Dec/14</t>
  </si>
  <si>
    <t>10/Dec/14</t>
  </si>
  <si>
    <t>12/Dec/14</t>
  </si>
  <si>
    <t>14/Dec/14</t>
  </si>
  <si>
    <t>16/Dec/14</t>
  </si>
  <si>
    <t>17/Dec/14</t>
  </si>
  <si>
    <t>18/Dec/14</t>
  </si>
  <si>
    <t>19/Dec/14</t>
  </si>
  <si>
    <t>24/Dec/14</t>
  </si>
  <si>
    <t>28/Dec/14</t>
  </si>
  <si>
    <t>29/Dec/14</t>
  </si>
  <si>
    <t>30/Dec/14</t>
  </si>
  <si>
    <t>1/Jan/15</t>
  </si>
  <si>
    <t>24/Jan/15</t>
  </si>
  <si>
    <t>28/Feb/15</t>
  </si>
  <si>
    <t>31/Mar/15</t>
  </si>
  <si>
    <t>13/Apr/15</t>
  </si>
  <si>
    <t>14/Apr/15</t>
  </si>
  <si>
    <t>15/Apr/15</t>
  </si>
  <si>
    <t>19/Apr/15</t>
  </si>
  <si>
    <t>25/Apr/15</t>
  </si>
  <si>
    <t>27/Apr/15</t>
  </si>
  <si>
    <t>3/May/15</t>
  </si>
  <si>
    <t>11/May/15</t>
  </si>
  <si>
    <t>13/May/15</t>
  </si>
  <si>
    <t>14/May/15</t>
  </si>
  <si>
    <t>15/May/15</t>
  </si>
  <si>
    <t>16/May/15</t>
  </si>
  <si>
    <t>17/May/15</t>
  </si>
  <si>
    <t>18/May/15</t>
  </si>
  <si>
    <t>28/May/15</t>
  </si>
  <si>
    <t>10/Jun/15</t>
  </si>
  <si>
    <t>12/Jun/15</t>
  </si>
  <si>
    <t>15/Jun/15</t>
  </si>
  <si>
    <t>16/Jun/15</t>
  </si>
  <si>
    <t>17/Jun/15</t>
  </si>
  <si>
    <t>18/Jun/15</t>
  </si>
  <si>
    <t>19/Jun/15</t>
  </si>
  <si>
    <t>20/Jun/15</t>
  </si>
  <si>
    <t>22/Jun/15</t>
  </si>
  <si>
    <t>26/Jun/15</t>
  </si>
  <si>
    <t>4/Jul/15</t>
  </si>
  <si>
    <t>8/Jul/15</t>
  </si>
  <si>
    <t>9/Jul/15</t>
  </si>
  <si>
    <t>13/Jul/15</t>
  </si>
  <si>
    <t>14/Jul/15</t>
  </si>
  <si>
    <t>17/Jul/15</t>
  </si>
  <si>
    <t>18/Jul/15</t>
  </si>
  <si>
    <t>19/Jul/15</t>
  </si>
  <si>
    <t>20/Jul/15</t>
  </si>
  <si>
    <t>21/Jul/15</t>
  </si>
  <si>
    <t>22/Jul/15</t>
  </si>
  <si>
    <t>23/Jul/15</t>
  </si>
  <si>
    <t>24/Jul/15</t>
  </si>
  <si>
    <t>26/Jul/15</t>
  </si>
  <si>
    <t>27/Jul/15</t>
  </si>
  <si>
    <t>28/Jul/15</t>
  </si>
  <si>
    <t>29/Jul/15</t>
  </si>
  <si>
    <t>2/Aug/15</t>
  </si>
  <si>
    <t>5/Aug/15</t>
  </si>
  <si>
    <t>8/Aug/15</t>
  </si>
  <si>
    <t>11/Aug/15</t>
  </si>
  <si>
    <t>13/Aug/15</t>
  </si>
  <si>
    <t>14/Aug/15</t>
  </si>
  <si>
    <t>15/Aug/15</t>
  </si>
  <si>
    <t>16/Aug/15</t>
  </si>
  <si>
    <t>21/Aug/15</t>
  </si>
  <si>
    <t>22/Aug/15</t>
  </si>
  <si>
    <t>23/Aug/15</t>
  </si>
  <si>
    <t>24/Aug/15</t>
  </si>
  <si>
    <t>26/Aug/15</t>
  </si>
  <si>
    <t>27/Aug/15</t>
  </si>
  <si>
    <t>3/Sep/15</t>
  </si>
  <si>
    <t>5/Sep/15</t>
  </si>
  <si>
    <t>8/Sep/15</t>
  </si>
  <si>
    <t>11/Sep/15</t>
  </si>
  <si>
    <t>19/Sep/15</t>
  </si>
  <si>
    <t>20/Sep/15</t>
  </si>
  <si>
    <t>21/Sep/15</t>
  </si>
  <si>
    <t>23/Sep/15</t>
  </si>
  <si>
    <t>28/Sep/15</t>
  </si>
  <si>
    <t>29/Sep/15</t>
  </si>
  <si>
    <t>30/Sep/15</t>
  </si>
  <si>
    <t>2/Oct/15</t>
  </si>
  <si>
    <t>3/Oct/15</t>
  </si>
  <si>
    <t>4/Oct/15</t>
  </si>
  <si>
    <t>5/Oct/15</t>
  </si>
  <si>
    <t>7/Oct/15</t>
  </si>
  <si>
    <t>8/Oct/15</t>
  </si>
  <si>
    <t>9/Oct/15</t>
  </si>
  <si>
    <t>12/Oct/15</t>
  </si>
  <si>
    <t>19/Oct/15</t>
  </si>
  <si>
    <t>20/Oct/15</t>
  </si>
  <si>
    <t>24/Oct/15</t>
  </si>
  <si>
    <t>26/Oct/15</t>
  </si>
  <si>
    <t>27/Oct/15</t>
  </si>
  <si>
    <t>28/Oct/15</t>
  </si>
  <si>
    <t>29/Oct/15</t>
  </si>
  <si>
    <t>30/Oct/15</t>
  </si>
  <si>
    <t>31/Oct/15</t>
  </si>
  <si>
    <t>1/Nov/15</t>
  </si>
  <si>
    <t>2/Nov/15</t>
  </si>
  <si>
    <t>3/Nov/15</t>
  </si>
  <si>
    <t>5/Nov/15</t>
  </si>
  <si>
    <t>7/Nov/15</t>
  </si>
  <si>
    <t>8/Nov/15</t>
  </si>
  <si>
    <t>9/Nov/15</t>
  </si>
  <si>
    <t>10/Nov/15</t>
  </si>
  <si>
    <t>11/Nov/15</t>
  </si>
  <si>
    <t>12/Nov/15</t>
  </si>
  <si>
    <t>13/Nov/15</t>
  </si>
  <si>
    <t>14/Nov/15</t>
  </si>
  <si>
    <t>15/Nov/15</t>
  </si>
  <si>
    <t>16/Nov/15</t>
  </si>
  <si>
    <t>17/Nov/15</t>
  </si>
  <si>
    <t>18/Nov/15</t>
  </si>
  <si>
    <t>19/Nov/15</t>
  </si>
  <si>
    <t>20/Nov/15</t>
  </si>
  <si>
    <t>21/Nov/15</t>
  </si>
  <si>
    <t>22/Nov/15</t>
  </si>
  <si>
    <t>23/Nov/15</t>
  </si>
  <si>
    <t>24/Nov/15</t>
  </si>
  <si>
    <t>25/Nov/15</t>
  </si>
  <si>
    <t>26/Nov/15</t>
  </si>
  <si>
    <t>27/Nov/15</t>
  </si>
  <si>
    <t>29/Nov/15</t>
  </si>
  <si>
    <t>30/Nov/15</t>
  </si>
  <si>
    <t>1/Dec/15</t>
  </si>
  <si>
    <t>2/Dec/15</t>
  </si>
  <si>
    <t>3/Dec/15</t>
  </si>
  <si>
    <t>4/Dec/15</t>
  </si>
  <si>
    <t>5/Dec/15</t>
  </si>
  <si>
    <t>6/Dec/15</t>
  </si>
  <si>
    <t>7/Dec/15</t>
  </si>
  <si>
    <t>8/Dec/15</t>
  </si>
  <si>
    <t>9/Dec/15</t>
  </si>
  <si>
    <t>10/Dec/15</t>
  </si>
  <si>
    <t>27/Dec/15</t>
  </si>
  <si>
    <t>23/Jan/16</t>
  </si>
  <si>
    <t>24/Jan/16</t>
  </si>
  <si>
    <t>19/Apr/16</t>
  </si>
  <si>
    <t>20/Apr/16</t>
  </si>
  <si>
    <t>11/May/16</t>
  </si>
  <si>
    <t>16/May/16</t>
  </si>
  <si>
    <t>17/May/16</t>
  </si>
  <si>
    <t>18/May/16</t>
  </si>
  <si>
    <t>19/May/16</t>
  </si>
  <si>
    <t>20/May/16</t>
  </si>
  <si>
    <t>28/May/16</t>
  </si>
  <si>
    <t>5/Jun/16</t>
  </si>
  <si>
    <t>15/Jun/16</t>
  </si>
  <si>
    <t>18/Jun/16</t>
  </si>
  <si>
    <t>21/Jun/16</t>
  </si>
  <si>
    <t>22/Jun/16</t>
  </si>
  <si>
    <t>23/Jun/16</t>
  </si>
  <si>
    <t>24/Jun/16</t>
  </si>
  <si>
    <t>25/Jun/16</t>
  </si>
  <si>
    <t>26/Jun/16</t>
  </si>
  <si>
    <t>27/Jun/16</t>
  </si>
  <si>
    <t>28/Jun/16</t>
  </si>
  <si>
    <t>29/Jun/16</t>
  </si>
  <si>
    <t>30/Jun/16</t>
  </si>
  <si>
    <t>2/Jul/16</t>
  </si>
  <si>
    <t>5/Jul/16</t>
  </si>
  <si>
    <t>7/Jul/16</t>
  </si>
  <si>
    <t>8/Jul/16</t>
  </si>
  <si>
    <t>19/Jul/16</t>
  </si>
  <si>
    <t>21/Jul/16</t>
  </si>
  <si>
    <t>22/Jul/16</t>
  </si>
  <si>
    <t>25/Jul/16</t>
  </si>
  <si>
    <t>26/Jul/16</t>
  </si>
  <si>
    <t>29/Jul/16</t>
  </si>
  <si>
    <t>10/Aug/16</t>
  </si>
  <si>
    <t>11/Aug/16</t>
  </si>
  <si>
    <t>13/Aug/16</t>
  </si>
  <si>
    <t>14/Aug/16</t>
  </si>
  <si>
    <t>16/Aug/16</t>
  </si>
  <si>
    <t>19/Aug/16</t>
  </si>
  <si>
    <t>20/Aug/16</t>
  </si>
  <si>
    <t>21/Aug/16</t>
  </si>
  <si>
    <t>25/Aug/16</t>
  </si>
  <si>
    <t>28/Aug/16</t>
  </si>
  <si>
    <t>29/Aug/16</t>
  </si>
  <si>
    <t>30/Aug/16</t>
  </si>
  <si>
    <t>31/Aug/16</t>
  </si>
  <si>
    <t>10/Sep/16</t>
  </si>
  <si>
    <t>11/Sep/16</t>
  </si>
  <si>
    <t>12/Sep/16</t>
  </si>
  <si>
    <t>14/Sep/16</t>
  </si>
  <si>
    <t>15/Sep/16</t>
  </si>
  <si>
    <t>20/Sep/16</t>
  </si>
  <si>
    <t>21/Sep/16</t>
  </si>
  <si>
    <t>22/Sep/16</t>
  </si>
  <si>
    <t>23/Sep/16</t>
  </si>
  <si>
    <t>24/Sep/16</t>
  </si>
  <si>
    <t>28/Sep/16</t>
  </si>
  <si>
    <t>29/Sep/16</t>
  </si>
  <si>
    <t>30/Sep/16</t>
  </si>
  <si>
    <t>Lowest Oct since 1918</t>
  </si>
  <si>
    <t>Raingauge id</t>
  </si>
  <si>
    <t>Longitude</t>
  </si>
  <si>
    <t>79°49'55.65"E</t>
  </si>
  <si>
    <t>Latitude</t>
  </si>
  <si>
    <t>12° 0'45.82"N</t>
  </si>
  <si>
    <t>Easting</t>
  </si>
  <si>
    <t>Northing</t>
  </si>
  <si>
    <t>Elevation</t>
  </si>
  <si>
    <t>Location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</si>
</sst>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yyyy"/>
    <numFmt numFmtId="166" formatCode="mmm"/>
    <numFmt numFmtId="167" formatCode="0.000"/>
    <numFmt numFmtId="168" formatCode="0.000%"/>
    <numFmt numFmtId="169" formatCode="0.000_ ;[Red]\-0.000\ "/>
  </numFmts>
  <fonts count="59">
    <font>
      <sz val="12"/>
      <name val="Geneva"/>
    </font>
    <font>
      <sz val="12"/>
      <color theme="1"/>
      <name val="Calibri"/>
      <family val="2"/>
      <scheme val="minor"/>
    </font>
    <font>
      <b/>
      <sz val="12"/>
      <name val="Geneva"/>
    </font>
    <font>
      <sz val="12"/>
      <name val="Geneva"/>
    </font>
    <font>
      <sz val="8"/>
      <name val="Geneva"/>
    </font>
    <font>
      <u/>
      <sz val="12"/>
      <color indexed="12"/>
      <name val="Geneva"/>
    </font>
    <font>
      <b/>
      <u/>
      <sz val="12"/>
      <name val="Geneva"/>
    </font>
    <font>
      <b/>
      <sz val="12"/>
      <color indexed="12"/>
      <name val="Geneva"/>
    </font>
    <font>
      <b/>
      <sz val="9"/>
      <name val="Geneva"/>
    </font>
    <font>
      <b/>
      <u/>
      <sz val="9"/>
      <name val="Geneva"/>
    </font>
    <font>
      <sz val="12"/>
      <color indexed="12"/>
      <name val="Geneva"/>
      <family val="2"/>
    </font>
    <font>
      <b/>
      <sz val="12"/>
      <color indexed="41"/>
      <name val="Geneva"/>
    </font>
    <font>
      <b/>
      <u/>
      <sz val="12"/>
      <color indexed="12"/>
      <name val="Geneva"/>
    </font>
    <font>
      <sz val="24"/>
      <name val="Geneva"/>
    </font>
    <font>
      <b/>
      <u/>
      <sz val="14"/>
      <color indexed="13"/>
      <name val="Geneva"/>
    </font>
    <font>
      <b/>
      <u/>
      <sz val="18"/>
      <name val="Geneva"/>
    </font>
    <font>
      <b/>
      <sz val="14"/>
      <name val="Geneva"/>
    </font>
    <font>
      <sz val="18"/>
      <name val="Geneva"/>
    </font>
    <font>
      <b/>
      <u/>
      <sz val="12"/>
      <color indexed="13"/>
      <name val="Geneva"/>
    </font>
    <font>
      <b/>
      <i/>
      <u/>
      <sz val="24"/>
      <color indexed="13"/>
      <name val="Geneva"/>
    </font>
    <font>
      <b/>
      <sz val="18"/>
      <name val="Geneva"/>
    </font>
    <font>
      <sz val="14"/>
      <name val="Geneva"/>
    </font>
    <font>
      <b/>
      <sz val="10"/>
      <color indexed="12"/>
      <name val="Geneva"/>
      <family val="2"/>
    </font>
    <font>
      <b/>
      <sz val="14"/>
      <color indexed="12"/>
      <name val="Geneva"/>
    </font>
    <font>
      <sz val="9"/>
      <color indexed="9"/>
      <name val="Geneva"/>
    </font>
    <font>
      <b/>
      <sz val="12"/>
      <color indexed="17"/>
      <name val="Geneva"/>
    </font>
    <font>
      <u/>
      <sz val="12"/>
      <color indexed="17"/>
      <name val="Geneva"/>
    </font>
    <font>
      <b/>
      <sz val="18"/>
      <color indexed="12"/>
      <name val="Geneva"/>
    </font>
    <font>
      <sz val="10"/>
      <color indexed="60"/>
      <name val="Geneva"/>
    </font>
    <font>
      <b/>
      <u/>
      <sz val="18"/>
      <color indexed="13"/>
      <name val="Geneva"/>
    </font>
    <font>
      <sz val="18"/>
      <color indexed="12"/>
      <name val="Geneva"/>
    </font>
    <font>
      <b/>
      <u/>
      <sz val="24"/>
      <color indexed="17"/>
      <name val="Geneva"/>
    </font>
    <font>
      <u/>
      <sz val="18"/>
      <color indexed="12"/>
      <name val="Geneva"/>
    </font>
    <font>
      <b/>
      <sz val="14"/>
      <color indexed="14"/>
      <name val="Geneva"/>
    </font>
    <font>
      <b/>
      <sz val="12"/>
      <color indexed="60"/>
      <name val="Geneva"/>
    </font>
    <font>
      <b/>
      <sz val="10"/>
      <color indexed="60"/>
      <name val="Geneva"/>
    </font>
    <font>
      <sz val="12"/>
      <name val="Geneva"/>
    </font>
    <font>
      <b/>
      <u/>
      <sz val="16"/>
      <name val="Geneva"/>
    </font>
    <font>
      <b/>
      <i/>
      <u/>
      <sz val="22"/>
      <name val="Geneva"/>
    </font>
    <font>
      <sz val="11"/>
      <name val="Geneva"/>
    </font>
    <font>
      <b/>
      <u/>
      <sz val="10"/>
      <color indexed="12"/>
      <name val="Geneva"/>
    </font>
    <font>
      <b/>
      <sz val="9"/>
      <color indexed="60"/>
      <name val="Geneva"/>
    </font>
    <font>
      <b/>
      <sz val="11"/>
      <color indexed="12"/>
      <name val="Geneva"/>
    </font>
    <font>
      <u/>
      <sz val="12"/>
      <color theme="11"/>
      <name val="Geneva"/>
    </font>
    <font>
      <b/>
      <sz val="14"/>
      <color rgb="FFF20884"/>
      <name val="Geneva"/>
    </font>
    <font>
      <b/>
      <sz val="9"/>
      <color rgb="FFF20884"/>
      <name val="Geneva"/>
    </font>
    <font>
      <b/>
      <i/>
      <u/>
      <sz val="14"/>
      <name val="Geneva"/>
    </font>
    <font>
      <b/>
      <i/>
      <sz val="14"/>
      <name val="Geneva"/>
    </font>
    <font>
      <sz val="12"/>
      <color rgb="FFFFFF00"/>
      <name val="Geneva"/>
    </font>
    <font>
      <b/>
      <i/>
      <sz val="12"/>
      <name val="Geneva"/>
    </font>
    <font>
      <b/>
      <sz val="11"/>
      <color indexed="60"/>
      <name val="Geneva"/>
    </font>
    <font>
      <b/>
      <u/>
      <sz val="11"/>
      <color indexed="60"/>
      <name val="Geneva"/>
    </font>
    <font>
      <sz val="12"/>
      <name val="Arial"/>
      <family val="2"/>
    </font>
    <font>
      <sz val="10"/>
      <name val="Arial"/>
      <family val="2"/>
    </font>
    <font>
      <sz val="12"/>
      <color theme="9" tint="-0.499984740745262"/>
      <name val="Geneva"/>
    </font>
    <font>
      <b/>
      <sz val="9"/>
      <color indexed="81"/>
      <name val="Geneva"/>
    </font>
    <font>
      <b/>
      <sz val="12"/>
      <color rgb="FF008000"/>
      <name val="Geneva"/>
    </font>
    <font>
      <b/>
      <sz val="12"/>
      <color rgb="FF3366FF"/>
      <name val="Geneva"/>
    </font>
    <font>
      <sz val="10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CC0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F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ABEA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B7DEE8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/>
      <diagonal/>
    </border>
    <border>
      <left style="dotted">
        <color auto="1"/>
      </left>
      <right style="dotted">
        <color auto="1"/>
      </right>
      <top/>
      <bottom style="hair">
        <color auto="1"/>
      </bottom>
      <diagonal/>
    </border>
    <border>
      <left style="dashDotDot">
        <color auto="1"/>
      </left>
      <right style="dashDotDot">
        <color auto="1"/>
      </right>
      <top style="dashDotDot">
        <color auto="1"/>
      </top>
      <bottom style="dashDotDot">
        <color auto="1"/>
      </bottom>
      <diagonal/>
    </border>
  </borders>
  <cellStyleXfs count="61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2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11" fillId="6" borderId="2" xfId="0" applyFont="1" applyFill="1" applyBorder="1" applyAlignment="1">
      <alignment horizontal="centerContinuous" vertical="center"/>
    </xf>
    <xf numFmtId="2" fontId="2" fillId="0" borderId="12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13" fillId="7" borderId="15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 vertical="center" textRotation="255"/>
    </xf>
    <xf numFmtId="0" fontId="14" fillId="7" borderId="16" xfId="0" applyFont="1" applyFill="1" applyBorder="1" applyAlignment="1">
      <alignment horizontal="center" wrapText="1"/>
    </xf>
    <xf numFmtId="0" fontId="15" fillId="7" borderId="16" xfId="0" applyFont="1" applyFill="1" applyBorder="1" applyAlignment="1">
      <alignment horizontal="center" vertical="center" wrapText="1"/>
    </xf>
    <xf numFmtId="0" fontId="18" fillId="7" borderId="16" xfId="0" applyFont="1" applyFill="1" applyBorder="1" applyAlignment="1">
      <alignment horizontal="center" vertical="center" wrapText="1"/>
    </xf>
    <xf numFmtId="166" fontId="14" fillId="7" borderId="16" xfId="0" applyNumberFormat="1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19" fillId="8" borderId="17" xfId="0" applyFont="1" applyFill="1" applyBorder="1" applyAlignment="1">
      <alignment horizontal="centerContinuous" vertical="center"/>
    </xf>
    <xf numFmtId="14" fontId="17" fillId="2" borderId="18" xfId="0" applyNumberFormat="1" applyFont="1" applyFill="1" applyBorder="1" applyAlignment="1">
      <alignment horizontal="centerContinuous" vertical="center" wrapText="1"/>
    </xf>
    <xf numFmtId="0" fontId="17" fillId="2" borderId="18" xfId="0" applyFont="1" applyFill="1" applyBorder="1" applyAlignment="1">
      <alignment horizontal="centerContinuous" vertical="center" wrapText="1"/>
    </xf>
    <xf numFmtId="0" fontId="17" fillId="2" borderId="19" xfId="0" applyFont="1" applyFill="1" applyBorder="1" applyAlignment="1">
      <alignment horizontal="centerContinuous" vertical="center" wrapText="1"/>
    </xf>
    <xf numFmtId="168" fontId="20" fillId="7" borderId="20" xfId="2" applyNumberFormat="1" applyFont="1" applyFill="1" applyBorder="1"/>
    <xf numFmtId="2" fontId="16" fillId="4" borderId="18" xfId="0" applyNumberFormat="1" applyFont="1" applyFill="1" applyBorder="1" applyAlignment="1">
      <alignment horizontal="centerContinuous" vertical="center" wrapText="1"/>
    </xf>
    <xf numFmtId="166" fontId="16" fillId="4" borderId="19" xfId="0" applyNumberFormat="1" applyFont="1" applyFill="1" applyBorder="1" applyAlignment="1">
      <alignment horizontal="centerContinuous" vertical="center" wrapText="1"/>
    </xf>
    <xf numFmtId="2" fontId="12" fillId="4" borderId="21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1" fillId="0" borderId="0" xfId="0" applyFont="1"/>
    <xf numFmtId="166" fontId="0" fillId="0" borderId="0" xfId="0" applyNumberFormat="1"/>
    <xf numFmtId="1" fontId="17" fillId="4" borderId="22" xfId="0" applyNumberFormat="1" applyFont="1" applyFill="1" applyBorder="1" applyAlignment="1">
      <alignment horizontal="center"/>
    </xf>
    <xf numFmtId="166" fontId="16" fillId="4" borderId="22" xfId="0" applyNumberFormat="1" applyFont="1" applyFill="1" applyBorder="1" applyAlignment="1">
      <alignment horizontal="center"/>
    </xf>
    <xf numFmtId="0" fontId="22" fillId="4" borderId="22" xfId="0" applyFont="1" applyFill="1" applyBorder="1" applyAlignment="1">
      <alignment horizontal="center"/>
    </xf>
    <xf numFmtId="0" fontId="0" fillId="4" borderId="22" xfId="0" applyFill="1" applyBorder="1"/>
    <xf numFmtId="14" fontId="17" fillId="4" borderId="22" xfId="0" applyNumberFormat="1" applyFont="1" applyFill="1" applyBorder="1"/>
    <xf numFmtId="2" fontId="20" fillId="4" borderId="18" xfId="0" applyNumberFormat="1" applyFont="1" applyFill="1" applyBorder="1" applyAlignment="1">
      <alignment horizontal="center"/>
    </xf>
    <xf numFmtId="166" fontId="20" fillId="4" borderId="18" xfId="0" applyNumberFormat="1" applyFont="1" applyFill="1" applyBorder="1" applyAlignment="1">
      <alignment horizontal="center"/>
    </xf>
    <xf numFmtId="0" fontId="7" fillId="4" borderId="23" xfId="0" applyNumberFormat="1" applyFont="1" applyFill="1" applyBorder="1" applyAlignment="1">
      <alignment horizontal="center"/>
    </xf>
    <xf numFmtId="167" fontId="16" fillId="9" borderId="23" xfId="0" applyNumberFormat="1" applyFont="1" applyFill="1" applyBorder="1"/>
    <xf numFmtId="14" fontId="17" fillId="0" borderId="0" xfId="0" applyNumberFormat="1" applyFont="1" applyFill="1" applyBorder="1" applyAlignment="1">
      <alignment horizontal="center"/>
    </xf>
    <xf numFmtId="1" fontId="17" fillId="2" borderId="22" xfId="0" applyNumberFormat="1" applyFont="1" applyFill="1" applyBorder="1" applyAlignment="1">
      <alignment horizontal="center"/>
    </xf>
    <xf numFmtId="166" fontId="16" fillId="2" borderId="22" xfId="0" applyNumberFormat="1" applyFont="1" applyFill="1" applyBorder="1" applyAlignment="1">
      <alignment horizontal="center"/>
    </xf>
    <xf numFmtId="0" fontId="22" fillId="2" borderId="22" xfId="0" applyFont="1" applyFill="1" applyBorder="1" applyAlignment="1">
      <alignment horizontal="center"/>
    </xf>
    <xf numFmtId="0" fontId="0" fillId="2" borderId="22" xfId="0" applyFill="1" applyBorder="1"/>
    <xf numFmtId="14" fontId="17" fillId="2" borderId="22" xfId="0" applyNumberFormat="1" applyFont="1" applyFill="1" applyBorder="1"/>
    <xf numFmtId="2" fontId="24" fillId="0" borderId="0" xfId="0" applyNumberFormat="1" applyFont="1" applyFill="1" applyBorder="1" applyAlignment="1">
      <alignment horizontal="center"/>
    </xf>
    <xf numFmtId="2" fontId="20" fillId="2" borderId="18" xfId="0" applyNumberFormat="1" applyFont="1" applyFill="1" applyBorder="1"/>
    <xf numFmtId="166" fontId="20" fillId="2" borderId="18" xfId="0" applyNumberFormat="1" applyFont="1" applyFill="1" applyBorder="1" applyAlignment="1">
      <alignment horizontal="center"/>
    </xf>
    <xf numFmtId="0" fontId="7" fillId="2" borderId="23" xfId="0" applyNumberFormat="1" applyFont="1" applyFill="1" applyBorder="1" applyAlignment="1">
      <alignment horizontal="center"/>
    </xf>
    <xf numFmtId="1" fontId="17" fillId="3" borderId="22" xfId="0" applyNumberFormat="1" applyFont="1" applyFill="1" applyBorder="1" applyAlignment="1">
      <alignment horizontal="center"/>
    </xf>
    <xf numFmtId="166" fontId="16" fillId="3" borderId="22" xfId="0" applyNumberFormat="1" applyFont="1" applyFill="1" applyBorder="1" applyAlignment="1">
      <alignment horizontal="center"/>
    </xf>
    <xf numFmtId="0" fontId="22" fillId="3" borderId="24" xfId="0" applyFont="1" applyFill="1" applyBorder="1" applyAlignment="1">
      <alignment horizontal="center"/>
    </xf>
    <xf numFmtId="164" fontId="16" fillId="3" borderId="24" xfId="0" applyNumberFormat="1" applyFont="1" applyFill="1" applyBorder="1"/>
    <xf numFmtId="14" fontId="17" fillId="3" borderId="0" xfId="0" applyNumberFormat="1" applyFont="1" applyFill="1" applyBorder="1"/>
    <xf numFmtId="2" fontId="20" fillId="3" borderId="23" xfId="0" applyNumberFormat="1" applyFont="1" applyFill="1" applyBorder="1"/>
    <xf numFmtId="166" fontId="20" fillId="3" borderId="23" xfId="0" applyNumberFormat="1" applyFont="1" applyFill="1" applyBorder="1" applyAlignment="1">
      <alignment horizontal="center"/>
    </xf>
    <xf numFmtId="0" fontId="7" fillId="3" borderId="23" xfId="0" applyNumberFormat="1" applyFont="1" applyFill="1" applyBorder="1" applyAlignment="1">
      <alignment horizontal="center"/>
    </xf>
    <xf numFmtId="2" fontId="2" fillId="9" borderId="18" xfId="0" applyNumberFormat="1" applyFont="1" applyFill="1" applyBorder="1"/>
    <xf numFmtId="165" fontId="23" fillId="5" borderId="23" xfId="0" applyNumberFormat="1" applyFont="1" applyFill="1" applyBorder="1" applyAlignment="1">
      <alignment horizontal="center"/>
    </xf>
    <xf numFmtId="1" fontId="17" fillId="10" borderId="22" xfId="0" applyNumberFormat="1" applyFont="1" applyFill="1" applyBorder="1" applyAlignment="1">
      <alignment horizontal="center"/>
    </xf>
    <xf numFmtId="166" fontId="16" fillId="10" borderId="22" xfId="0" applyNumberFormat="1" applyFont="1" applyFill="1" applyBorder="1" applyAlignment="1">
      <alignment horizontal="center"/>
    </xf>
    <xf numFmtId="0" fontId="22" fillId="10" borderId="24" xfId="0" applyFont="1" applyFill="1" applyBorder="1" applyAlignment="1">
      <alignment horizontal="center"/>
    </xf>
    <xf numFmtId="0" fontId="0" fillId="10" borderId="24" xfId="0" applyFill="1" applyBorder="1"/>
    <xf numFmtId="14" fontId="17" fillId="10" borderId="0" xfId="0" applyNumberFormat="1" applyFont="1" applyFill="1" applyBorder="1"/>
    <xf numFmtId="2" fontId="20" fillId="10" borderId="18" xfId="0" applyNumberFormat="1" applyFont="1" applyFill="1" applyBorder="1"/>
    <xf numFmtId="166" fontId="20" fillId="10" borderId="18" xfId="0" applyNumberFormat="1" applyFont="1" applyFill="1" applyBorder="1" applyAlignment="1">
      <alignment horizontal="center"/>
    </xf>
    <xf numFmtId="0" fontId="7" fillId="10" borderId="18" xfId="0" applyNumberFormat="1" applyFont="1" applyFill="1" applyBorder="1" applyAlignment="1">
      <alignment horizontal="center"/>
    </xf>
    <xf numFmtId="1" fontId="17" fillId="11" borderId="22" xfId="0" applyNumberFormat="1" applyFont="1" applyFill="1" applyBorder="1" applyAlignment="1">
      <alignment horizontal="center"/>
    </xf>
    <xf numFmtId="166" fontId="16" fillId="11" borderId="22" xfId="0" applyNumberFormat="1" applyFont="1" applyFill="1" applyBorder="1" applyAlignment="1">
      <alignment horizontal="center"/>
    </xf>
    <xf numFmtId="0" fontId="22" fillId="11" borderId="22" xfId="0" applyFont="1" applyFill="1" applyBorder="1" applyAlignment="1">
      <alignment horizontal="center"/>
    </xf>
    <xf numFmtId="0" fontId="0" fillId="11" borderId="22" xfId="0" applyFill="1" applyBorder="1"/>
    <xf numFmtId="14" fontId="17" fillId="11" borderId="22" xfId="0" applyNumberFormat="1" applyFont="1" applyFill="1" applyBorder="1"/>
    <xf numFmtId="2" fontId="20" fillId="11" borderId="18" xfId="0" applyNumberFormat="1" applyFont="1" applyFill="1" applyBorder="1"/>
    <xf numFmtId="166" fontId="20" fillId="11" borderId="18" xfId="0" applyNumberFormat="1" applyFont="1" applyFill="1" applyBorder="1" applyAlignment="1">
      <alignment horizontal="center"/>
    </xf>
    <xf numFmtId="0" fontId="7" fillId="11" borderId="18" xfId="0" applyNumberFormat="1" applyFont="1" applyFill="1" applyBorder="1" applyAlignment="1">
      <alignment horizontal="center"/>
    </xf>
    <xf numFmtId="0" fontId="17" fillId="0" borderId="0" xfId="0" applyFont="1"/>
    <xf numFmtId="0" fontId="25" fillId="12" borderId="25" xfId="0" applyFont="1" applyFill="1" applyBorder="1" applyAlignment="1">
      <alignment horizontal="centerContinuous" vertical="center"/>
    </xf>
    <xf numFmtId="0" fontId="26" fillId="12" borderId="25" xfId="1" applyFont="1" applyFill="1" applyBorder="1" applyAlignment="1" applyProtection="1">
      <alignment horizontal="centerContinuous" vertical="center"/>
    </xf>
    <xf numFmtId="166" fontId="26" fillId="12" borderId="25" xfId="1" applyNumberFormat="1" applyFont="1" applyFill="1" applyBorder="1" applyAlignment="1" applyProtection="1">
      <alignment horizontal="centerContinuous" vertical="center"/>
    </xf>
    <xf numFmtId="1" fontId="17" fillId="13" borderId="22" xfId="0" applyNumberFormat="1" applyFont="1" applyFill="1" applyBorder="1" applyAlignment="1">
      <alignment horizontal="center"/>
    </xf>
    <xf numFmtId="166" fontId="16" fillId="13" borderId="22" xfId="0" applyNumberFormat="1" applyFont="1" applyFill="1" applyBorder="1" applyAlignment="1">
      <alignment horizontal="center"/>
    </xf>
    <xf numFmtId="0" fontId="7" fillId="13" borderId="22" xfId="0" applyFont="1" applyFill="1" applyBorder="1" applyAlignment="1">
      <alignment horizontal="center"/>
    </xf>
    <xf numFmtId="0" fontId="0" fillId="13" borderId="22" xfId="0" applyFill="1" applyBorder="1"/>
    <xf numFmtId="14" fontId="17" fillId="13" borderId="22" xfId="0" applyNumberFormat="1" applyFont="1" applyFill="1" applyBorder="1"/>
    <xf numFmtId="2" fontId="20" fillId="13" borderId="18" xfId="0" applyNumberFormat="1" applyFont="1" applyFill="1" applyBorder="1"/>
    <xf numFmtId="166" fontId="20" fillId="13" borderId="18" xfId="0" applyNumberFormat="1" applyFont="1" applyFill="1" applyBorder="1" applyAlignment="1">
      <alignment horizontal="center"/>
    </xf>
    <xf numFmtId="0" fontId="27" fillId="13" borderId="18" xfId="0" applyNumberFormat="1" applyFont="1" applyFill="1" applyBorder="1" applyAlignment="1">
      <alignment horizontal="center"/>
    </xf>
    <xf numFmtId="2" fontId="2" fillId="14" borderId="13" xfId="0" applyNumberFormat="1" applyFont="1" applyFill="1" applyBorder="1" applyAlignment="1">
      <alignment horizontal="center"/>
    </xf>
    <xf numFmtId="2" fontId="2" fillId="14" borderId="12" xfId="0" applyNumberFormat="1" applyFont="1" applyFill="1" applyBorder="1" applyAlignment="1">
      <alignment horizontal="center"/>
    </xf>
    <xf numFmtId="2" fontId="2" fillId="14" borderId="14" xfId="0" applyNumberFormat="1" applyFont="1" applyFill="1" applyBorder="1" applyAlignment="1">
      <alignment horizontal="center"/>
    </xf>
    <xf numFmtId="2" fontId="2" fillId="14" borderId="26" xfId="0" applyNumberFormat="1" applyFont="1" applyFill="1" applyBorder="1" applyAlignment="1">
      <alignment horizontal="center"/>
    </xf>
    <xf numFmtId="2" fontId="2" fillId="14" borderId="27" xfId="0" applyNumberFormat="1" applyFont="1" applyFill="1" applyBorder="1" applyAlignment="1">
      <alignment horizontal="center"/>
    </xf>
    <xf numFmtId="2" fontId="2" fillId="14" borderId="28" xfId="0" applyNumberFormat="1" applyFont="1" applyFill="1" applyBorder="1" applyAlignment="1">
      <alignment horizontal="center"/>
    </xf>
    <xf numFmtId="14" fontId="28" fillId="0" borderId="0" xfId="0" applyNumberFormat="1" applyFont="1" applyAlignment="1">
      <alignment horizontal="center"/>
    </xf>
    <xf numFmtId="2" fontId="14" fillId="8" borderId="32" xfId="0" applyNumberFormat="1" applyFont="1" applyFill="1" applyBorder="1" applyAlignment="1">
      <alignment horizontal="center"/>
    </xf>
    <xf numFmtId="169" fontId="2" fillId="0" borderId="0" xfId="0" applyNumberFormat="1" applyFont="1" applyAlignment="1">
      <alignment horizontal="center"/>
    </xf>
    <xf numFmtId="2" fontId="20" fillId="2" borderId="0" xfId="0" applyNumberFormat="1" applyFont="1" applyFill="1" applyBorder="1"/>
    <xf numFmtId="0" fontId="0" fillId="0" borderId="7" xfId="0" applyBorder="1"/>
    <xf numFmtId="0" fontId="2" fillId="14" borderId="29" xfId="0" applyFont="1" applyFill="1" applyBorder="1" applyAlignment="1">
      <alignment horizontal="center"/>
    </xf>
    <xf numFmtId="0" fontId="2" fillId="14" borderId="33" xfId="0" applyFont="1" applyFill="1" applyBorder="1" applyAlignment="1">
      <alignment horizontal="center"/>
    </xf>
    <xf numFmtId="2" fontId="2" fillId="14" borderId="34" xfId="0" applyNumberFormat="1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14" borderId="30" xfId="0" applyFont="1" applyFill="1" applyBorder="1" applyAlignment="1">
      <alignment horizontal="center"/>
    </xf>
    <xf numFmtId="2" fontId="0" fillId="0" borderId="7" xfId="0" applyNumberFormat="1" applyBorder="1"/>
    <xf numFmtId="1" fontId="2" fillId="11" borderId="10" xfId="0" applyNumberFormat="1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6" fontId="24" fillId="0" borderId="0" xfId="0" applyNumberFormat="1" applyFont="1" applyBorder="1"/>
    <xf numFmtId="14" fontId="24" fillId="0" borderId="0" xfId="0" applyNumberFormat="1" applyFont="1" applyBorder="1"/>
    <xf numFmtId="165" fontId="2" fillId="0" borderId="1" xfId="0" applyNumberFormat="1" applyFont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0" fontId="29" fillId="8" borderId="19" xfId="0" applyFont="1" applyFill="1" applyBorder="1" applyAlignment="1">
      <alignment horizontal="center"/>
    </xf>
    <xf numFmtId="0" fontId="16" fillId="0" borderId="0" xfId="0" applyFont="1" applyAlignment="1"/>
    <xf numFmtId="0" fontId="30" fillId="7" borderId="16" xfId="0" applyFont="1" applyFill="1" applyBorder="1" applyAlignment="1">
      <alignment horizontal="center" vertical="center" wrapText="1"/>
    </xf>
    <xf numFmtId="0" fontId="31" fillId="12" borderId="25" xfId="0" applyFont="1" applyFill="1" applyBorder="1" applyAlignment="1">
      <alignment horizontal="centerContinuous" vertical="center"/>
    </xf>
    <xf numFmtId="0" fontId="32" fillId="15" borderId="0" xfId="1" applyFont="1" applyFill="1" applyAlignment="1" applyProtection="1">
      <alignment horizontal="center" vertical="center" wrapText="1"/>
    </xf>
    <xf numFmtId="0" fontId="33" fillId="11" borderId="0" xfId="0" applyFont="1" applyFill="1" applyAlignment="1">
      <alignment horizontal="center"/>
    </xf>
    <xf numFmtId="0" fontId="17" fillId="0" borderId="36" xfId="0" applyFont="1" applyBorder="1" applyAlignment="1">
      <alignment horizontal="center"/>
    </xf>
    <xf numFmtId="2" fontId="20" fillId="2" borderId="36" xfId="0" applyNumberFormat="1" applyFont="1" applyFill="1" applyBorder="1"/>
    <xf numFmtId="0" fontId="17" fillId="0" borderId="36" xfId="0" applyFont="1" applyBorder="1"/>
    <xf numFmtId="0" fontId="21" fillId="0" borderId="36" xfId="0" applyFont="1" applyBorder="1"/>
    <xf numFmtId="166" fontId="0" fillId="0" borderId="36" xfId="0" applyNumberFormat="1" applyBorder="1"/>
    <xf numFmtId="0" fontId="0" fillId="0" borderId="36" xfId="0" applyBorder="1"/>
    <xf numFmtId="2" fontId="17" fillId="0" borderId="0" xfId="0" applyNumberFormat="1" applyFont="1"/>
    <xf numFmtId="166" fontId="36" fillId="0" borderId="0" xfId="0" applyNumberFormat="1" applyFont="1"/>
    <xf numFmtId="0" fontId="36" fillId="0" borderId="0" xfId="0" applyFont="1"/>
    <xf numFmtId="0" fontId="17" fillId="0" borderId="0" xfId="0" applyFont="1" applyAlignment="1">
      <alignment horizontal="center"/>
    </xf>
    <xf numFmtId="14" fontId="17" fillId="0" borderId="0" xfId="0" applyNumberFormat="1" applyFont="1"/>
    <xf numFmtId="14" fontId="17" fillId="0" borderId="36" xfId="0" applyNumberFormat="1" applyFont="1" applyBorder="1"/>
    <xf numFmtId="14" fontId="17" fillId="9" borderId="0" xfId="0" applyNumberFormat="1" applyFont="1" applyFill="1"/>
    <xf numFmtId="14" fontId="17" fillId="5" borderId="0" xfId="0" applyNumberFormat="1" applyFont="1" applyFill="1"/>
    <xf numFmtId="0" fontId="17" fillId="5" borderId="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6" fillId="0" borderId="0" xfId="0" applyFont="1"/>
    <xf numFmtId="0" fontId="37" fillId="0" borderId="0" xfId="0" applyFont="1"/>
    <xf numFmtId="0" fontId="38" fillId="5" borderId="0" xfId="0" applyFont="1" applyFill="1"/>
    <xf numFmtId="0" fontId="0" fillId="5" borderId="0" xfId="0" applyFill="1"/>
    <xf numFmtId="14" fontId="17" fillId="5" borderId="36" xfId="0" applyNumberFormat="1" applyFont="1" applyFill="1" applyBorder="1"/>
    <xf numFmtId="0" fontId="17" fillId="5" borderId="36" xfId="0" applyFont="1" applyFill="1" applyBorder="1" applyAlignment="1">
      <alignment horizontal="center"/>
    </xf>
    <xf numFmtId="0" fontId="39" fillId="0" borderId="0" xfId="0" applyFont="1"/>
    <xf numFmtId="165" fontId="11" fillId="17" borderId="1" xfId="0" applyNumberFormat="1" applyFont="1" applyFill="1" applyBorder="1" applyAlignment="1">
      <alignment horizontal="center"/>
    </xf>
    <xf numFmtId="0" fontId="33" fillId="11" borderId="0" xfId="0" applyFont="1" applyFill="1" applyAlignment="1"/>
    <xf numFmtId="0" fontId="33" fillId="16" borderId="0" xfId="0" applyFont="1" applyFill="1" applyAlignment="1"/>
    <xf numFmtId="14" fontId="17" fillId="5" borderId="37" xfId="0" applyNumberFormat="1" applyFont="1" applyFill="1" applyBorder="1"/>
    <xf numFmtId="0" fontId="17" fillId="5" borderId="37" xfId="0" applyFont="1" applyFill="1" applyBorder="1" applyAlignment="1">
      <alignment horizontal="center"/>
    </xf>
    <xf numFmtId="2" fontId="20" fillId="2" borderId="37" xfId="0" applyNumberFormat="1" applyFont="1" applyFill="1" applyBorder="1"/>
    <xf numFmtId="0" fontId="17" fillId="0" borderId="37" xfId="0" applyFont="1" applyBorder="1"/>
    <xf numFmtId="0" fontId="21" fillId="0" borderId="37" xfId="0" applyFont="1" applyBorder="1"/>
    <xf numFmtId="166" fontId="0" fillId="0" borderId="37" xfId="0" applyNumberFormat="1" applyBorder="1"/>
    <xf numFmtId="0" fontId="0" fillId="0" borderId="37" xfId="0" applyBorder="1"/>
    <xf numFmtId="18" fontId="17" fillId="5" borderId="0" xfId="0" applyNumberFormat="1" applyFont="1" applyFill="1" applyAlignment="1">
      <alignment horizontal="center"/>
    </xf>
    <xf numFmtId="0" fontId="44" fillId="18" borderId="0" xfId="0" applyFont="1" applyFill="1" applyAlignment="1">
      <alignment horizontal="center"/>
    </xf>
    <xf numFmtId="0" fontId="45" fillId="18" borderId="0" xfId="0" applyFont="1" applyFill="1" applyAlignment="1">
      <alignment horizontal="center"/>
    </xf>
    <xf numFmtId="0" fontId="9" fillId="0" borderId="0" xfId="0" applyFont="1"/>
    <xf numFmtId="166" fontId="21" fillId="0" borderId="0" xfId="0" applyNumberFormat="1" applyFont="1"/>
    <xf numFmtId="0" fontId="21" fillId="19" borderId="0" xfId="0" applyFont="1" applyFill="1"/>
    <xf numFmtId="0" fontId="17" fillId="19" borderId="0" xfId="0" applyFont="1" applyFill="1"/>
    <xf numFmtId="0" fontId="21" fillId="19" borderId="36" xfId="0" applyFont="1" applyFill="1" applyBorder="1" applyAlignment="1">
      <alignment horizontal="center"/>
    </xf>
    <xf numFmtId="2" fontId="21" fillId="19" borderId="36" xfId="0" applyNumberFormat="1" applyFont="1" applyFill="1" applyBorder="1" applyAlignment="1">
      <alignment horizontal="center"/>
    </xf>
    <xf numFmtId="166" fontId="21" fillId="0" borderId="36" xfId="0" applyNumberFormat="1" applyFont="1" applyBorder="1"/>
    <xf numFmtId="166" fontId="47" fillId="0" borderId="0" xfId="0" applyNumberFormat="1" applyFont="1" applyAlignment="1">
      <alignment horizontal="center"/>
    </xf>
    <xf numFmtId="14" fontId="46" fillId="0" borderId="0" xfId="0" applyNumberFormat="1" applyFont="1"/>
    <xf numFmtId="1" fontId="33" fillId="16" borderId="0" xfId="0" applyNumberFormat="1" applyFont="1" applyFill="1" applyAlignment="1"/>
    <xf numFmtId="2" fontId="21" fillId="0" borderId="0" xfId="0" applyNumberFormat="1" applyFont="1"/>
    <xf numFmtId="0" fontId="48" fillId="21" borderId="0" xfId="0" applyFont="1" applyFill="1"/>
    <xf numFmtId="169" fontId="2" fillId="0" borderId="37" xfId="0" applyNumberFormat="1" applyFont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34" fillId="16" borderId="2" xfId="0" applyFont="1" applyFill="1" applyBorder="1" applyAlignment="1">
      <alignment horizontal="centerContinuous" vertical="center"/>
    </xf>
    <xf numFmtId="164" fontId="2" fillId="2" borderId="0" xfId="0" applyNumberFormat="1" applyFont="1" applyFill="1" applyAlignment="1">
      <alignment horizontal="center"/>
    </xf>
    <xf numFmtId="0" fontId="0" fillId="0" borderId="0" xfId="0" applyBorder="1"/>
    <xf numFmtId="0" fontId="5" fillId="0" borderId="0" xfId="1" applyAlignment="1" applyProtection="1"/>
    <xf numFmtId="0" fontId="3" fillId="0" borderId="0" xfId="0" applyFont="1" applyFill="1" applyBorder="1" applyAlignment="1">
      <alignment horizontal="center"/>
    </xf>
    <xf numFmtId="0" fontId="40" fillId="3" borderId="0" xfId="1" applyFont="1" applyFill="1" applyBorder="1" applyAlignment="1" applyProtection="1">
      <alignment horizontal="centerContinuous"/>
    </xf>
    <xf numFmtId="0" fontId="41" fillId="0" borderId="0" xfId="0" applyFont="1" applyBorder="1" applyAlignment="1"/>
    <xf numFmtId="0" fontId="35" fillId="0" borderId="0" xfId="0" applyFont="1" applyBorder="1" applyAlignment="1"/>
    <xf numFmtId="0" fontId="11" fillId="17" borderId="0" xfId="0" applyFont="1" applyFill="1" applyBorder="1" applyAlignment="1">
      <alignment horizontal="center"/>
    </xf>
    <xf numFmtId="0" fontId="40" fillId="11" borderId="0" xfId="1" applyFont="1" applyFill="1" applyBorder="1" applyAlignment="1" applyProtection="1">
      <alignment horizontal="centerContinuous"/>
    </xf>
    <xf numFmtId="0" fontId="42" fillId="11" borderId="0" xfId="0" applyFont="1" applyFill="1" applyBorder="1" applyAlignment="1" applyProtection="1">
      <alignment vertical="center"/>
      <protection hidden="1"/>
    </xf>
    <xf numFmtId="0" fontId="0" fillId="11" borderId="0" xfId="0" applyFill="1" applyBorder="1"/>
    <xf numFmtId="165" fontId="11" fillId="17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14" borderId="9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14" borderId="39" xfId="0" applyFont="1" applyFill="1" applyBorder="1" applyAlignment="1">
      <alignment horizontal="center"/>
    </xf>
    <xf numFmtId="0" fontId="2" fillId="14" borderId="40" xfId="0" applyFont="1" applyFill="1" applyBorder="1" applyAlignment="1">
      <alignment horizontal="center"/>
    </xf>
    <xf numFmtId="2" fontId="2" fillId="14" borderId="9" xfId="0" applyNumberFormat="1" applyFont="1" applyFill="1" applyBorder="1" applyAlignment="1">
      <alignment horizontal="center"/>
    </xf>
    <xf numFmtId="2" fontId="2" fillId="14" borderId="39" xfId="0" applyNumberFormat="1" applyFont="1" applyFill="1" applyBorder="1" applyAlignment="1">
      <alignment horizontal="center"/>
    </xf>
    <xf numFmtId="2" fontId="2" fillId="0" borderId="39" xfId="0" applyNumberFormat="1" applyFont="1" applyBorder="1" applyAlignment="1">
      <alignment horizontal="center"/>
    </xf>
    <xf numFmtId="2" fontId="2" fillId="0" borderId="39" xfId="0" applyNumberFormat="1" applyFont="1" applyFill="1" applyBorder="1" applyAlignment="1">
      <alignment horizontal="center"/>
    </xf>
    <xf numFmtId="2" fontId="2" fillId="14" borderId="40" xfId="0" applyNumberFormat="1" applyFont="1" applyFill="1" applyBorder="1" applyAlignment="1">
      <alignment horizontal="center"/>
    </xf>
    <xf numFmtId="0" fontId="50" fillId="0" borderId="0" xfId="0" applyFont="1" applyBorder="1" applyAlignment="1"/>
    <xf numFmtId="1" fontId="34" fillId="24" borderId="4" xfId="0" applyNumberFormat="1" applyFont="1" applyFill="1" applyBorder="1" applyAlignment="1">
      <alignment horizontal="center"/>
    </xf>
    <xf numFmtId="2" fontId="28" fillId="0" borderId="11" xfId="0" applyNumberFormat="1" applyFont="1" applyBorder="1" applyAlignment="1">
      <alignment horizontal="center"/>
    </xf>
    <xf numFmtId="0" fontId="10" fillId="24" borderId="38" xfId="0" applyFont="1" applyFill="1" applyBorder="1" applyAlignment="1">
      <alignment horizontal="center"/>
    </xf>
    <xf numFmtId="0" fontId="34" fillId="16" borderId="43" xfId="0" applyFont="1" applyFill="1" applyBorder="1" applyAlignment="1">
      <alignment horizontal="centerContinuous" vertical="center"/>
    </xf>
    <xf numFmtId="1" fontId="34" fillId="23" borderId="4" xfId="0" applyNumberFormat="1" applyFont="1" applyFill="1" applyBorder="1" applyAlignment="1">
      <alignment horizontal="center"/>
    </xf>
    <xf numFmtId="14" fontId="28" fillId="0" borderId="11" xfId="0" applyNumberFormat="1" applyFont="1" applyBorder="1" applyAlignment="1">
      <alignment horizontal="center"/>
    </xf>
    <xf numFmtId="1" fontId="34" fillId="23" borderId="38" xfId="0" applyNumberFormat="1" applyFont="1" applyFill="1" applyBorder="1" applyAlignment="1">
      <alignment horizontal="center"/>
    </xf>
    <xf numFmtId="0" fontId="11" fillId="6" borderId="43" xfId="0" applyFont="1" applyFill="1" applyBorder="1" applyAlignment="1">
      <alignment horizontal="centerContinuous" vertical="center"/>
    </xf>
    <xf numFmtId="1" fontId="34" fillId="25" borderId="8" xfId="0" applyNumberFormat="1" applyFont="1" applyFill="1" applyBorder="1" applyAlignment="1">
      <alignment horizontal="center"/>
    </xf>
    <xf numFmtId="1" fontId="11" fillId="25" borderId="35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14" borderId="41" xfId="0" applyNumberFormat="1" applyFont="1" applyFill="1" applyBorder="1" applyAlignment="1">
      <alignment horizontal="center"/>
    </xf>
    <xf numFmtId="2" fontId="2" fillId="0" borderId="41" xfId="0" applyNumberFormat="1" applyFont="1" applyBorder="1" applyAlignment="1">
      <alignment horizontal="center"/>
    </xf>
    <xf numFmtId="2" fontId="2" fillId="14" borderId="42" xfId="0" applyNumberFormat="1" applyFont="1" applyFill="1" applyBorder="1" applyAlignment="1">
      <alignment horizontal="center"/>
    </xf>
    <xf numFmtId="0" fontId="0" fillId="0" borderId="31" xfId="0" applyBorder="1"/>
    <xf numFmtId="165" fontId="19" fillId="8" borderId="16" xfId="0" applyNumberFormat="1" applyFont="1" applyFill="1" applyBorder="1" applyAlignment="1">
      <alignment horizontal="centerContinuous" vertical="center"/>
    </xf>
    <xf numFmtId="1" fontId="11" fillId="25" borderId="1" xfId="0" applyNumberFormat="1" applyFont="1" applyFill="1" applyBorder="1" applyAlignment="1">
      <alignment horizontal="center"/>
    </xf>
    <xf numFmtId="0" fontId="52" fillId="0" borderId="0" xfId="0" quotePrefix="1" applyNumberFormat="1" applyFont="1"/>
    <xf numFmtId="0" fontId="54" fillId="0" borderId="0" xfId="0" applyFont="1"/>
    <xf numFmtId="2" fontId="2" fillId="14" borderId="44" xfId="0" applyNumberFormat="1" applyFont="1" applyFill="1" applyBorder="1" applyAlignment="1">
      <alignment horizontal="center"/>
    </xf>
    <xf numFmtId="2" fontId="2" fillId="0" borderId="45" xfId="0" applyNumberFormat="1" applyFont="1" applyBorder="1" applyAlignment="1">
      <alignment horizontal="center"/>
    </xf>
    <xf numFmtId="2" fontId="2" fillId="0" borderId="46" xfId="0" applyNumberFormat="1" applyFont="1" applyBorder="1" applyAlignment="1">
      <alignment horizontal="center"/>
    </xf>
    <xf numFmtId="2" fontId="49" fillId="0" borderId="47" xfId="0" applyNumberFormat="1" applyFont="1" applyFill="1" applyBorder="1" applyAlignment="1">
      <alignment horizontal="center"/>
    </xf>
    <xf numFmtId="14" fontId="17" fillId="26" borderId="0" xfId="0" applyNumberFormat="1" applyFont="1" applyFill="1"/>
    <xf numFmtId="0" fontId="17" fillId="26" borderId="0" xfId="0" applyFont="1" applyFill="1" applyAlignment="1">
      <alignment horizontal="center"/>
    </xf>
    <xf numFmtId="2" fontId="20" fillId="27" borderId="0" xfId="0" applyNumberFormat="1" applyFont="1" applyFill="1"/>
    <xf numFmtId="0" fontId="56" fillId="28" borderId="0" xfId="0" applyFont="1" applyFill="1" applyBorder="1" applyAlignment="1">
      <alignment horizontal="center"/>
    </xf>
    <xf numFmtId="2" fontId="20" fillId="20" borderId="0" xfId="0" applyNumberFormat="1" applyFont="1" applyFill="1" applyBorder="1"/>
    <xf numFmtId="14" fontId="17" fillId="22" borderId="0" xfId="0" applyNumberFormat="1" applyFont="1" applyFill="1"/>
    <xf numFmtId="0" fontId="57" fillId="0" borderId="0" xfId="0" applyFont="1"/>
    <xf numFmtId="0" fontId="58" fillId="0" borderId="0" xfId="0" applyFont="1" applyFill="1" applyBorder="1"/>
  </cellXfs>
  <cellStyles count="615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Hyperlink" xfId="1" builtinId="8"/>
    <cellStyle name="Normal" xfId="0" builtinId="0"/>
    <cellStyle name="Normal 2" xfId="384"/>
    <cellStyle name="Normal 3" xfId="597"/>
    <cellStyle name="Percent" xfId="2" builtinId="5"/>
  </cellStyles>
  <dxfs count="945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gray0625">
          <fgColor indexed="64"/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gray0625">
          <fgColor indexed="64"/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gray0625">
          <fgColor indexed="64"/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gray0625">
          <fgColor indexed="64"/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gray0625">
          <fgColor indexed="64"/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gray0625">
          <fgColor indexed="64"/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gray0625">
          <fgColor indexed="64"/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gray0625">
          <fgColor indexed="64"/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gray0625">
          <fgColor indexed="64"/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gray0625">
          <fgColor indexed="64"/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gray0625">
          <fgColor indexed="64"/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gray0625">
          <fgColor indexed="64"/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gray0625">
          <fgColor indexed="64"/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gray0625">
          <fgColor indexed="64"/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gray0625">
          <fgColor indexed="64"/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gray0625">
          <fgColor indexed="64"/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gray0625">
          <fgColor indexed="64"/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gray0625">
          <fgColor indexed="64"/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gray0625">
          <fgColor indexed="64"/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gray0625">
          <fgColor indexed="64"/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gray0625">
          <fgColor indexed="64"/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gray0625">
          <fgColor indexed="64"/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gray0625">
          <fgColor indexed="64"/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gray0625">
          <fgColor indexed="64"/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gray0625">
          <fgColor indexed="64"/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gray0625">
          <fgColor indexed="64"/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gray0625">
          <fgColor indexed="64"/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gray0625">
          <fgColor indexed="64"/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gray0625">
          <fgColor indexed="64"/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gray0625">
          <fgColor indexed="64"/>
          <bgColor indexed="65"/>
        </patternFill>
      </fill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u/>
        <color indexed="46"/>
      </font>
    </dxf>
    <dxf>
      <font>
        <b/>
        <i val="0"/>
        <condense val="0"/>
        <extend val="0"/>
        <u/>
        <color indexed="40"/>
      </font>
    </dxf>
    <dxf>
      <font>
        <b/>
        <i val="0"/>
        <condense val="0"/>
        <extend val="0"/>
        <u val="double"/>
        <color indexed="12"/>
      </font>
    </dxf>
  </dxfs>
  <tableStyles count="1" defaultTableStyle="TableStyleMedium9" defaultPivotStyle="PivotStyleMedium4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../AVSM2015/Giulio/Input/2016/Library/AGF%20&amp;%20Char's/Other/z%20Rainfall%20Send/Rain%20till%20Date.xls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../AVSM2015/Giulio/Input/2016/Library/AGF%20&amp;%20Char's/Environment%20Subjects/Weather/Rainfall%20AGF%20Data/z%20Rainfall%20Send/Rain%20till%20Date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1"/>
  <sheetViews>
    <sheetView tabSelected="1" workbookViewId="0">
      <selection activeCell="D12" sqref="D12"/>
    </sheetView>
  </sheetViews>
  <sheetFormatPr defaultRowHeight="15"/>
  <cols>
    <col min="2" max="2" width="9.109375" bestFit="1" customWidth="1"/>
    <col min="3" max="3" width="12.33203125" bestFit="1" customWidth="1"/>
  </cols>
  <sheetData>
    <row r="3" spans="2:3">
      <c r="B3" s="222" t="s">
        <v>1538</v>
      </c>
      <c r="C3" s="170">
        <v>2</v>
      </c>
    </row>
    <row r="4" spans="2:3">
      <c r="B4" s="222" t="s">
        <v>1539</v>
      </c>
      <c r="C4" s="170" t="s">
        <v>1540</v>
      </c>
    </row>
    <row r="5" spans="2:3">
      <c r="B5" s="222" t="s">
        <v>1541</v>
      </c>
      <c r="C5" s="170" t="s">
        <v>1542</v>
      </c>
    </row>
    <row r="6" spans="2:3">
      <c r="B6" s="222" t="s">
        <v>1539</v>
      </c>
      <c r="C6" s="170">
        <v>79.832125000000005</v>
      </c>
    </row>
    <row r="7" spans="2:3">
      <c r="B7" s="222" t="s">
        <v>1541</v>
      </c>
      <c r="C7" s="170">
        <v>12.012727999999999</v>
      </c>
    </row>
    <row r="8" spans="2:3">
      <c r="B8" s="222" t="s">
        <v>1543</v>
      </c>
      <c r="C8" s="170">
        <v>372864.06199999998</v>
      </c>
    </row>
    <row r="9" spans="2:3">
      <c r="B9" s="222" t="s">
        <v>1544</v>
      </c>
      <c r="C9" s="170">
        <v>1328230.7790000001</v>
      </c>
    </row>
    <row r="10" spans="2:3">
      <c r="B10" s="222" t="s">
        <v>1545</v>
      </c>
      <c r="C10" s="170"/>
    </row>
    <row r="11" spans="2:3">
      <c r="B11" s="222" t="s">
        <v>1546</v>
      </c>
      <c r="C11" s="170">
        <v>26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selection activeCell="G21" sqref="G21"/>
    </sheetView>
  </sheetViews>
  <sheetFormatPr defaultColWidth="8.6640625" defaultRowHeight="15"/>
  <cols>
    <col min="1" max="1" width="9.77734375" customWidth="1"/>
    <col min="2" max="2" width="10.77734375" customWidth="1"/>
    <col min="3" max="3" width="8.88671875" customWidth="1"/>
    <col min="4" max="6" width="8" customWidth="1"/>
    <col min="7" max="9" width="7.6640625" customWidth="1"/>
    <col min="10" max="10" width="10.44140625" customWidth="1"/>
    <col min="11" max="11" width="8" customWidth="1"/>
    <col min="12" max="13" width="9.6640625" customWidth="1"/>
  </cols>
  <sheetData>
    <row r="1" spans="1:14" ht="15.75">
      <c r="A1" s="172" t="s">
        <v>0</v>
      </c>
      <c r="B1" s="173" t="s">
        <v>44</v>
      </c>
      <c r="C1" s="191" t="s">
        <v>70</v>
      </c>
      <c r="D1" s="174"/>
      <c r="E1" s="175"/>
      <c r="F1" s="192" t="e">
        <f>#REF!</f>
        <v>#REF!</v>
      </c>
      <c r="G1" s="193"/>
      <c r="H1" s="170"/>
      <c r="I1" s="170"/>
      <c r="J1" s="196" t="e">
        <f>#REF!</f>
        <v>#REF!</v>
      </c>
      <c r="K1" s="197"/>
      <c r="L1" s="170"/>
      <c r="M1" s="200" t="e">
        <f>#REF!</f>
        <v>#REF!</v>
      </c>
    </row>
    <row r="2" spans="1:14" ht="15.75">
      <c r="A2" s="176" t="s">
        <v>1</v>
      </c>
      <c r="B2" s="177" t="s">
        <v>45</v>
      </c>
      <c r="C2" s="178" t="s">
        <v>47</v>
      </c>
      <c r="D2" s="179"/>
      <c r="E2" s="179"/>
      <c r="F2" s="194" t="str">
        <f>TEXT(SUM(B36:F36),0)&amp;"mm"</f>
        <v>125mm</v>
      </c>
      <c r="G2" s="195" t="s">
        <v>36</v>
      </c>
      <c r="H2" s="168"/>
      <c r="I2" s="168"/>
      <c r="J2" s="198" t="str">
        <f>TEXT(SUM(G36:J36),0)&amp;"mm"</f>
        <v>297mm</v>
      </c>
      <c r="K2" s="199" t="s">
        <v>21</v>
      </c>
      <c r="L2" s="6"/>
      <c r="M2" s="201" t="str">
        <f>TEXT(SUM(K36:M36),0)&amp;"mm"</f>
        <v>1189mm</v>
      </c>
    </row>
    <row r="3" spans="1:14" ht="15.75">
      <c r="A3" s="140">
        <v>38666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</row>
    <row r="4" spans="1:14" ht="15.75">
      <c r="A4" s="98">
        <v>1</v>
      </c>
      <c r="B4" s="99" t="str">
        <f>IF(ISERROR(VLOOKUP(CONCATENATE(TEXT($A4,"##"),"/",TEXT(LEFT(B$3,3),"###"),"/",TEXT($A$3,"yy")),CALC.!$B$145:$F$1640,5,FALSE))," ",IF(VLOOKUP(CONCATENATE(TEXT($A4,"##"),"/",TEXT(LEFT(B$3,3),"###"),"/",TEXT($A$3,"yy")),CALC.!$B$145:$F$1640,5,FALSE)="","T",VLOOKUP(CONCATENATE(TEXT($A4,"##"),"/",TEXT(LEFT(B$3,3),"###"),"/",TEXT($A$3,"yy")),CALC.!$B$145:$F$1640,5,FALSE)))</f>
        <v xml:space="preserve"> </v>
      </c>
      <c r="C4" s="87" t="str">
        <f>IF(ISERROR(VLOOKUP(CONCATENATE(TEXT($A4,"##"),"/",TEXT(LEFT(C$3,3),"###"),"/",TEXT($A$3,"yy")),CALC.!$B$145:$F$1640,5,FALSE))," ",IF(VLOOKUP(CONCATENATE(TEXT($A4,"##"),"/",TEXT(LEFT(C$3,3),"###"),"/",TEXT($A$3,"yy")),CALC.!$B$145:$F$1640,5,FALSE)="","T",VLOOKUP(CONCATENATE(TEXT($A4,"##"),"/",TEXT(LEFT(C$3,3),"###"),"/",TEXT($A$3,"yy")),CALC.!$B$145:$F$1640,5,FALSE)))</f>
        <v xml:space="preserve"> </v>
      </c>
      <c r="D4" s="87" t="str">
        <f>IF(ISERROR(VLOOKUP(CONCATENATE(TEXT($A4,"##"),"/",TEXT(LEFT(D$3,3),"###"),"/",TEXT($A$3,"yy")),CALC.!$B$145:$F$1640,5,FALSE))," ",IF(VLOOKUP(CONCATENATE(TEXT($A4,"##"),"/",TEXT(LEFT(D$3,3),"###"),"/",TEXT($A$3,"yy")),CALC.!$B$145:$F$1640,5,FALSE)="","T",VLOOKUP(CONCATENATE(TEXT($A4,"##"),"/",TEXT(LEFT(D$3,3),"###"),"/",TEXT($A$3,"yy")),CALC.!$B$145:$F$1640,5,FALSE)))</f>
        <v xml:space="preserve"> </v>
      </c>
      <c r="E4" s="87" t="str">
        <f>IF(ISERROR(VLOOKUP(CONCATENATE(TEXT($A4,"##"),"/",TEXT(LEFT(E$3,3),"###"),"/",TEXT($A$3,"yy")),CALC.!$B$145:$F$1640,5,FALSE))," ",IF(VLOOKUP(CONCATENATE(TEXT($A4,"##"),"/",TEXT(LEFT(E$3,3),"###"),"/",TEXT($A$3,"yy")),CALC.!$B$145:$F$1640,5,FALSE)="","T",VLOOKUP(CONCATENATE(TEXT($A4,"##"),"/",TEXT(LEFT(E$3,3),"###"),"/",TEXT($A$3,"yy")),CALC.!$B$145:$F$1640,5,FALSE)))</f>
        <v xml:space="preserve"> </v>
      </c>
      <c r="F4" s="87" t="str">
        <f>IF(ISERROR(VLOOKUP(CONCATENATE(TEXT($A4,"##"),"/",TEXT(LEFT(F$3,3),"###"),"/",TEXT($A$3,"yy")),CALC.!$B$145:$F$1640,5,FALSE))," ",IF(VLOOKUP(CONCATENATE(TEXT($A4,"##"),"/",TEXT(LEFT(F$3,3),"###"),"/",TEXT($A$3,"yy")),CALC.!$B$145:$F$1640,5,FALSE)="","T",VLOOKUP(CONCATENATE(TEXT($A4,"##"),"/",TEXT(LEFT(F$3,3),"###"),"/",TEXT($A$3,"yy")),CALC.!$B$145:$F$1640,5,FALSE)))</f>
        <v xml:space="preserve"> </v>
      </c>
      <c r="G4" s="87" t="str">
        <f>IF(ISERROR(VLOOKUP(CONCATENATE(TEXT($A4,"##"),"/",TEXT(LEFT(G$3,3),"###"),"/",TEXT($A$3,"yy")),CALC.!$B$145:$F$1640,5,FALSE))," ",IF(VLOOKUP(CONCATENATE(TEXT($A4,"##"),"/",TEXT(LEFT(G$3,3),"###"),"/",TEXT($A$3,"yy")),CALC.!$B$145:$F$1640,5,FALSE)="","T",VLOOKUP(CONCATENATE(TEXT($A4,"##"),"/",TEXT(LEFT(G$3,3),"###"),"/",TEXT($A$3,"yy")),CALC.!$B$145:$F$1640,5,FALSE)))</f>
        <v xml:space="preserve"> </v>
      </c>
      <c r="H4" s="87" t="str">
        <f>IF(ISERROR(VLOOKUP(CONCATENATE(TEXT($A4,"##"),"/",TEXT(LEFT(H$3,3),"###"),"/",TEXT($A$3,"yy")),CALC.!$B$145:$F$1640,5,FALSE))," ",IF(VLOOKUP(CONCATENATE(TEXT($A4,"##"),"/",TEXT(LEFT(H$3,3),"###"),"/",TEXT($A$3,"yy")),CALC.!$B$145:$F$1640,5,FALSE)="","T",VLOOKUP(CONCATENATE(TEXT($A4,"##"),"/",TEXT(LEFT(H$3,3),"###"),"/",TEXT($A$3,"yy")),CALC.!$B$145:$F$1640,5,FALSE)))</f>
        <v>T</v>
      </c>
      <c r="I4" s="87">
        <f>IF(ISERROR(VLOOKUP(CONCATENATE(TEXT($A4,"##"),"/",TEXT(LEFT(I$3,3),"###"),"/",TEXT($A$3,"yy")),CALC.!$B$145:$F$1640,5,FALSE))," ",IF(VLOOKUP(CONCATENATE(TEXT($A4,"##"),"/",TEXT(LEFT(I$3,3),"###"),"/",TEXT($A$3,"yy")),CALC.!$B$145:$F$1640,5,FALSE)="","T",VLOOKUP(CONCATENATE(TEXT($A4,"##"),"/",TEXT(LEFT(I$3,3),"###"),"/",TEXT($A$3,"yy")),CALC.!$B$145:$F$1640,5,FALSE)))</f>
        <v>0.64991628000000001</v>
      </c>
      <c r="J4" s="87">
        <f>IF(ISERROR(VLOOKUP(CONCATENATE(TEXT($A4,"##"),"/",TEXT(LEFT(J$3,3),"###"),"/",TEXT($A$3,"yy")),CALC.!$B$145:$F$1640,5,FALSE))," ",IF(VLOOKUP(CONCATENATE(TEXT($A4,"##"),"/",TEXT(LEFT(J$3,3),"###"),"/",TEXT($A$3,"yy")),CALC.!$B$145:$F$1640,5,FALSE)="","T",VLOOKUP(CONCATENATE(TEXT($A4,"##"),"/",TEXT(LEFT(J$3,3),"###"),"/",TEXT($A$3,"yy")),CALC.!$B$145:$F$1640,5,FALSE)))</f>
        <v>5.1993302400000001</v>
      </c>
      <c r="K4" s="87" t="str">
        <f>IF(ISERROR(VLOOKUP(CONCATENATE(TEXT($A4,"##"),"/",TEXT(LEFT(K$3,3),"###"),"/",TEXT($A$3,"yy")),CALC.!$B$145:$F$1640,5,FALSE))," ",IF(VLOOKUP(CONCATENATE(TEXT($A4,"##"),"/",TEXT(LEFT(K$3,3),"###"),"/",TEXT($A$3,"yy")),CALC.!$B$145:$F$1640,5,FALSE)="","T",VLOOKUP(CONCATENATE(TEXT($A4,"##"),"/",TEXT(LEFT(K$3,3),"###"),"/",TEXT($A$3,"yy")),CALC.!$B$145:$F$1640,5,FALSE)))</f>
        <v xml:space="preserve"> </v>
      </c>
      <c r="L4" s="87">
        <f>IF(ISERROR(VLOOKUP(CONCATENATE(TEXT($A4,"##"),"/",TEXT(LEFT(L$3,3),"###"),"/",TEXT($A$3,"yy")),CALC.!$B$145:$F$1640,5,FALSE))," ",IF(VLOOKUP(CONCATENATE(TEXT($A4,"##"),"/",TEXT(LEFT(L$3,3),"###"),"/",TEXT($A$3,"yy")),CALC.!$B$145:$F$1640,5,FALSE)="","T",VLOOKUP(CONCATENATE(TEXT($A4,"##"),"/",TEXT(LEFT(L$3,3),"###"),"/",TEXT($A$3,"yy")),CALC.!$B$145:$F$1640,5,FALSE)))</f>
        <v>94.508659050000006</v>
      </c>
      <c r="M4" s="88" t="str">
        <f>IF(ISERROR(VLOOKUP(CONCATENATE(TEXT($A4,"##"),"/",TEXT(LEFT(M$3,3),"###"),"/",TEXT($A$3,"yy")),CALC.!$B$145:$F$1640,5,FALSE))," ",IF(VLOOKUP(CONCATENATE(TEXT($A4,"##"),"/",TEXT(LEFT(M$3,3),"###"),"/",TEXT($A$3,"yy")),CALC.!$B$145:$F$1640,5,FALSE)="","T",VLOOKUP(CONCATENATE(TEXT($A4,"##"),"/",TEXT(LEFT(M$3,3),"###"),"/",TEXT($A$3,"yy")),CALC.!$B$145:$F$1640,5,FALSE)))</f>
        <v>T</v>
      </c>
      <c r="N4" s="96"/>
    </row>
    <row r="5" spans="1:14" ht="15.75">
      <c r="A5" s="100">
        <v>2</v>
      </c>
      <c r="B5" s="8" t="str">
        <f>IF(ISERROR(VLOOKUP(CONCATENATE(TEXT($A5,"##"),"/",TEXT(LEFT(B$3,3),"###"),"/",TEXT($A$3,"yy")),CALC.!$B$145:$F$1640,5,FALSE))," ",IF(VLOOKUP(CONCATENATE(TEXT($A5,"##"),"/",TEXT(LEFT(B$3,3),"###"),"/",TEXT($A$3,"yy")),CALC.!$B$145:$F$1640,5,FALSE)="","T",VLOOKUP(CONCATENATE(TEXT($A5,"##"),"/",TEXT(LEFT(B$3,3),"###"),"/",TEXT($A$3,"yy")),CALC.!$B$145:$F$1640,5,FALSE)))</f>
        <v xml:space="preserve"> </v>
      </c>
      <c r="C5" s="7" t="str">
        <f>IF(ISERROR(VLOOKUP(CONCATENATE(TEXT($A5,"##"),"/",TEXT(LEFT(C$3,3),"###"),"/",TEXT($A$3,"yy")),CALC.!$B$145:$F$1640,5,FALSE))," ",IF(VLOOKUP(CONCATENATE(TEXT($A5,"##"),"/",TEXT(LEFT(C$3,3),"###"),"/",TEXT($A$3,"yy")),CALC.!$B$145:$F$1640,5,FALSE)="","T",VLOOKUP(CONCATENATE(TEXT($A5,"##"),"/",TEXT(LEFT(C$3,3),"###"),"/",TEXT($A$3,"yy")),CALC.!$B$145:$F$1640,5,FALSE)))</f>
        <v xml:space="preserve"> </v>
      </c>
      <c r="D5" s="7" t="str">
        <f>IF(ISERROR(VLOOKUP(CONCATENATE(TEXT($A5,"##"),"/",TEXT(LEFT(D$3,3),"###"),"/",TEXT($A$3,"yy")),CALC.!$B$145:$F$1640,5,FALSE))," ",IF(VLOOKUP(CONCATENATE(TEXT($A5,"##"),"/",TEXT(LEFT(D$3,3),"###"),"/",TEXT($A$3,"yy")),CALC.!$B$145:$F$1640,5,FALSE)="","T",VLOOKUP(CONCATENATE(TEXT($A5,"##"),"/",TEXT(LEFT(D$3,3),"###"),"/",TEXT($A$3,"yy")),CALC.!$B$145:$F$1640,5,FALSE)))</f>
        <v xml:space="preserve"> </v>
      </c>
      <c r="E5" s="7" t="str">
        <f>IF(ISERROR(VLOOKUP(CONCATENATE(TEXT($A5,"##"),"/",TEXT(LEFT(E$3,3),"###"),"/",TEXT($A$3,"yy")),CALC.!$B$145:$F$1640,5,FALSE))," ",IF(VLOOKUP(CONCATENATE(TEXT($A5,"##"),"/",TEXT(LEFT(E$3,3),"###"),"/",TEXT($A$3,"yy")),CALC.!$B$145:$F$1640,5,FALSE)="","T",VLOOKUP(CONCATENATE(TEXT($A5,"##"),"/",TEXT(LEFT(E$3,3),"###"),"/",TEXT($A$3,"yy")),CALC.!$B$145:$F$1640,5,FALSE)))</f>
        <v xml:space="preserve"> </v>
      </c>
      <c r="F5" s="7" t="str">
        <f>IF(ISERROR(VLOOKUP(CONCATENATE(TEXT($A5,"##"),"/",TEXT(LEFT(F$3,3),"###"),"/",TEXT($A$3,"yy")),CALC.!$B$145:$F$1640,5,FALSE))," ",IF(VLOOKUP(CONCATENATE(TEXT($A5,"##"),"/",TEXT(LEFT(F$3,3),"###"),"/",TEXT($A$3,"yy")),CALC.!$B$145:$F$1640,5,FALSE)="","T",VLOOKUP(CONCATENATE(TEXT($A5,"##"),"/",TEXT(LEFT(F$3,3),"###"),"/",TEXT($A$3,"yy")),CALC.!$B$145:$F$1640,5,FALSE)))</f>
        <v xml:space="preserve"> </v>
      </c>
      <c r="G5" s="7" t="str">
        <f>IF(ISERROR(VLOOKUP(CONCATENATE(TEXT($A5,"##"),"/",TEXT(LEFT(G$3,3),"###"),"/",TEXT($A$3,"yy")),CALC.!$B$145:$F$1640,5,FALSE))," ",IF(VLOOKUP(CONCATENATE(TEXT($A5,"##"),"/",TEXT(LEFT(G$3,3),"###"),"/",TEXT($A$3,"yy")),CALC.!$B$145:$F$1640,5,FALSE)="","T",VLOOKUP(CONCATENATE(TEXT($A5,"##"),"/",TEXT(LEFT(G$3,3),"###"),"/",TEXT($A$3,"yy")),CALC.!$B$145:$F$1640,5,FALSE)))</f>
        <v xml:space="preserve"> </v>
      </c>
      <c r="H5" s="7" t="str">
        <f>IF(ISERROR(VLOOKUP(CONCATENATE(TEXT($A5,"##"),"/",TEXT(LEFT(H$3,3),"###"),"/",TEXT($A$3,"yy")),CALC.!$B$145:$F$1640,5,FALSE))," ",IF(VLOOKUP(CONCATENATE(TEXT($A5,"##"),"/",TEXT(LEFT(H$3,3),"###"),"/",TEXT($A$3,"yy")),CALC.!$B$145:$F$1640,5,FALSE)="","T",VLOOKUP(CONCATENATE(TEXT($A5,"##"),"/",TEXT(LEFT(H$3,3),"###"),"/",TEXT($A$3,"yy")),CALC.!$B$145:$F$1640,5,FALSE)))</f>
        <v xml:space="preserve"> </v>
      </c>
      <c r="I5" s="7" t="str">
        <f>IF(ISERROR(VLOOKUP(CONCATENATE(TEXT($A5,"##"),"/",TEXT(LEFT(I$3,3),"###"),"/",TEXT($A$3,"yy")),CALC.!$B$145:$F$1640,5,FALSE))," ",IF(VLOOKUP(CONCATENATE(TEXT($A5,"##"),"/",TEXT(LEFT(I$3,3),"###"),"/",TEXT($A$3,"yy")),CALC.!$B$145:$F$1640,5,FALSE)="","T",VLOOKUP(CONCATENATE(TEXT($A5,"##"),"/",TEXT(LEFT(I$3,3),"###"),"/",TEXT($A$3,"yy")),CALC.!$B$145:$F$1640,5,FALSE)))</f>
        <v xml:space="preserve"> </v>
      </c>
      <c r="J5" s="7">
        <f>IF(ISERROR(VLOOKUP(CONCATENATE(TEXT($A5,"##"),"/",TEXT(LEFT(J$3,3),"###"),"/",TEXT($A$3,"yy")),CALC.!$B$145:$F$1640,5,FALSE))," ",IF(VLOOKUP(CONCATENATE(TEXT($A5,"##"),"/",TEXT(LEFT(J$3,3),"###"),"/",TEXT($A$3,"yy")),CALC.!$B$145:$F$1640,5,FALSE)="","T",VLOOKUP(CONCATENATE(TEXT($A5,"##"),"/",TEXT(LEFT(J$3,3),"###"),"/",TEXT($A$3,"yy")),CALC.!$B$145:$F$1640,5,FALSE)))</f>
        <v>20.0390853</v>
      </c>
      <c r="K5" s="7" t="str">
        <f>IF(ISERROR(VLOOKUP(CONCATENATE(TEXT($A5,"##"),"/",TEXT(LEFT(K$3,3),"###"),"/",TEXT($A$3,"yy")),CALC.!$B$145:$F$1640,5,FALSE))," ",IF(VLOOKUP(CONCATENATE(TEXT($A5,"##"),"/",TEXT(LEFT(K$3,3),"###"),"/",TEXT($A$3,"yy")),CALC.!$B$145:$F$1640,5,FALSE)="","T",VLOOKUP(CONCATENATE(TEXT($A5,"##"),"/",TEXT(LEFT(K$3,3),"###"),"/",TEXT($A$3,"yy")),CALC.!$B$145:$F$1640,5,FALSE)))</f>
        <v xml:space="preserve"> </v>
      </c>
      <c r="L5" s="7">
        <f>IF(ISERROR(VLOOKUP(CONCATENATE(TEXT($A5,"##"),"/",TEXT(LEFT(L$3,3),"###"),"/",TEXT($A$3,"yy")),CALC.!$B$145:$F$1640,5,FALSE))," ",IF(VLOOKUP(CONCATENATE(TEXT($A5,"##"),"/",TEXT(LEFT(L$3,3),"###"),"/",TEXT($A$3,"yy")),CALC.!$B$145:$F$1640,5,FALSE)="","T",VLOOKUP(CONCATENATE(TEXT($A5,"##"),"/",TEXT(LEFT(L$3,3),"###"),"/",TEXT($A$3,"yy")),CALC.!$B$145:$F$1640,5,FALSE)))</f>
        <v>14.35231785</v>
      </c>
      <c r="M5" s="9">
        <f>IF(ISERROR(VLOOKUP(CONCATENATE(TEXT($A5,"##"),"/",TEXT(LEFT(M$3,3),"###"),"/",TEXT($A$3,"yy")),CALC.!$B$145:$F$1640,5,FALSE))," ",IF(VLOOKUP(CONCATENATE(TEXT($A5,"##"),"/",TEXT(LEFT(M$3,3),"###"),"/",TEXT($A$3,"yy")),CALC.!$B$145:$F$1640,5,FALSE)="","T",VLOOKUP(CONCATENATE(TEXT($A5,"##"),"/",TEXT(LEFT(M$3,3),"###"),"/",TEXT($A$3,"yy")),CALC.!$B$145:$F$1640,5,FALSE)))</f>
        <v>1.8955891499999999</v>
      </c>
      <c r="N5" s="96"/>
    </row>
    <row r="6" spans="1:14" ht="15.75">
      <c r="A6" s="97">
        <v>3</v>
      </c>
      <c r="B6" s="86" t="str">
        <f>IF(ISERROR(VLOOKUP(CONCATENATE(TEXT($A6,"##"),"/",TEXT(LEFT(B$3,3),"###"),"/",TEXT($A$3,"yy")),CALC.!$B$145:$F$1640,5,FALSE))," ",IF(VLOOKUP(CONCATENATE(TEXT($A6,"##"),"/",TEXT(LEFT(B$3,3),"###"),"/",TEXT($A$3,"yy")),CALC.!$B$145:$F$1640,5,FALSE)="","T",VLOOKUP(CONCATENATE(TEXT($A6,"##"),"/",TEXT(LEFT(B$3,3),"###"),"/",TEXT($A$3,"yy")),CALC.!$B$145:$F$1640,5,FALSE)))</f>
        <v xml:space="preserve"> </v>
      </c>
      <c r="C6" s="87" t="str">
        <f>IF(ISERROR(VLOOKUP(CONCATENATE(TEXT($A6,"##"),"/",TEXT(LEFT(C$3,3),"###"),"/",TEXT($A$3,"yy")),CALC.!$B$145:$F$1640,5,FALSE))," ",IF(VLOOKUP(CONCATENATE(TEXT($A6,"##"),"/",TEXT(LEFT(C$3,3),"###"),"/",TEXT($A$3,"yy")),CALC.!$B$145:$F$1640,5,FALSE)="","T",VLOOKUP(CONCATENATE(TEXT($A6,"##"),"/",TEXT(LEFT(C$3,3),"###"),"/",TEXT($A$3,"yy")),CALC.!$B$145:$F$1640,5,FALSE)))</f>
        <v xml:space="preserve"> </v>
      </c>
      <c r="D6" s="87" t="str">
        <f>IF(ISERROR(VLOOKUP(CONCATENATE(TEXT($A6,"##"),"/",TEXT(LEFT(D$3,3),"###"),"/",TEXT($A$3,"yy")),CALC.!$B$145:$F$1640,5,FALSE))," ",IF(VLOOKUP(CONCATENATE(TEXT($A6,"##"),"/",TEXT(LEFT(D$3,3),"###"),"/",TEXT($A$3,"yy")),CALC.!$B$145:$F$1640,5,FALSE)="","T",VLOOKUP(CONCATENATE(TEXT($A6,"##"),"/",TEXT(LEFT(D$3,3),"###"),"/",TEXT($A$3,"yy")),CALC.!$B$145:$F$1640,5,FALSE)))</f>
        <v xml:space="preserve"> </v>
      </c>
      <c r="E6" s="87" t="str">
        <f>IF(ISERROR(VLOOKUP(CONCATENATE(TEXT($A6,"##"),"/",TEXT(LEFT(E$3,3),"###"),"/",TEXT($A$3,"yy")),CALC.!$B$145:$F$1640,5,FALSE))," ",IF(VLOOKUP(CONCATENATE(TEXT($A6,"##"),"/",TEXT(LEFT(E$3,3),"###"),"/",TEXT($A$3,"yy")),CALC.!$B$145:$F$1640,5,FALSE)="","T",VLOOKUP(CONCATENATE(TEXT($A6,"##"),"/",TEXT(LEFT(E$3,3),"###"),"/",TEXT($A$3,"yy")),CALC.!$B$145:$F$1640,5,FALSE)))</f>
        <v xml:space="preserve"> </v>
      </c>
      <c r="F6" s="87" t="str">
        <f>IF(ISERROR(VLOOKUP(CONCATENATE(TEXT($A6,"##"),"/",TEXT(LEFT(F$3,3),"###"),"/",TEXT($A$3,"yy")),CALC.!$B$145:$F$1640,5,FALSE))," ",IF(VLOOKUP(CONCATENATE(TEXT($A6,"##"),"/",TEXT(LEFT(F$3,3),"###"),"/",TEXT($A$3,"yy")),CALC.!$B$145:$F$1640,5,FALSE)="","T",VLOOKUP(CONCATENATE(TEXT($A6,"##"),"/",TEXT(LEFT(F$3,3),"###"),"/",TEXT($A$3,"yy")),CALC.!$B$145:$F$1640,5,FALSE)))</f>
        <v xml:space="preserve"> </v>
      </c>
      <c r="G6" s="87" t="str">
        <f>IF(ISERROR(VLOOKUP(CONCATENATE(TEXT($A6,"##"),"/",TEXT(LEFT(G$3,3),"###"),"/",TEXT($A$3,"yy")),CALC.!$B$145:$F$1640,5,FALSE))," ",IF(VLOOKUP(CONCATENATE(TEXT($A6,"##"),"/",TEXT(LEFT(G$3,3),"###"),"/",TEXT($A$3,"yy")),CALC.!$B$145:$F$1640,5,FALSE)="","T",VLOOKUP(CONCATENATE(TEXT($A6,"##"),"/",TEXT(LEFT(G$3,3),"###"),"/",TEXT($A$3,"yy")),CALC.!$B$145:$F$1640,5,FALSE)))</f>
        <v xml:space="preserve"> </v>
      </c>
      <c r="H6" s="87" t="str">
        <f>IF(ISERROR(VLOOKUP(CONCATENATE(TEXT($A6,"##"),"/",TEXT(LEFT(H$3,3),"###"),"/",TEXT($A$3,"yy")),CALC.!$B$145:$F$1640,5,FALSE))," ",IF(VLOOKUP(CONCATENATE(TEXT($A6,"##"),"/",TEXT(LEFT(H$3,3),"###"),"/",TEXT($A$3,"yy")),CALC.!$B$145:$F$1640,5,FALSE)="","T",VLOOKUP(CONCATENATE(TEXT($A6,"##"),"/",TEXT(LEFT(H$3,3),"###"),"/",TEXT($A$3,"yy")),CALC.!$B$145:$F$1640,5,FALSE)))</f>
        <v xml:space="preserve"> </v>
      </c>
      <c r="I6" s="87" t="str">
        <f>IF(ISERROR(VLOOKUP(CONCATENATE(TEXT($A6,"##"),"/",TEXT(LEFT(I$3,3),"###"),"/",TEXT($A$3,"yy")),CALC.!$B$145:$F$1640,5,FALSE))," ",IF(VLOOKUP(CONCATENATE(TEXT($A6,"##"),"/",TEXT(LEFT(I$3,3),"###"),"/",TEXT($A$3,"yy")),CALC.!$B$145:$F$1640,5,FALSE)="","T",VLOOKUP(CONCATENATE(TEXT($A6,"##"),"/",TEXT(LEFT(I$3,3),"###"),"/",TEXT($A$3,"yy")),CALC.!$B$145:$F$1640,5,FALSE)))</f>
        <v xml:space="preserve"> </v>
      </c>
      <c r="J6" s="87" t="str">
        <f>IF(ISERROR(VLOOKUP(CONCATENATE(TEXT($A6,"##"),"/",TEXT(LEFT(J$3,3),"###"),"/",TEXT($A$3,"yy")),CALC.!$B$145:$F$1640,5,FALSE))," ",IF(VLOOKUP(CONCATENATE(TEXT($A6,"##"),"/",TEXT(LEFT(J$3,3),"###"),"/",TEXT($A$3,"yy")),CALC.!$B$145:$F$1640,5,FALSE)="","T",VLOOKUP(CONCATENATE(TEXT($A6,"##"),"/",TEXT(LEFT(J$3,3),"###"),"/",TEXT($A$3,"yy")),CALC.!$B$145:$F$1640,5,FALSE)))</f>
        <v>T</v>
      </c>
      <c r="K6" s="87" t="str">
        <f>IF(ISERROR(VLOOKUP(CONCATENATE(TEXT($A6,"##"),"/",TEXT(LEFT(K$3,3),"###"),"/",TEXT($A$3,"yy")),CALC.!$B$145:$F$1640,5,FALSE))," ",IF(VLOOKUP(CONCATENATE(TEXT($A6,"##"),"/",TEXT(LEFT(K$3,3),"###"),"/",TEXT($A$3,"yy")),CALC.!$B$145:$F$1640,5,FALSE)="","T",VLOOKUP(CONCATENATE(TEXT($A6,"##"),"/",TEXT(LEFT(K$3,3),"###"),"/",TEXT($A$3,"yy")),CALC.!$B$145:$F$1640,5,FALSE)))</f>
        <v xml:space="preserve"> </v>
      </c>
      <c r="L6" s="87">
        <f>IF(ISERROR(VLOOKUP(CONCATENATE(TEXT($A6,"##"),"/",TEXT(LEFT(L$3,3),"###"),"/",TEXT($A$3,"yy")),CALC.!$B$145:$F$1640,5,FALSE))," ",IF(VLOOKUP(CONCATENATE(TEXT($A6,"##"),"/",TEXT(LEFT(L$3,3),"###"),"/",TEXT($A$3,"yy")),CALC.!$B$145:$F$1640,5,FALSE)="","T",VLOOKUP(CONCATENATE(TEXT($A6,"##"),"/",TEXT(LEFT(L$3,3),"###"),"/",TEXT($A$3,"yy")),CALC.!$B$145:$F$1640,5,FALSE)))</f>
        <v>37.370186099999998</v>
      </c>
      <c r="M6" s="88">
        <f>IF(ISERROR(VLOOKUP(CONCATENATE(TEXT($A6,"##"),"/",TEXT(LEFT(M$3,3),"###"),"/",TEXT($A$3,"yy")),CALC.!$B$145:$F$1640,5,FALSE))," ",IF(VLOOKUP(CONCATENATE(TEXT($A6,"##"),"/",TEXT(LEFT(M$3,3),"###"),"/",TEXT($A$3,"yy")),CALC.!$B$145:$F$1640,5,FALSE)="","T",VLOOKUP(CONCATENATE(TEXT($A6,"##"),"/",TEXT(LEFT(M$3,3),"###"),"/",TEXT($A$3,"yy")),CALC.!$B$145:$F$1640,5,FALSE)))</f>
        <v>16.7895039</v>
      </c>
      <c r="N6" s="96"/>
    </row>
    <row r="7" spans="1:14" ht="15.75">
      <c r="A7" s="100">
        <v>4</v>
      </c>
      <c r="B7" s="8" t="str">
        <f>IF(ISERROR(VLOOKUP(CONCATENATE(TEXT($A7,"##"),"/",TEXT(LEFT(B$3,3),"###"),"/",TEXT($A$3,"yy")),CALC.!$B$145:$F$1640,5,FALSE))," ",IF(VLOOKUP(CONCATENATE(TEXT($A7,"##"),"/",TEXT(LEFT(B$3,3),"###"),"/",TEXT($A$3,"yy")),CALC.!$B$145:$F$1640,5,FALSE)="","T",VLOOKUP(CONCATENATE(TEXT($A7,"##"),"/",TEXT(LEFT(B$3,3),"###"),"/",TEXT($A$3,"yy")),CALC.!$B$145:$F$1640,5,FALSE)))</f>
        <v xml:space="preserve"> </v>
      </c>
      <c r="C7" s="7" t="str">
        <f>IF(ISERROR(VLOOKUP(CONCATENATE(TEXT($A7,"##"),"/",TEXT(LEFT(C$3,3),"###"),"/",TEXT($A$3,"yy")),CALC.!$B$145:$F$1640,5,FALSE))," ",IF(VLOOKUP(CONCATENATE(TEXT($A7,"##"),"/",TEXT(LEFT(C$3,3),"###"),"/",TEXT($A$3,"yy")),CALC.!$B$145:$F$1640,5,FALSE)="","T",VLOOKUP(CONCATENATE(TEXT($A7,"##"),"/",TEXT(LEFT(C$3,3),"###"),"/",TEXT($A$3,"yy")),CALC.!$B$145:$F$1640,5,FALSE)))</f>
        <v xml:space="preserve"> </v>
      </c>
      <c r="D7" s="7" t="str">
        <f>IF(ISERROR(VLOOKUP(CONCATENATE(TEXT($A7,"##"),"/",TEXT(LEFT(D$3,3),"###"),"/",TEXT($A$3,"yy")),CALC.!$B$145:$F$1640,5,FALSE))," ",IF(VLOOKUP(CONCATENATE(TEXT($A7,"##"),"/",TEXT(LEFT(D$3,3),"###"),"/",TEXT($A$3,"yy")),CALC.!$B$145:$F$1640,5,FALSE)="","T",VLOOKUP(CONCATENATE(TEXT($A7,"##"),"/",TEXT(LEFT(D$3,3),"###"),"/",TEXT($A$3,"yy")),CALC.!$B$145:$F$1640,5,FALSE)))</f>
        <v xml:space="preserve"> </v>
      </c>
      <c r="E7" s="7" t="str">
        <f>IF(ISERROR(VLOOKUP(CONCATENATE(TEXT($A7,"##"),"/",TEXT(LEFT(E$3,3),"###"),"/",TEXT($A$3,"yy")),CALC.!$B$145:$F$1640,5,FALSE))," ",IF(VLOOKUP(CONCATENATE(TEXT($A7,"##"),"/",TEXT(LEFT(E$3,3),"###"),"/",TEXT($A$3,"yy")),CALC.!$B$145:$F$1640,5,FALSE)="","T",VLOOKUP(CONCATENATE(TEXT($A7,"##"),"/",TEXT(LEFT(E$3,3),"###"),"/",TEXT($A$3,"yy")),CALC.!$B$145:$F$1640,5,FALSE)))</f>
        <v xml:space="preserve"> </v>
      </c>
      <c r="F7" s="7" t="str">
        <f>IF(ISERROR(VLOOKUP(CONCATENATE(TEXT($A7,"##"),"/",TEXT(LEFT(F$3,3),"###"),"/",TEXT($A$3,"yy")),CALC.!$B$145:$F$1640,5,FALSE))," ",IF(VLOOKUP(CONCATENATE(TEXT($A7,"##"),"/",TEXT(LEFT(F$3,3),"###"),"/",TEXT($A$3,"yy")),CALC.!$B$145:$F$1640,5,FALSE)="","T",VLOOKUP(CONCATENATE(TEXT($A7,"##"),"/",TEXT(LEFT(F$3,3),"###"),"/",TEXT($A$3,"yy")),CALC.!$B$145:$F$1640,5,FALSE)))</f>
        <v xml:space="preserve"> </v>
      </c>
      <c r="G7" s="7" t="str">
        <f>IF(ISERROR(VLOOKUP(CONCATENATE(TEXT($A7,"##"),"/",TEXT(LEFT(G$3,3),"###"),"/",TEXT($A$3,"yy")),CALC.!$B$145:$F$1640,5,FALSE))," ",IF(VLOOKUP(CONCATENATE(TEXT($A7,"##"),"/",TEXT(LEFT(G$3,3),"###"),"/",TEXT($A$3,"yy")),CALC.!$B$145:$F$1640,5,FALSE)="","T",VLOOKUP(CONCATENATE(TEXT($A7,"##"),"/",TEXT(LEFT(G$3,3),"###"),"/",TEXT($A$3,"yy")),CALC.!$B$145:$F$1640,5,FALSE)))</f>
        <v xml:space="preserve"> </v>
      </c>
      <c r="H7" s="7" t="str">
        <f>IF(ISERROR(VLOOKUP(CONCATENATE(TEXT($A7,"##"),"/",TEXT(LEFT(H$3,3),"###"),"/",TEXT($A$3,"yy")),CALC.!$B$145:$F$1640,5,FALSE))," ",IF(VLOOKUP(CONCATENATE(TEXT($A7,"##"),"/",TEXT(LEFT(H$3,3),"###"),"/",TEXT($A$3,"yy")),CALC.!$B$145:$F$1640,5,FALSE)="","T",VLOOKUP(CONCATENATE(TEXT($A7,"##"),"/",TEXT(LEFT(H$3,3),"###"),"/",TEXT($A$3,"yy")),CALC.!$B$145:$F$1640,5,FALSE)))</f>
        <v>T</v>
      </c>
      <c r="I7" s="7" t="str">
        <f>IF(ISERROR(VLOOKUP(CONCATENATE(TEXT($A7,"##"),"/",TEXT(LEFT(I$3,3),"###"),"/",TEXT($A$3,"yy")),CALC.!$B$145:$F$1640,5,FALSE))," ",IF(VLOOKUP(CONCATENATE(TEXT($A7,"##"),"/",TEXT(LEFT(I$3,3),"###"),"/",TEXT($A$3,"yy")),CALC.!$B$145:$F$1640,5,FALSE)="","T",VLOOKUP(CONCATENATE(TEXT($A7,"##"),"/",TEXT(LEFT(I$3,3),"###"),"/",TEXT($A$3,"yy")),CALC.!$B$145:$F$1640,5,FALSE)))</f>
        <v xml:space="preserve"> </v>
      </c>
      <c r="J7" s="7" t="str">
        <f>IF(ISERROR(VLOOKUP(CONCATENATE(TEXT($A7,"##"),"/",TEXT(LEFT(J$3,3),"###"),"/",TEXT($A$3,"yy")),CALC.!$B$145:$F$1640,5,FALSE))," ",IF(VLOOKUP(CONCATENATE(TEXT($A7,"##"),"/",TEXT(LEFT(J$3,3),"###"),"/",TEXT($A$3,"yy")),CALC.!$B$145:$F$1640,5,FALSE)="","T",VLOOKUP(CONCATENATE(TEXT($A7,"##"),"/",TEXT(LEFT(J$3,3),"###"),"/",TEXT($A$3,"yy")),CALC.!$B$145:$F$1640,5,FALSE)))</f>
        <v xml:space="preserve"> </v>
      </c>
      <c r="K7" s="7" t="str">
        <f>IF(ISERROR(VLOOKUP(CONCATENATE(TEXT($A7,"##"),"/",TEXT(LEFT(K$3,3),"###"),"/",TEXT($A$3,"yy")),CALC.!$B$145:$F$1640,5,FALSE))," ",IF(VLOOKUP(CONCATENATE(TEXT($A7,"##"),"/",TEXT(LEFT(K$3,3),"###"),"/",TEXT($A$3,"yy")),CALC.!$B$145:$F$1640,5,FALSE)="","T",VLOOKUP(CONCATENATE(TEXT($A7,"##"),"/",TEXT(LEFT(K$3,3),"###"),"/",TEXT($A$3,"yy")),CALC.!$B$145:$F$1640,5,FALSE)))</f>
        <v xml:space="preserve"> </v>
      </c>
      <c r="L7" s="7">
        <f>IF(ISERROR(VLOOKUP(CONCATENATE(TEXT($A7,"##"),"/",TEXT(LEFT(L$3,3),"###"),"/",TEXT($A$3,"yy")),CALC.!$B$145:$F$1640,5,FALSE))," ",IF(VLOOKUP(CONCATENATE(TEXT($A7,"##"),"/",TEXT(LEFT(L$3,3),"###"),"/",TEXT($A$3,"yy")),CALC.!$B$145:$F$1640,5,FALSE)="","T",VLOOKUP(CONCATENATE(TEXT($A7,"##"),"/",TEXT(LEFT(L$3,3),"###"),"/",TEXT($A$3,"yy")),CALC.!$B$145:$F$1640,5,FALSE)))</f>
        <v>24.913457399999999</v>
      </c>
      <c r="M7" s="9" t="str">
        <f>IF(ISERROR(VLOOKUP(CONCATENATE(TEXT($A7,"##"),"/",TEXT(LEFT(M$3,3),"###"),"/",TEXT($A$3,"yy")),CALC.!$B$145:$F$1640,5,FALSE))," ",IF(VLOOKUP(CONCATENATE(TEXT($A7,"##"),"/",TEXT(LEFT(M$3,3),"###"),"/",TEXT($A$3,"yy")),CALC.!$B$145:$F$1640,5,FALSE)="","T",VLOOKUP(CONCATENATE(TEXT($A7,"##"),"/",TEXT(LEFT(M$3,3),"###"),"/",TEXT($A$3,"yy")),CALC.!$B$145:$F$1640,5,FALSE)))</f>
        <v xml:space="preserve"> </v>
      </c>
      <c r="N7" s="96"/>
    </row>
    <row r="8" spans="1:14" ht="15.75">
      <c r="A8" s="97">
        <v>5</v>
      </c>
      <c r="B8" s="86" t="str">
        <f>IF(ISERROR(VLOOKUP(CONCATENATE(TEXT($A8,"##"),"/",TEXT(LEFT(B$3,3),"###"),"/",TEXT($A$3,"yy")),CALC.!$B$145:$F$1640,5,FALSE))," ",IF(VLOOKUP(CONCATENATE(TEXT($A8,"##"),"/",TEXT(LEFT(B$3,3),"###"),"/",TEXT($A$3,"yy")),CALC.!$B$145:$F$1640,5,FALSE)="","T",VLOOKUP(CONCATENATE(TEXT($A8,"##"),"/",TEXT(LEFT(B$3,3),"###"),"/",TEXT($A$3,"yy")),CALC.!$B$145:$F$1640,5,FALSE)))</f>
        <v xml:space="preserve"> </v>
      </c>
      <c r="C8" s="87" t="str">
        <f>IF(ISERROR(VLOOKUP(CONCATENATE(TEXT($A8,"##"),"/",TEXT(LEFT(C$3,3),"###"),"/",TEXT($A$3,"yy")),CALC.!$B$145:$F$1640,5,FALSE))," ",IF(VLOOKUP(CONCATENATE(TEXT($A8,"##"),"/",TEXT(LEFT(C$3,3),"###"),"/",TEXT($A$3,"yy")),CALC.!$B$145:$F$1640,5,FALSE)="","T",VLOOKUP(CONCATENATE(TEXT($A8,"##"),"/",TEXT(LEFT(C$3,3),"###"),"/",TEXT($A$3,"yy")),CALC.!$B$145:$F$1640,5,FALSE)))</f>
        <v xml:space="preserve"> </v>
      </c>
      <c r="D8" s="87" t="str">
        <f>IF(ISERROR(VLOOKUP(CONCATENATE(TEXT($A8,"##"),"/",TEXT(LEFT(D$3,3),"###"),"/",TEXT($A$3,"yy")),CALC.!$B$145:$F$1640,5,FALSE))," ",IF(VLOOKUP(CONCATENATE(TEXT($A8,"##"),"/",TEXT(LEFT(D$3,3),"###"),"/",TEXT($A$3,"yy")),CALC.!$B$145:$F$1640,5,FALSE)="","T",VLOOKUP(CONCATENATE(TEXT($A8,"##"),"/",TEXT(LEFT(D$3,3),"###"),"/",TEXT($A$3,"yy")),CALC.!$B$145:$F$1640,5,FALSE)))</f>
        <v xml:space="preserve"> </v>
      </c>
      <c r="E8" s="87" t="str">
        <f>IF(ISERROR(VLOOKUP(CONCATENATE(TEXT($A8,"##"),"/",TEXT(LEFT(E$3,3),"###"),"/",TEXT($A$3,"yy")),CALC.!$B$145:$F$1640,5,FALSE))," ",IF(VLOOKUP(CONCATENATE(TEXT($A8,"##"),"/",TEXT(LEFT(E$3,3),"###"),"/",TEXT($A$3,"yy")),CALC.!$B$145:$F$1640,5,FALSE)="","T",VLOOKUP(CONCATENATE(TEXT($A8,"##"),"/",TEXT(LEFT(E$3,3),"###"),"/",TEXT($A$3,"yy")),CALC.!$B$145:$F$1640,5,FALSE)))</f>
        <v xml:space="preserve"> </v>
      </c>
      <c r="F8" s="87" t="str">
        <f>IF(ISERROR(VLOOKUP(CONCATENATE(TEXT($A8,"##"),"/",TEXT(LEFT(F$3,3),"###"),"/",TEXT($A$3,"yy")),CALC.!$B$145:$F$1640,5,FALSE))," ",IF(VLOOKUP(CONCATENATE(TEXT($A8,"##"),"/",TEXT(LEFT(F$3,3),"###"),"/",TEXT($A$3,"yy")),CALC.!$B$145:$F$1640,5,FALSE)="","T",VLOOKUP(CONCATENATE(TEXT($A8,"##"),"/",TEXT(LEFT(F$3,3),"###"),"/",TEXT($A$3,"yy")),CALC.!$B$145:$F$1640,5,FALSE)))</f>
        <v>T</v>
      </c>
      <c r="G8" s="87" t="str">
        <f>IF(ISERROR(VLOOKUP(CONCATENATE(TEXT($A8,"##"),"/",TEXT(LEFT(G$3,3),"###"),"/",TEXT($A$3,"yy")),CALC.!$B$145:$F$1640,5,FALSE))," ",IF(VLOOKUP(CONCATENATE(TEXT($A8,"##"),"/",TEXT(LEFT(G$3,3),"###"),"/",TEXT($A$3,"yy")),CALC.!$B$145:$F$1640,5,FALSE)="","T",VLOOKUP(CONCATENATE(TEXT($A8,"##"),"/",TEXT(LEFT(G$3,3),"###"),"/",TEXT($A$3,"yy")),CALC.!$B$145:$F$1640,5,FALSE)))</f>
        <v xml:space="preserve"> </v>
      </c>
      <c r="H8" s="87">
        <f>IF(ISERROR(VLOOKUP(CONCATENATE(TEXT($A8,"##"),"/",TEXT(LEFT(H$3,3),"###"),"/",TEXT($A$3,"yy")),CALC.!$B$145:$F$1640,5,FALSE))," ",IF(VLOOKUP(CONCATENATE(TEXT($A8,"##"),"/",TEXT(LEFT(H$3,3),"###"),"/",TEXT($A$3,"yy")),CALC.!$B$145:$F$1640,5,FALSE)="","T",VLOOKUP(CONCATENATE(TEXT($A8,"##"),"/",TEXT(LEFT(H$3,3),"###"),"/",TEXT($A$3,"yy")),CALC.!$B$145:$F$1640,5,FALSE)))</f>
        <v>11.373534899999999</v>
      </c>
      <c r="I8" s="87" t="str">
        <f>IF(ISERROR(VLOOKUP(CONCATENATE(TEXT($A8,"##"),"/",TEXT(LEFT(I$3,3),"###"),"/",TEXT($A$3,"yy")),CALC.!$B$145:$F$1640,5,FALSE))," ",IF(VLOOKUP(CONCATENATE(TEXT($A8,"##"),"/",TEXT(LEFT(I$3,3),"###"),"/",TEXT($A$3,"yy")),CALC.!$B$145:$F$1640,5,FALSE)="","T",VLOOKUP(CONCATENATE(TEXT($A8,"##"),"/",TEXT(LEFT(I$3,3),"###"),"/",TEXT($A$3,"yy")),CALC.!$B$145:$F$1640,5,FALSE)))</f>
        <v xml:space="preserve"> </v>
      </c>
      <c r="J8" s="87" t="str">
        <f>IF(ISERROR(VLOOKUP(CONCATENATE(TEXT($A8,"##"),"/",TEXT(LEFT(J$3,3),"###"),"/",TEXT($A$3,"yy")),CALC.!$B$145:$F$1640,5,FALSE))," ",IF(VLOOKUP(CONCATENATE(TEXT($A8,"##"),"/",TEXT(LEFT(J$3,3),"###"),"/",TEXT($A$3,"yy")),CALC.!$B$145:$F$1640,5,FALSE)="","T",VLOOKUP(CONCATENATE(TEXT($A8,"##"),"/",TEXT(LEFT(J$3,3),"###"),"/",TEXT($A$3,"yy")),CALC.!$B$145:$F$1640,5,FALSE)))</f>
        <v xml:space="preserve"> </v>
      </c>
      <c r="K8" s="87" t="str">
        <f>IF(ISERROR(VLOOKUP(CONCATENATE(TEXT($A8,"##"),"/",TEXT(LEFT(K$3,3),"###"),"/",TEXT($A$3,"yy")),CALC.!$B$145:$F$1640,5,FALSE))," ",IF(VLOOKUP(CONCATENATE(TEXT($A8,"##"),"/",TEXT(LEFT(K$3,3),"###"),"/",TEXT($A$3,"yy")),CALC.!$B$145:$F$1640,5,FALSE)="","T",VLOOKUP(CONCATENATE(TEXT($A8,"##"),"/",TEXT(LEFT(K$3,3),"###"),"/",TEXT($A$3,"yy")),CALC.!$B$145:$F$1640,5,FALSE)))</f>
        <v xml:space="preserve"> </v>
      </c>
      <c r="L8" s="87">
        <f>IF(ISERROR(VLOOKUP(CONCATENATE(TEXT($A8,"##"),"/",TEXT(LEFT(L$3,3),"###"),"/",TEXT($A$3,"yy")),CALC.!$B$145:$F$1640,5,FALSE))," ",IF(VLOOKUP(CONCATENATE(TEXT($A8,"##"),"/",TEXT(LEFT(L$3,3),"###"),"/",TEXT($A$3,"yy")),CALC.!$B$145:$F$1640,5,FALSE)="","T",VLOOKUP(CONCATENATE(TEXT($A8,"##"),"/",TEXT(LEFT(L$3,3),"###"),"/",TEXT($A$3,"yy")),CALC.!$B$145:$F$1640,5,FALSE)))</f>
        <v>57.409271400000002</v>
      </c>
      <c r="M8" s="88">
        <f>IF(ISERROR(VLOOKUP(CONCATENATE(TEXT($A8,"##"),"/",TEXT(LEFT(M$3,3),"###"),"/",TEXT($A$3,"yy")),CALC.!$B$145:$F$1640,5,FALSE))," ",IF(VLOOKUP(CONCATENATE(TEXT($A8,"##"),"/",TEXT(LEFT(M$3,3),"###"),"/",TEXT($A$3,"yy")),CALC.!$B$145:$F$1640,5,FALSE)="","T",VLOOKUP(CONCATENATE(TEXT($A8,"##"),"/",TEXT(LEFT(M$3,3),"###"),"/",TEXT($A$3,"yy")),CALC.!$B$145:$F$1640,5,FALSE)))</f>
        <v>7.0407596999999997</v>
      </c>
      <c r="N8" s="96"/>
    </row>
    <row r="9" spans="1:14" ht="15.75">
      <c r="A9" s="100">
        <v>6</v>
      </c>
      <c r="B9" s="8" t="str">
        <f>IF(ISERROR(VLOOKUP(CONCATENATE(TEXT($A9,"##"),"/",TEXT(LEFT(B$3,3),"###"),"/",TEXT($A$3,"yy")),CALC.!$B$145:$F$1640,5,FALSE))," ",IF(VLOOKUP(CONCATENATE(TEXT($A9,"##"),"/",TEXT(LEFT(B$3,3),"###"),"/",TEXT($A$3,"yy")),CALC.!$B$145:$F$1640,5,FALSE)="","T",VLOOKUP(CONCATENATE(TEXT($A9,"##"),"/",TEXT(LEFT(B$3,3),"###"),"/",TEXT($A$3,"yy")),CALC.!$B$145:$F$1640,5,FALSE)))</f>
        <v xml:space="preserve"> </v>
      </c>
      <c r="C9" s="7" t="str">
        <f>IF(ISERROR(VLOOKUP(CONCATENATE(TEXT($A9,"##"),"/",TEXT(LEFT(C$3,3),"###"),"/",TEXT($A$3,"yy")),CALC.!$B$145:$F$1640,5,FALSE))," ",IF(VLOOKUP(CONCATENATE(TEXT($A9,"##"),"/",TEXT(LEFT(C$3,3),"###"),"/",TEXT($A$3,"yy")),CALC.!$B$145:$F$1640,5,FALSE)="","T",VLOOKUP(CONCATENATE(TEXT($A9,"##"),"/",TEXT(LEFT(C$3,3),"###"),"/",TEXT($A$3,"yy")),CALC.!$B$145:$F$1640,5,FALSE)))</f>
        <v xml:space="preserve"> </v>
      </c>
      <c r="D9" s="7" t="str">
        <f>IF(ISERROR(VLOOKUP(CONCATENATE(TEXT($A9,"##"),"/",TEXT(LEFT(D$3,3),"###"),"/",TEXT($A$3,"yy")),CALC.!$B$145:$F$1640,5,FALSE))," ",IF(VLOOKUP(CONCATENATE(TEXT($A9,"##"),"/",TEXT(LEFT(D$3,3),"###"),"/",TEXT($A$3,"yy")),CALC.!$B$145:$F$1640,5,FALSE)="","T",VLOOKUP(CONCATENATE(TEXT($A9,"##"),"/",TEXT(LEFT(D$3,3),"###"),"/",TEXT($A$3,"yy")),CALC.!$B$145:$F$1640,5,FALSE)))</f>
        <v xml:space="preserve"> </v>
      </c>
      <c r="E9" s="7" t="str">
        <f>IF(ISERROR(VLOOKUP(CONCATENATE(TEXT($A9,"##"),"/",TEXT(LEFT(E$3,3),"###"),"/",TEXT($A$3,"yy")),CALC.!$B$145:$F$1640,5,FALSE))," ",IF(VLOOKUP(CONCATENATE(TEXT($A9,"##"),"/",TEXT(LEFT(E$3,3),"###"),"/",TEXT($A$3,"yy")),CALC.!$B$145:$F$1640,5,FALSE)="","T",VLOOKUP(CONCATENATE(TEXT($A9,"##"),"/",TEXT(LEFT(E$3,3),"###"),"/",TEXT($A$3,"yy")),CALC.!$B$145:$F$1640,5,FALSE)))</f>
        <v xml:space="preserve"> </v>
      </c>
      <c r="F9" s="7" t="str">
        <f>IF(ISERROR(VLOOKUP(CONCATENATE(TEXT($A9,"##"),"/",TEXT(LEFT(F$3,3),"###"),"/",TEXT($A$3,"yy")),CALC.!$B$145:$F$1640,5,FALSE))," ",IF(VLOOKUP(CONCATENATE(TEXT($A9,"##"),"/",TEXT(LEFT(F$3,3),"###"),"/",TEXT($A$3,"yy")),CALC.!$B$145:$F$1640,5,FALSE)="","T",VLOOKUP(CONCATENATE(TEXT($A9,"##"),"/",TEXT(LEFT(F$3,3),"###"),"/",TEXT($A$3,"yy")),CALC.!$B$145:$F$1640,5,FALSE)))</f>
        <v xml:space="preserve"> </v>
      </c>
      <c r="G9" s="7" t="str">
        <f>IF(ISERROR(VLOOKUP(CONCATENATE(TEXT($A9,"##"),"/",TEXT(LEFT(G$3,3),"###"),"/",TEXT($A$3,"yy")),CALC.!$B$145:$F$1640,5,FALSE))," ",IF(VLOOKUP(CONCATENATE(TEXT($A9,"##"),"/",TEXT(LEFT(G$3,3),"###"),"/",TEXT($A$3,"yy")),CALC.!$B$145:$F$1640,5,FALSE)="","T",VLOOKUP(CONCATENATE(TEXT($A9,"##"),"/",TEXT(LEFT(G$3,3),"###"),"/",TEXT($A$3,"yy")),CALC.!$B$145:$F$1640,5,FALSE)))</f>
        <v>T</v>
      </c>
      <c r="H9" s="7" t="str">
        <f>IF(ISERROR(VLOOKUP(CONCATENATE(TEXT($A9,"##"),"/",TEXT(LEFT(H$3,3),"###"),"/",TEXT($A$3,"yy")),CALC.!$B$145:$F$1640,5,FALSE))," ",IF(VLOOKUP(CONCATENATE(TEXT($A9,"##"),"/",TEXT(LEFT(H$3,3),"###"),"/",TEXT($A$3,"yy")),CALC.!$B$145:$F$1640,5,FALSE)="","T",VLOOKUP(CONCATENATE(TEXT($A9,"##"),"/",TEXT(LEFT(H$3,3),"###"),"/",TEXT($A$3,"yy")),CALC.!$B$145:$F$1640,5,FALSE)))</f>
        <v>T</v>
      </c>
      <c r="I9" s="7" t="str">
        <f>IF(ISERROR(VLOOKUP(CONCATENATE(TEXT($A9,"##"),"/",TEXT(LEFT(I$3,3),"###"),"/",TEXT($A$3,"yy")),CALC.!$B$145:$F$1640,5,FALSE))," ",IF(VLOOKUP(CONCATENATE(TEXT($A9,"##"),"/",TEXT(LEFT(I$3,3),"###"),"/",TEXT($A$3,"yy")),CALC.!$B$145:$F$1640,5,FALSE)="","T",VLOOKUP(CONCATENATE(TEXT($A9,"##"),"/",TEXT(LEFT(I$3,3),"###"),"/",TEXT($A$3,"yy")),CALC.!$B$145:$F$1640,5,FALSE)))</f>
        <v xml:space="preserve"> </v>
      </c>
      <c r="J9" s="7" t="str">
        <f>IF(ISERROR(VLOOKUP(CONCATENATE(TEXT($A9,"##"),"/",TEXT(LEFT(J$3,3),"###"),"/",TEXT($A$3,"yy")),CALC.!$B$145:$F$1640,5,FALSE))," ",IF(VLOOKUP(CONCATENATE(TEXT($A9,"##"),"/",TEXT(LEFT(J$3,3),"###"),"/",TEXT($A$3,"yy")),CALC.!$B$145:$F$1640,5,FALSE)="","T",VLOOKUP(CONCATENATE(TEXT($A9,"##"),"/",TEXT(LEFT(J$3,3),"###"),"/",TEXT($A$3,"yy")),CALC.!$B$145:$F$1640,5,FALSE)))</f>
        <v>T</v>
      </c>
      <c r="K9" s="110" t="str">
        <f>IF(ISERROR(VLOOKUP(CONCATENATE(TEXT($A9,"##"),"/",TEXT(LEFT(K$3,3),"###"),"/",TEXT($A$3,"yy")),CALC.!$B$145:$F$1640,5,FALSE))," ",IF(VLOOKUP(CONCATENATE(TEXT($A9,"##"),"/",TEXT(LEFT(K$3,3),"###"),"/",TEXT($A$3,"yy")),CALC.!$B$145:$F$1640,5,FALSE)="","T",VLOOKUP(CONCATENATE(TEXT($A9,"##"),"/",TEXT(LEFT(K$3,3),"###"),"/",TEXT($A$3,"yy")),CALC.!$B$145:$F$1640,5,FALSE)))</f>
        <v xml:space="preserve"> </v>
      </c>
      <c r="L9" s="7">
        <f>IF(ISERROR(VLOOKUP(CONCATENATE(TEXT($A9,"##"),"/",TEXT(LEFT(L$3,3),"###"),"/",TEXT($A$3,"yy")),CALC.!$B$145:$F$1640,5,FALSE))," ",IF(VLOOKUP(CONCATENATE(TEXT($A9,"##"),"/",TEXT(LEFT(L$3,3),"###"),"/",TEXT($A$3,"yy")),CALC.!$B$145:$F$1640,5,FALSE)="","T",VLOOKUP(CONCATENATE(TEXT($A9,"##"),"/",TEXT(LEFT(L$3,3),"###"),"/",TEXT($A$3,"yy")),CALC.!$B$145:$F$1640,5,FALSE)))</f>
        <v>25.855836006000001</v>
      </c>
      <c r="M9" s="9" t="str">
        <f>IF(ISERROR(VLOOKUP(CONCATENATE(TEXT($A9,"##"),"/",TEXT(LEFT(M$3,3),"###"),"/",TEXT($A$3,"yy")),CALC.!$B$145:$F$1640,5,FALSE))," ",IF(VLOOKUP(CONCATENATE(TEXT($A9,"##"),"/",TEXT(LEFT(M$3,3),"###"),"/",TEXT($A$3,"yy")),CALC.!$B$145:$F$1640,5,FALSE)="","T",VLOOKUP(CONCATENATE(TEXT($A9,"##"),"/",TEXT(LEFT(M$3,3),"###"),"/",TEXT($A$3,"yy")),CALC.!$B$145:$F$1640,5,FALSE)))</f>
        <v xml:space="preserve"> </v>
      </c>
      <c r="N9" s="96"/>
    </row>
    <row r="10" spans="1:14" ht="15.75">
      <c r="A10" s="97">
        <v>7</v>
      </c>
      <c r="B10" s="86">
        <f>IF(ISERROR(VLOOKUP(CONCATENATE(TEXT($A10,"##"),"/",TEXT(LEFT(B$3,3),"###"),"/",TEXT($A$3,"yy")),CALC.!$B$145:$F$1640,5,FALSE))," ",IF(VLOOKUP(CONCATENATE(TEXT($A10,"##"),"/",TEXT(LEFT(B$3,3),"###"),"/",TEXT($A$3,"yy")),CALC.!$B$145:$F$1640,5,FALSE)="","T",VLOOKUP(CONCATENATE(TEXT($A10,"##"),"/",TEXT(LEFT(B$3,3),"###"),"/",TEXT($A$3,"yy")),CALC.!$B$145:$F$1640,5,FALSE)))</f>
        <v>4.3327752000000004</v>
      </c>
      <c r="C10" s="87" t="str">
        <f>IF(ISERROR(VLOOKUP(CONCATENATE(TEXT($A10,"##"),"/",TEXT(LEFT(C$3,3),"###"),"/",TEXT($A$3,"yy")),CALC.!$B$145:$F$1640,5,FALSE))," ",IF(VLOOKUP(CONCATENATE(TEXT($A10,"##"),"/",TEXT(LEFT(C$3,3),"###"),"/",TEXT($A$3,"yy")),CALC.!$B$145:$F$1640,5,FALSE)="","T",VLOOKUP(CONCATENATE(TEXT($A10,"##"),"/",TEXT(LEFT(C$3,3),"###"),"/",TEXT($A$3,"yy")),CALC.!$B$145:$F$1640,5,FALSE)))</f>
        <v xml:space="preserve"> </v>
      </c>
      <c r="D10" s="87" t="str">
        <f>IF(ISERROR(VLOOKUP(CONCATENATE(TEXT($A10,"##"),"/",TEXT(LEFT(D$3,3),"###"),"/",TEXT($A$3,"yy")),CALC.!$B$145:$F$1640,5,FALSE))," ",IF(VLOOKUP(CONCATENATE(TEXT($A10,"##"),"/",TEXT(LEFT(D$3,3),"###"),"/",TEXT($A$3,"yy")),CALC.!$B$145:$F$1640,5,FALSE)="","T",VLOOKUP(CONCATENATE(TEXT($A10,"##"),"/",TEXT(LEFT(D$3,3),"###"),"/",TEXT($A$3,"yy")),CALC.!$B$145:$F$1640,5,FALSE)))</f>
        <v xml:space="preserve"> </v>
      </c>
      <c r="E10" s="87" t="str">
        <f>IF(ISERROR(VLOOKUP(CONCATENATE(TEXT($A10,"##"),"/",TEXT(LEFT(E$3,3),"###"),"/",TEXT($A$3,"yy")),CALC.!$B$145:$F$1640,5,FALSE))," ",IF(VLOOKUP(CONCATENATE(TEXT($A10,"##"),"/",TEXT(LEFT(E$3,3),"###"),"/",TEXT($A$3,"yy")),CALC.!$B$145:$F$1640,5,FALSE)="","T",VLOOKUP(CONCATENATE(TEXT($A10,"##"),"/",TEXT(LEFT(E$3,3),"###"),"/",TEXT($A$3,"yy")),CALC.!$B$145:$F$1640,5,FALSE)))</f>
        <v xml:space="preserve"> </v>
      </c>
      <c r="F10" s="87" t="str">
        <f>IF(ISERROR(VLOOKUP(CONCATENATE(TEXT($A10,"##"),"/",TEXT(LEFT(F$3,3),"###"),"/",TEXT($A$3,"yy")),CALC.!$B$145:$F$1640,5,FALSE))," ",IF(VLOOKUP(CONCATENATE(TEXT($A10,"##"),"/",TEXT(LEFT(F$3,3),"###"),"/",TEXT($A$3,"yy")),CALC.!$B$145:$F$1640,5,FALSE)="","T",VLOOKUP(CONCATENATE(TEXT($A10,"##"),"/",TEXT(LEFT(F$3,3),"###"),"/",TEXT($A$3,"yy")),CALC.!$B$145:$F$1640,5,FALSE)))</f>
        <v xml:space="preserve"> </v>
      </c>
      <c r="G10" s="87" t="str">
        <f>IF(ISERROR(VLOOKUP(CONCATENATE(TEXT($A10,"##"),"/",TEXT(LEFT(G$3,3),"###"),"/",TEXT($A$3,"yy")),CALC.!$B$145:$F$1640,5,FALSE))," ",IF(VLOOKUP(CONCATENATE(TEXT($A10,"##"),"/",TEXT(LEFT(G$3,3),"###"),"/",TEXT($A$3,"yy")),CALC.!$B$145:$F$1640,5,FALSE)="","T",VLOOKUP(CONCATENATE(TEXT($A10,"##"),"/",TEXT(LEFT(G$3,3),"###"),"/",TEXT($A$3,"yy")),CALC.!$B$145:$F$1640,5,FALSE)))</f>
        <v xml:space="preserve"> </v>
      </c>
      <c r="H10" s="87" t="str">
        <f>IF(ISERROR(VLOOKUP(CONCATENATE(TEXT($A10,"##"),"/",TEXT(LEFT(H$3,3),"###"),"/",TEXT($A$3,"yy")),CALC.!$B$145:$F$1640,5,FALSE))," ",IF(VLOOKUP(CONCATENATE(TEXT($A10,"##"),"/",TEXT(LEFT(H$3,3),"###"),"/",TEXT($A$3,"yy")),CALC.!$B$145:$F$1640,5,FALSE)="","T",VLOOKUP(CONCATENATE(TEXT($A10,"##"),"/",TEXT(LEFT(H$3,3),"###"),"/",TEXT($A$3,"yy")),CALC.!$B$145:$F$1640,5,FALSE)))</f>
        <v xml:space="preserve"> </v>
      </c>
      <c r="I10" s="87" t="str">
        <f>IF(ISERROR(VLOOKUP(CONCATENATE(TEXT($A10,"##"),"/",TEXT(LEFT(I$3,3),"###"),"/",TEXT($A$3,"yy")),CALC.!$B$145:$F$1640,5,FALSE))," ",IF(VLOOKUP(CONCATENATE(TEXT($A10,"##"),"/",TEXT(LEFT(I$3,3),"###"),"/",TEXT($A$3,"yy")),CALC.!$B$145:$F$1640,5,FALSE)="","T",VLOOKUP(CONCATENATE(TEXT($A10,"##"),"/",TEXT(LEFT(I$3,3),"###"),"/",TEXT($A$3,"yy")),CALC.!$B$145:$F$1640,5,FALSE)))</f>
        <v xml:space="preserve"> </v>
      </c>
      <c r="J10" s="87" t="str">
        <f>IF(ISERROR(VLOOKUP(CONCATENATE(TEXT($A10,"##"),"/",TEXT(LEFT(J$3,3),"###"),"/",TEXT($A$3,"yy")),CALC.!$B$145:$F$1640,5,FALSE))," ",IF(VLOOKUP(CONCATENATE(TEXT($A10,"##"),"/",TEXT(LEFT(J$3,3),"###"),"/",TEXT($A$3,"yy")),CALC.!$B$145:$F$1640,5,FALSE)="","T",VLOOKUP(CONCATENATE(TEXT($A10,"##"),"/",TEXT(LEFT(J$3,3),"###"),"/",TEXT($A$3,"yy")),CALC.!$B$145:$F$1640,5,FALSE)))</f>
        <v xml:space="preserve"> </v>
      </c>
      <c r="K10" s="87" t="str">
        <f>IF(ISERROR(VLOOKUP(CONCATENATE(TEXT($A10,"##"),"/",TEXT(LEFT(K$3,3),"###"),"/",TEXT($A$3,"yy")),CALC.!$B$145:$F$1640,5,FALSE))," ",IF(VLOOKUP(CONCATENATE(TEXT($A10,"##"),"/",TEXT(LEFT(K$3,3),"###"),"/",TEXT($A$3,"yy")),CALC.!$B$145:$F$1640,5,FALSE)="","T",VLOOKUP(CONCATENATE(TEXT($A10,"##"),"/",TEXT(LEFT(K$3,3),"###"),"/",TEXT($A$3,"yy")),CALC.!$B$145:$F$1640,5,FALSE)))</f>
        <v xml:space="preserve"> </v>
      </c>
      <c r="L10" s="87">
        <f>IF(ISERROR(VLOOKUP(CONCATENATE(TEXT($A10,"##"),"/",TEXT(LEFT(L$3,3),"###"),"/",TEXT($A$3,"yy")),CALC.!$B$145:$F$1640,5,FALSE))," ",IF(VLOOKUP(CONCATENATE(TEXT($A10,"##"),"/",TEXT(LEFT(L$3,3),"###"),"/",TEXT($A$3,"yy")),CALC.!$B$145:$F$1640,5,FALSE)="","T",VLOOKUP(CONCATENATE(TEXT($A10,"##"),"/",TEXT(LEFT(L$3,3),"###"),"/",TEXT($A$3,"yy")),CALC.!$B$145:$F$1640,5,FALSE)))</f>
        <v>127.2752715</v>
      </c>
      <c r="M10" s="88" t="str">
        <f>IF(ISERROR(VLOOKUP(CONCATENATE(TEXT($A10,"##"),"/",TEXT(LEFT(M$3,3),"###"),"/",TEXT($A$3,"yy")),CALC.!$B$145:$F$1640,5,FALSE))," ",IF(VLOOKUP(CONCATENATE(TEXT($A10,"##"),"/",TEXT(LEFT(M$3,3),"###"),"/",TEXT($A$3,"yy")),CALC.!$B$145:$F$1640,5,FALSE)="","T",VLOOKUP(CONCATENATE(TEXT($A10,"##"),"/",TEXT(LEFT(M$3,3),"###"),"/",TEXT($A$3,"yy")),CALC.!$B$145:$F$1640,5,FALSE)))</f>
        <v xml:space="preserve"> </v>
      </c>
      <c r="N10" s="96"/>
    </row>
    <row r="11" spans="1:14" ht="15.75">
      <c r="A11" s="100">
        <v>8</v>
      </c>
      <c r="B11" s="8">
        <f>IF(ISERROR(VLOOKUP(CONCATENATE(TEXT($A11,"##"),"/",TEXT(LEFT(B$3,3),"###"),"/",TEXT($A$3,"yy")),CALC.!$B$145:$F$1640,5,FALSE))," ",IF(VLOOKUP(CONCATENATE(TEXT($A11,"##"),"/",TEXT(LEFT(B$3,3),"###"),"/",TEXT($A$3,"yy")),CALC.!$B$145:$F$1640,5,FALSE)="","T",VLOOKUP(CONCATENATE(TEXT($A11,"##"),"/",TEXT(LEFT(B$3,3),"###"),"/",TEXT($A$3,"yy")),CALC.!$B$145:$F$1640,5,FALSE)))</f>
        <v>18.9558915</v>
      </c>
      <c r="C11" s="7" t="str">
        <f>IF(ISERROR(VLOOKUP(CONCATENATE(TEXT($A11,"##"),"/",TEXT(LEFT(C$3,3),"###"),"/",TEXT($A$3,"yy")),CALC.!$B$145:$F$1640,5,FALSE))," ",IF(VLOOKUP(CONCATENATE(TEXT($A11,"##"),"/",TEXT(LEFT(C$3,3),"###"),"/",TEXT($A$3,"yy")),CALC.!$B$145:$F$1640,5,FALSE)="","T",VLOOKUP(CONCATENATE(TEXT($A11,"##"),"/",TEXT(LEFT(C$3,3),"###"),"/",TEXT($A$3,"yy")),CALC.!$B$145:$F$1640,5,FALSE)))</f>
        <v xml:space="preserve"> </v>
      </c>
      <c r="D11" s="7" t="str">
        <f>IF(ISERROR(VLOOKUP(CONCATENATE(TEXT($A11,"##"),"/",TEXT(LEFT(D$3,3),"###"),"/",TEXT($A$3,"yy")),CALC.!$B$145:$F$1640,5,FALSE))," ",IF(VLOOKUP(CONCATENATE(TEXT($A11,"##"),"/",TEXT(LEFT(D$3,3),"###"),"/",TEXT($A$3,"yy")),CALC.!$B$145:$F$1640,5,FALSE)="","T",VLOOKUP(CONCATENATE(TEXT($A11,"##"),"/",TEXT(LEFT(D$3,3),"###"),"/",TEXT($A$3,"yy")),CALC.!$B$145:$F$1640,5,FALSE)))</f>
        <v xml:space="preserve"> </v>
      </c>
      <c r="E11" s="7" t="str">
        <f>IF(ISERROR(VLOOKUP(CONCATENATE(TEXT($A11,"##"),"/",TEXT(LEFT(E$3,3),"###"),"/",TEXT($A$3,"yy")),CALC.!$B$145:$F$1640,5,FALSE))," ",IF(VLOOKUP(CONCATENATE(TEXT($A11,"##"),"/",TEXT(LEFT(E$3,3),"###"),"/",TEXT($A$3,"yy")),CALC.!$B$145:$F$1640,5,FALSE)="","T",VLOOKUP(CONCATENATE(TEXT($A11,"##"),"/",TEXT(LEFT(E$3,3),"###"),"/",TEXT($A$3,"yy")),CALC.!$B$145:$F$1640,5,FALSE)))</f>
        <v xml:space="preserve"> </v>
      </c>
      <c r="F11" s="7" t="str">
        <f>IF(ISERROR(VLOOKUP(CONCATENATE(TEXT($A11,"##"),"/",TEXT(LEFT(F$3,3),"###"),"/",TEXT($A$3,"yy")),CALC.!$B$145:$F$1640,5,FALSE))," ",IF(VLOOKUP(CONCATENATE(TEXT($A11,"##"),"/",TEXT(LEFT(F$3,3),"###"),"/",TEXT($A$3,"yy")),CALC.!$B$145:$F$1640,5,FALSE)="","T",VLOOKUP(CONCATENATE(TEXT($A11,"##"),"/",TEXT(LEFT(F$3,3),"###"),"/",TEXT($A$3,"yy")),CALC.!$B$145:$F$1640,5,FALSE)))</f>
        <v xml:space="preserve"> </v>
      </c>
      <c r="G11" s="7" t="str">
        <f>IF(ISERROR(VLOOKUP(CONCATENATE(TEXT($A11,"##"),"/",TEXT(LEFT(G$3,3),"###"),"/",TEXT($A$3,"yy")),CALC.!$B$145:$F$1640,5,FALSE))," ",IF(VLOOKUP(CONCATENATE(TEXT($A11,"##"),"/",TEXT(LEFT(G$3,3),"###"),"/",TEXT($A$3,"yy")),CALC.!$B$145:$F$1640,5,FALSE)="","T",VLOOKUP(CONCATENATE(TEXT($A11,"##"),"/",TEXT(LEFT(G$3,3),"###"),"/",TEXT($A$3,"yy")),CALC.!$B$145:$F$1640,5,FALSE)))</f>
        <v xml:space="preserve"> </v>
      </c>
      <c r="H11" s="7" t="str">
        <f>IF(ISERROR(VLOOKUP(CONCATENATE(TEXT($A11,"##"),"/",TEXT(LEFT(H$3,3),"###"),"/",TEXT($A$3,"yy")),CALC.!$B$145:$F$1640,5,FALSE))," ",IF(VLOOKUP(CONCATENATE(TEXT($A11,"##"),"/",TEXT(LEFT(H$3,3),"###"),"/",TEXT($A$3,"yy")),CALC.!$B$145:$F$1640,5,FALSE)="","T",VLOOKUP(CONCATENATE(TEXT($A11,"##"),"/",TEXT(LEFT(H$3,3),"###"),"/",TEXT($A$3,"yy")),CALC.!$B$145:$F$1640,5,FALSE)))</f>
        <v xml:space="preserve"> </v>
      </c>
      <c r="I11" s="7" t="str">
        <f>IF(ISERROR(VLOOKUP(CONCATENATE(TEXT($A11,"##"),"/",TEXT(LEFT(I$3,3),"###"),"/",TEXT($A$3,"yy")),CALC.!$B$145:$F$1640,5,FALSE))," ",IF(VLOOKUP(CONCATENATE(TEXT($A11,"##"),"/",TEXT(LEFT(I$3,3),"###"),"/",TEXT($A$3,"yy")),CALC.!$B$145:$F$1640,5,FALSE)="","T",VLOOKUP(CONCATENATE(TEXT($A11,"##"),"/",TEXT(LEFT(I$3,3),"###"),"/",TEXT($A$3,"yy")),CALC.!$B$145:$F$1640,5,FALSE)))</f>
        <v xml:space="preserve"> </v>
      </c>
      <c r="J11" s="7" t="str">
        <f>IF(ISERROR(VLOOKUP(CONCATENATE(TEXT($A11,"##"),"/",TEXT(LEFT(J$3,3),"###"),"/",TEXT($A$3,"yy")),CALC.!$B$145:$F$1640,5,FALSE))," ",IF(VLOOKUP(CONCATENATE(TEXT($A11,"##"),"/",TEXT(LEFT(J$3,3),"###"),"/",TEXT($A$3,"yy")),CALC.!$B$145:$F$1640,5,FALSE)="","T",VLOOKUP(CONCATENATE(TEXT($A11,"##"),"/",TEXT(LEFT(J$3,3),"###"),"/",TEXT($A$3,"yy")),CALC.!$B$145:$F$1640,5,FALSE)))</f>
        <v xml:space="preserve"> </v>
      </c>
      <c r="K11" s="7" t="str">
        <f>IF(ISERROR(VLOOKUP(CONCATENATE(TEXT($A11,"##"),"/",TEXT(LEFT(K$3,3),"###"),"/",TEXT($A$3,"yy")),CALC.!$B$145:$F$1640,5,FALSE))," ",IF(VLOOKUP(CONCATENATE(TEXT($A11,"##"),"/",TEXT(LEFT(K$3,3),"###"),"/",TEXT($A$3,"yy")),CALC.!$B$145:$F$1640,5,FALSE)="","T",VLOOKUP(CONCATENATE(TEXT($A11,"##"),"/",TEXT(LEFT(K$3,3),"###"),"/",TEXT($A$3,"yy")),CALC.!$B$145:$F$1640,5,FALSE)))</f>
        <v xml:space="preserve"> </v>
      </c>
      <c r="L11" s="7">
        <f>IF(ISERROR(VLOOKUP(CONCATENATE(TEXT($A11,"##"),"/",TEXT(LEFT(L$3,3),"###"),"/",TEXT($A$3,"yy")),CALC.!$B$145:$F$1640,5,FALSE))," ",IF(VLOOKUP(CONCATENATE(TEXT($A11,"##"),"/",TEXT(LEFT(L$3,3),"###"),"/",TEXT($A$3,"yy")),CALC.!$B$145:$F$1640,5,FALSE)="","T",VLOOKUP(CONCATENATE(TEXT($A11,"##"),"/",TEXT(LEFT(L$3,3),"###"),"/",TEXT($A$3,"yy")),CALC.!$B$145:$F$1640,5,FALSE)))</f>
        <v>134.3160312</v>
      </c>
      <c r="M11" s="9" t="str">
        <f>IF(ISERROR(VLOOKUP(CONCATENATE(TEXT($A11,"##"),"/",TEXT(LEFT(M$3,3),"###"),"/",TEXT($A$3,"yy")),CALC.!$B$145:$F$1640,5,FALSE))," ",IF(VLOOKUP(CONCATENATE(TEXT($A11,"##"),"/",TEXT(LEFT(M$3,3),"###"),"/",TEXT($A$3,"yy")),CALC.!$B$145:$F$1640,5,FALSE)="","T",VLOOKUP(CONCATENATE(TEXT($A11,"##"),"/",TEXT(LEFT(M$3,3),"###"),"/",TEXT($A$3,"yy")),CALC.!$B$145:$F$1640,5,FALSE)))</f>
        <v xml:space="preserve"> </v>
      </c>
      <c r="N11" s="96"/>
    </row>
    <row r="12" spans="1:14" ht="15.75">
      <c r="A12" s="97">
        <v>9</v>
      </c>
      <c r="B12" s="86" t="str">
        <f>IF(ISERROR(VLOOKUP(CONCATENATE(TEXT($A12,"##"),"/",TEXT(LEFT(B$3,3),"###"),"/",TEXT($A$3,"yy")),CALC.!$B$145:$F$1640,5,FALSE))," ",IF(VLOOKUP(CONCATENATE(TEXT($A12,"##"),"/",TEXT(LEFT(B$3,3),"###"),"/",TEXT($A$3,"yy")),CALC.!$B$145:$F$1640,5,FALSE)="","T",VLOOKUP(CONCATENATE(TEXT($A12,"##"),"/",TEXT(LEFT(B$3,3),"###"),"/",TEXT($A$3,"yy")),CALC.!$B$145:$F$1640,5,FALSE)))</f>
        <v xml:space="preserve"> </v>
      </c>
      <c r="C12" s="87" t="str">
        <f>IF(ISERROR(VLOOKUP(CONCATENATE(TEXT($A12,"##"),"/",TEXT(LEFT(C$3,3),"###"),"/",TEXT($A$3,"yy")),CALC.!$B$145:$F$1640,5,FALSE))," ",IF(VLOOKUP(CONCATENATE(TEXT($A12,"##"),"/",TEXT(LEFT(C$3,3),"###"),"/",TEXT($A$3,"yy")),CALC.!$B$145:$F$1640,5,FALSE)="","T",VLOOKUP(CONCATENATE(TEXT($A12,"##"),"/",TEXT(LEFT(C$3,3),"###"),"/",TEXT($A$3,"yy")),CALC.!$B$145:$F$1640,5,FALSE)))</f>
        <v xml:space="preserve"> </v>
      </c>
      <c r="D12" s="87" t="str">
        <f>IF(ISERROR(VLOOKUP(CONCATENATE(TEXT($A12,"##"),"/",TEXT(LEFT(D$3,3),"###"),"/",TEXT($A$3,"yy")),CALC.!$B$145:$F$1640,5,FALSE))," ",IF(VLOOKUP(CONCATENATE(TEXT($A12,"##"),"/",TEXT(LEFT(D$3,3),"###"),"/",TEXT($A$3,"yy")),CALC.!$B$145:$F$1640,5,FALSE)="","T",VLOOKUP(CONCATENATE(TEXT($A12,"##"),"/",TEXT(LEFT(D$3,3),"###"),"/",TEXT($A$3,"yy")),CALC.!$B$145:$F$1640,5,FALSE)))</f>
        <v xml:space="preserve"> </v>
      </c>
      <c r="E12" s="87" t="str">
        <f>IF(ISERROR(VLOOKUP(CONCATENATE(TEXT($A12,"##"),"/",TEXT(LEFT(E$3,3),"###"),"/",TEXT($A$3,"yy")),CALC.!$B$145:$F$1640,5,FALSE))," ",IF(VLOOKUP(CONCATENATE(TEXT($A12,"##"),"/",TEXT(LEFT(E$3,3),"###"),"/",TEXT($A$3,"yy")),CALC.!$B$145:$F$1640,5,FALSE)="","T",VLOOKUP(CONCATENATE(TEXT($A12,"##"),"/",TEXT(LEFT(E$3,3),"###"),"/",TEXT($A$3,"yy")),CALC.!$B$145:$F$1640,5,FALSE)))</f>
        <v xml:space="preserve"> </v>
      </c>
      <c r="F12" s="87" t="str">
        <f>IF(ISERROR(VLOOKUP(CONCATENATE(TEXT($A12,"##"),"/",TEXT(LEFT(F$3,3),"###"),"/",TEXT($A$3,"yy")),CALC.!$B$145:$F$1640,5,FALSE))," ",IF(VLOOKUP(CONCATENATE(TEXT($A12,"##"),"/",TEXT(LEFT(F$3,3),"###"),"/",TEXT($A$3,"yy")),CALC.!$B$145:$F$1640,5,FALSE)="","T",VLOOKUP(CONCATENATE(TEXT($A12,"##"),"/",TEXT(LEFT(F$3,3),"###"),"/",TEXT($A$3,"yy")),CALC.!$B$145:$F$1640,5,FALSE)))</f>
        <v xml:space="preserve"> </v>
      </c>
      <c r="G12" s="87" t="str">
        <f>IF(ISERROR(VLOOKUP(CONCATENATE(TEXT($A12,"##"),"/",TEXT(LEFT(G$3,3),"###"),"/",TEXT($A$3,"yy")),CALC.!$B$145:$F$1640,5,FALSE))," ",IF(VLOOKUP(CONCATENATE(TEXT($A12,"##"),"/",TEXT(LEFT(G$3,3),"###"),"/",TEXT($A$3,"yy")),CALC.!$B$145:$F$1640,5,FALSE)="","T",VLOOKUP(CONCATENATE(TEXT($A12,"##"),"/",TEXT(LEFT(G$3,3),"###"),"/",TEXT($A$3,"yy")),CALC.!$B$145:$F$1640,5,FALSE)))</f>
        <v xml:space="preserve"> </v>
      </c>
      <c r="H12" s="87">
        <f>IF(ISERROR(VLOOKUP(CONCATENATE(TEXT($A12,"##"),"/",TEXT(LEFT(H$3,3),"###"),"/",TEXT($A$3,"yy")),CALC.!$B$145:$F$1640,5,FALSE))," ",IF(VLOOKUP(CONCATENATE(TEXT($A12,"##"),"/",TEXT(LEFT(H$3,3),"###"),"/",TEXT($A$3,"yy")),CALC.!$B$145:$F$1640,5,FALSE)="","T",VLOOKUP(CONCATENATE(TEXT($A12,"##"),"/",TEXT(LEFT(H$3,3),"###"),"/",TEXT($A$3,"yy")),CALC.!$B$145:$F$1640,5,FALSE)))</f>
        <v>5.9575659000000005</v>
      </c>
      <c r="I12" s="87" t="str">
        <f>IF(ISERROR(VLOOKUP(CONCATENATE(TEXT($A12,"##"),"/",TEXT(LEFT(I$3,3),"###"),"/",TEXT($A$3,"yy")),CALC.!$B$145:$F$1640,5,FALSE))," ",IF(VLOOKUP(CONCATENATE(TEXT($A12,"##"),"/",TEXT(LEFT(I$3,3),"###"),"/",TEXT($A$3,"yy")),CALC.!$B$145:$F$1640,5,FALSE)="","T",VLOOKUP(CONCATENATE(TEXT($A12,"##"),"/",TEXT(LEFT(I$3,3),"###"),"/",TEXT($A$3,"yy")),CALC.!$B$145:$F$1640,5,FALSE)))</f>
        <v xml:space="preserve"> </v>
      </c>
      <c r="J12" s="87" t="str">
        <f>IF(ISERROR(VLOOKUP(CONCATENATE(TEXT($A12,"##"),"/",TEXT(LEFT(J$3,3),"###"),"/",TEXT($A$3,"yy")),CALC.!$B$145:$F$1640,5,FALSE))," ",IF(VLOOKUP(CONCATENATE(TEXT($A12,"##"),"/",TEXT(LEFT(J$3,3),"###"),"/",TEXT($A$3,"yy")),CALC.!$B$145:$F$1640,5,FALSE)="","T",VLOOKUP(CONCATENATE(TEXT($A12,"##"),"/",TEXT(LEFT(J$3,3),"###"),"/",TEXT($A$3,"yy")),CALC.!$B$145:$F$1640,5,FALSE)))</f>
        <v xml:space="preserve"> </v>
      </c>
      <c r="K12" s="87" t="str">
        <f>IF(ISERROR(VLOOKUP(CONCATENATE(TEXT($A12,"##"),"/",TEXT(LEFT(K$3,3),"###"),"/",TEXT($A$3,"yy")),CALC.!$B$145:$F$1640,5,FALSE))," ",IF(VLOOKUP(CONCATENATE(TEXT($A12,"##"),"/",TEXT(LEFT(K$3,3),"###"),"/",TEXT($A$3,"yy")),CALC.!$B$145:$F$1640,5,FALSE)="","T",VLOOKUP(CONCATENATE(TEXT($A12,"##"),"/",TEXT(LEFT(K$3,3),"###"),"/",TEXT($A$3,"yy")),CALC.!$B$145:$F$1640,5,FALSE)))</f>
        <v xml:space="preserve"> </v>
      </c>
      <c r="L12" s="87">
        <f>IF(ISERROR(VLOOKUP(CONCATENATE(TEXT($A12,"##"),"/",TEXT(LEFT(L$3,3),"###"),"/",TEXT($A$3,"yy")),CALC.!$B$145:$F$1640,5,FALSE))," ",IF(VLOOKUP(CONCATENATE(TEXT($A12,"##"),"/",TEXT(LEFT(L$3,3),"###"),"/",TEXT($A$3,"yy")),CALC.!$B$145:$F$1640,5,FALSE)="","T",VLOOKUP(CONCATENATE(TEXT($A12,"##"),"/",TEXT(LEFT(L$3,3),"###"),"/",TEXT($A$3,"yy")),CALC.!$B$145:$F$1640,5,FALSE)))</f>
        <v>67.42881405</v>
      </c>
      <c r="M12" s="88" t="str">
        <f>IF(ISERROR(VLOOKUP(CONCATENATE(TEXT($A12,"##"),"/",TEXT(LEFT(M$3,3),"###"),"/",TEXT($A$3,"yy")),CALC.!$B$145:$F$1640,5,FALSE))," ",IF(VLOOKUP(CONCATENATE(TEXT($A12,"##"),"/",TEXT(LEFT(M$3,3),"###"),"/",TEXT($A$3,"yy")),CALC.!$B$145:$F$1640,5,FALSE)="","T",VLOOKUP(CONCATENATE(TEXT($A12,"##"),"/",TEXT(LEFT(M$3,3),"###"),"/",TEXT($A$3,"yy")),CALC.!$B$145:$F$1640,5,FALSE)))</f>
        <v xml:space="preserve"> </v>
      </c>
      <c r="N12" s="96"/>
    </row>
    <row r="13" spans="1:14" ht="15.75">
      <c r="A13" s="100">
        <v>10</v>
      </c>
      <c r="B13" s="8" t="str">
        <f>IF(ISERROR(VLOOKUP(CONCATENATE(TEXT($A13,"##"),"/",TEXT(LEFT(B$3,3),"###"),"/",TEXT($A$3,"yy")),CALC.!$B$145:$F$1640,5,FALSE))," ",IF(VLOOKUP(CONCATENATE(TEXT($A13,"##"),"/",TEXT(LEFT(B$3,3),"###"),"/",TEXT($A$3,"yy")),CALC.!$B$145:$F$1640,5,FALSE)="","T",VLOOKUP(CONCATENATE(TEXT($A13,"##"),"/",TEXT(LEFT(B$3,3),"###"),"/",TEXT($A$3,"yy")),CALC.!$B$145:$F$1640,5,FALSE)))</f>
        <v xml:space="preserve"> </v>
      </c>
      <c r="C13" s="7" t="str">
        <f>IF(ISERROR(VLOOKUP(CONCATENATE(TEXT($A13,"##"),"/",TEXT(LEFT(C$3,3),"###"),"/",TEXT($A$3,"yy")),CALC.!$B$145:$F$1640,5,FALSE))," ",IF(VLOOKUP(CONCATENATE(TEXT($A13,"##"),"/",TEXT(LEFT(C$3,3),"###"),"/",TEXT($A$3,"yy")),CALC.!$B$145:$F$1640,5,FALSE)="","T",VLOOKUP(CONCATENATE(TEXT($A13,"##"),"/",TEXT(LEFT(C$3,3),"###"),"/",TEXT($A$3,"yy")),CALC.!$B$145:$F$1640,5,FALSE)))</f>
        <v xml:space="preserve"> </v>
      </c>
      <c r="D13" s="7">
        <f>IF(ISERROR(VLOOKUP(CONCATENATE(TEXT($A13,"##"),"/",TEXT(LEFT(D$3,3),"###"),"/",TEXT($A$3,"yy")),CALC.!$B$145:$F$1640,5,FALSE))," ",IF(VLOOKUP(CONCATENATE(TEXT($A13,"##"),"/",TEXT(LEFT(D$3,3),"###"),"/",TEXT($A$3,"yy")),CALC.!$B$145:$F$1640,5,FALSE)="","T",VLOOKUP(CONCATENATE(TEXT($A13,"##"),"/",TEXT(LEFT(D$3,3),"###"),"/",TEXT($A$3,"yy")),CALC.!$B$145:$F$1640,5,FALSE)))</f>
        <v>11.319375209999999</v>
      </c>
      <c r="E13" s="7" t="str">
        <f>IF(ISERROR(VLOOKUP(CONCATENATE(TEXT($A13,"##"),"/",TEXT(LEFT(E$3,3),"###"),"/",TEXT($A$3,"yy")),CALC.!$B$145:$F$1640,5,FALSE))," ",IF(VLOOKUP(CONCATENATE(TEXT($A13,"##"),"/",TEXT(LEFT(E$3,3),"###"),"/",TEXT($A$3,"yy")),CALC.!$B$145:$F$1640,5,FALSE)="","T",VLOOKUP(CONCATENATE(TEXT($A13,"##"),"/",TEXT(LEFT(E$3,3),"###"),"/",TEXT($A$3,"yy")),CALC.!$B$145:$F$1640,5,FALSE)))</f>
        <v xml:space="preserve"> </v>
      </c>
      <c r="F13" s="7" t="str">
        <f>IF(ISERROR(VLOOKUP(CONCATENATE(TEXT($A13,"##"),"/",TEXT(LEFT(F$3,3),"###"),"/",TEXT($A$3,"yy")),CALC.!$B$145:$F$1640,5,FALSE))," ",IF(VLOOKUP(CONCATENATE(TEXT($A13,"##"),"/",TEXT(LEFT(F$3,3),"###"),"/",TEXT($A$3,"yy")),CALC.!$B$145:$F$1640,5,FALSE)="","T",VLOOKUP(CONCATENATE(TEXT($A13,"##"),"/",TEXT(LEFT(F$3,3),"###"),"/",TEXT($A$3,"yy")),CALC.!$B$145:$F$1640,5,FALSE)))</f>
        <v xml:space="preserve"> </v>
      </c>
      <c r="G13" s="7" t="str">
        <f>IF(ISERROR(VLOOKUP(CONCATENATE(TEXT($A13,"##"),"/",TEXT(LEFT(G$3,3),"###"),"/",TEXT($A$3,"yy")),CALC.!$B$145:$F$1640,5,FALSE))," ",IF(VLOOKUP(CONCATENATE(TEXT($A13,"##"),"/",TEXT(LEFT(G$3,3),"###"),"/",TEXT($A$3,"yy")),CALC.!$B$145:$F$1640,5,FALSE)="","T",VLOOKUP(CONCATENATE(TEXT($A13,"##"),"/",TEXT(LEFT(G$3,3),"###"),"/",TEXT($A$3,"yy")),CALC.!$B$145:$F$1640,5,FALSE)))</f>
        <v xml:space="preserve"> </v>
      </c>
      <c r="H13" s="7" t="str">
        <f>IF(ISERROR(VLOOKUP(CONCATENATE(TEXT($A13,"##"),"/",TEXT(LEFT(H$3,3),"###"),"/",TEXT($A$3,"yy")),CALC.!$B$145:$F$1640,5,FALSE))," ",IF(VLOOKUP(CONCATENATE(TEXT($A13,"##"),"/",TEXT(LEFT(H$3,3),"###"),"/",TEXT($A$3,"yy")),CALC.!$B$145:$F$1640,5,FALSE)="","T",VLOOKUP(CONCATENATE(TEXT($A13,"##"),"/",TEXT(LEFT(H$3,3),"###"),"/",TEXT($A$3,"yy")),CALC.!$B$145:$F$1640,5,FALSE)))</f>
        <v xml:space="preserve"> </v>
      </c>
      <c r="I13" s="7" t="str">
        <f>IF(ISERROR(VLOOKUP(CONCATENATE(TEXT($A13,"##"),"/",TEXT(LEFT(I$3,3),"###"),"/",TEXT($A$3,"yy")),CALC.!$B$145:$F$1640,5,FALSE))," ",IF(VLOOKUP(CONCATENATE(TEXT($A13,"##"),"/",TEXT(LEFT(I$3,3),"###"),"/",TEXT($A$3,"yy")),CALC.!$B$145:$F$1640,5,FALSE)="","T",VLOOKUP(CONCATENATE(TEXT($A13,"##"),"/",TEXT(LEFT(I$3,3),"###"),"/",TEXT($A$3,"yy")),CALC.!$B$145:$F$1640,5,FALSE)))</f>
        <v xml:space="preserve"> </v>
      </c>
      <c r="J13" s="7" t="str">
        <f>IF(ISERROR(VLOOKUP(CONCATENATE(TEXT($A13,"##"),"/",TEXT(LEFT(J$3,3),"###"),"/",TEXT($A$3,"yy")),CALC.!$B$145:$F$1640,5,FALSE))," ",IF(VLOOKUP(CONCATENATE(TEXT($A13,"##"),"/",TEXT(LEFT(J$3,3),"###"),"/",TEXT($A$3,"yy")),CALC.!$B$145:$F$1640,5,FALSE)="","T",VLOOKUP(CONCATENATE(TEXT($A13,"##"),"/",TEXT(LEFT(J$3,3),"###"),"/",TEXT($A$3,"yy")),CALC.!$B$145:$F$1640,5,FALSE)))</f>
        <v>T</v>
      </c>
      <c r="K13" s="7" t="str">
        <f>IF(ISERROR(VLOOKUP(CONCATENATE(TEXT($A13,"##"),"/",TEXT(LEFT(K$3,3),"###"),"/",TEXT($A$3,"yy")),CALC.!$B$145:$F$1640,5,FALSE))," ",IF(VLOOKUP(CONCATENATE(TEXT($A13,"##"),"/",TEXT(LEFT(K$3,3),"###"),"/",TEXT($A$3,"yy")),CALC.!$B$145:$F$1640,5,FALSE)="","T",VLOOKUP(CONCATENATE(TEXT($A13,"##"),"/",TEXT(LEFT(K$3,3),"###"),"/",TEXT($A$3,"yy")),CALC.!$B$145:$F$1640,5,FALSE)))</f>
        <v xml:space="preserve"> </v>
      </c>
      <c r="L13" s="7">
        <f>IF(ISERROR(VLOOKUP(CONCATENATE(TEXT($A13,"##"),"/",TEXT(LEFT(L$3,3),"###"),"/",TEXT($A$3,"yy")),CALC.!$B$145:$F$1640,5,FALSE))," ",IF(VLOOKUP(CONCATENATE(TEXT($A13,"##"),"/",TEXT(LEFT(L$3,3),"###"),"/",TEXT($A$3,"yy")),CALC.!$B$145:$F$1640,5,FALSE)="","T",VLOOKUP(CONCATENATE(TEXT($A13,"##"),"/",TEXT(LEFT(L$3,3),"###"),"/",TEXT($A$3,"yy")),CALC.!$B$145:$F$1640,5,FALSE)))</f>
        <v>30.329426399999999</v>
      </c>
      <c r="M13" s="9" t="str">
        <f>IF(ISERROR(VLOOKUP(CONCATENATE(TEXT($A13,"##"),"/",TEXT(LEFT(M$3,3),"###"),"/",TEXT($A$3,"yy")),CALC.!$B$145:$F$1640,5,FALSE))," ",IF(VLOOKUP(CONCATENATE(TEXT($A13,"##"),"/",TEXT(LEFT(M$3,3),"###"),"/",TEXT($A$3,"yy")),CALC.!$B$145:$F$1640,5,FALSE)="","T",VLOOKUP(CONCATENATE(TEXT($A13,"##"),"/",TEXT(LEFT(M$3,3),"###"),"/",TEXT($A$3,"yy")),CALC.!$B$145:$F$1640,5,FALSE)))</f>
        <v xml:space="preserve"> </v>
      </c>
      <c r="N13" s="96"/>
    </row>
    <row r="14" spans="1:14" ht="15.75">
      <c r="A14" s="97">
        <v>11</v>
      </c>
      <c r="B14" s="86" t="str">
        <f>IF(ISERROR(VLOOKUP(CONCATENATE(TEXT($A14,"##"),"/",TEXT(LEFT(B$3,3),"###"),"/",TEXT($A$3,"yy")),CALC.!$B$145:$F$1640,5,FALSE))," ",IF(VLOOKUP(CONCATENATE(TEXT($A14,"##"),"/",TEXT(LEFT(B$3,3),"###"),"/",TEXT($A$3,"yy")),CALC.!$B$145:$F$1640,5,FALSE)="","T",VLOOKUP(CONCATENATE(TEXT($A14,"##"),"/",TEXT(LEFT(B$3,3),"###"),"/",TEXT($A$3,"yy")),CALC.!$B$145:$F$1640,5,FALSE)))</f>
        <v>T</v>
      </c>
      <c r="C14" s="87" t="str">
        <f>IF(ISERROR(VLOOKUP(CONCATENATE(TEXT($A14,"##"),"/",TEXT(LEFT(C$3,3),"###"),"/",TEXT($A$3,"yy")),CALC.!$B$145:$F$1640,5,FALSE))," ",IF(VLOOKUP(CONCATENATE(TEXT($A14,"##"),"/",TEXT(LEFT(C$3,3),"###"),"/",TEXT($A$3,"yy")),CALC.!$B$145:$F$1640,5,FALSE)="","T",VLOOKUP(CONCATENATE(TEXT($A14,"##"),"/",TEXT(LEFT(C$3,3),"###"),"/",TEXT($A$3,"yy")),CALC.!$B$145:$F$1640,5,FALSE)))</f>
        <v xml:space="preserve"> </v>
      </c>
      <c r="D14" s="87">
        <f>IF(ISERROR(VLOOKUP(CONCATENATE(TEXT($A14,"##"),"/",TEXT(LEFT(D$3,3),"###"),"/",TEXT($A$3,"yy")),CALC.!$B$145:$F$1640,5,FALSE))," ",IF(VLOOKUP(CONCATENATE(TEXT($A14,"##"),"/",TEXT(LEFT(D$3,3),"###"),"/",TEXT($A$3,"yy")),CALC.!$B$145:$F$1640,5,FALSE)="","T",VLOOKUP(CONCATENATE(TEXT($A14,"##"),"/",TEXT(LEFT(D$3,3),"###"),"/",TEXT($A$3,"yy")),CALC.!$B$145:$F$1640,5,FALSE)))</f>
        <v>74.469573749999995</v>
      </c>
      <c r="E14" s="87" t="str">
        <f>IF(ISERROR(VLOOKUP(CONCATENATE(TEXT($A14,"##"),"/",TEXT(LEFT(E$3,3),"###"),"/",TEXT($A$3,"yy")),CALC.!$B$145:$F$1640,5,FALSE))," ",IF(VLOOKUP(CONCATENATE(TEXT($A14,"##"),"/",TEXT(LEFT(E$3,3),"###"),"/",TEXT($A$3,"yy")),CALC.!$B$145:$F$1640,5,FALSE)="","T",VLOOKUP(CONCATENATE(TEXT($A14,"##"),"/",TEXT(LEFT(E$3,3),"###"),"/",TEXT($A$3,"yy")),CALC.!$B$145:$F$1640,5,FALSE)))</f>
        <v xml:space="preserve"> </v>
      </c>
      <c r="F14" s="87" t="str">
        <f>IF(ISERROR(VLOOKUP(CONCATENATE(TEXT($A14,"##"),"/",TEXT(LEFT(F$3,3),"###"),"/",TEXT($A$3,"yy")),CALC.!$B$145:$F$1640,5,FALSE))," ",IF(VLOOKUP(CONCATENATE(TEXT($A14,"##"),"/",TEXT(LEFT(F$3,3),"###"),"/",TEXT($A$3,"yy")),CALC.!$B$145:$F$1640,5,FALSE)="","T",VLOOKUP(CONCATENATE(TEXT($A14,"##"),"/",TEXT(LEFT(F$3,3),"###"),"/",TEXT($A$3,"yy")),CALC.!$B$145:$F$1640,5,FALSE)))</f>
        <v xml:space="preserve"> </v>
      </c>
      <c r="G14" s="87" t="str">
        <f>IF(ISERROR(VLOOKUP(CONCATENATE(TEXT($A14,"##"),"/",TEXT(LEFT(G$3,3),"###"),"/",TEXT($A$3,"yy")),CALC.!$B$145:$F$1640,5,FALSE))," ",IF(VLOOKUP(CONCATENATE(TEXT($A14,"##"),"/",TEXT(LEFT(G$3,3),"###"),"/",TEXT($A$3,"yy")),CALC.!$B$145:$F$1640,5,FALSE)="","T",VLOOKUP(CONCATENATE(TEXT($A14,"##"),"/",TEXT(LEFT(G$3,3),"###"),"/",TEXT($A$3,"yy")),CALC.!$B$145:$F$1640,5,FALSE)))</f>
        <v xml:space="preserve"> </v>
      </c>
      <c r="H14" s="87" t="str">
        <f>IF(ISERROR(VLOOKUP(CONCATENATE(TEXT($A14,"##"),"/",TEXT(LEFT(H$3,3),"###"),"/",TEXT($A$3,"yy")),CALC.!$B$145:$F$1640,5,FALSE))," ",IF(VLOOKUP(CONCATENATE(TEXT($A14,"##"),"/",TEXT(LEFT(H$3,3),"###"),"/",TEXT($A$3,"yy")),CALC.!$B$145:$F$1640,5,FALSE)="","T",VLOOKUP(CONCATENATE(TEXT($A14,"##"),"/",TEXT(LEFT(H$3,3),"###"),"/",TEXT($A$3,"yy")),CALC.!$B$145:$F$1640,5,FALSE)))</f>
        <v xml:space="preserve"> </v>
      </c>
      <c r="I14" s="87" t="str">
        <f>IF(ISERROR(VLOOKUP(CONCATENATE(TEXT($A14,"##"),"/",TEXT(LEFT(I$3,3),"###"),"/",TEXT($A$3,"yy")),CALC.!$B$145:$F$1640,5,FALSE))," ",IF(VLOOKUP(CONCATENATE(TEXT($A14,"##"),"/",TEXT(LEFT(I$3,3),"###"),"/",TEXT($A$3,"yy")),CALC.!$B$145:$F$1640,5,FALSE)="","T",VLOOKUP(CONCATENATE(TEXT($A14,"##"),"/",TEXT(LEFT(I$3,3),"###"),"/",TEXT($A$3,"yy")),CALC.!$B$145:$F$1640,5,FALSE)))</f>
        <v xml:space="preserve"> </v>
      </c>
      <c r="J14" s="87" t="str">
        <f>IF(ISERROR(VLOOKUP(CONCATENATE(TEXT($A14,"##"),"/",TEXT(LEFT(J$3,3),"###"),"/",TEXT($A$3,"yy")),CALC.!$B$145:$F$1640,5,FALSE))," ",IF(VLOOKUP(CONCATENATE(TEXT($A14,"##"),"/",TEXT(LEFT(J$3,3),"###"),"/",TEXT($A$3,"yy")),CALC.!$B$145:$F$1640,5,FALSE)="","T",VLOOKUP(CONCATENATE(TEXT($A14,"##"),"/",TEXT(LEFT(J$3,3),"###"),"/",TEXT($A$3,"yy")),CALC.!$B$145:$F$1640,5,FALSE)))</f>
        <v xml:space="preserve"> </v>
      </c>
      <c r="K14" s="87" t="str">
        <f>IF(ISERROR(VLOOKUP(CONCATENATE(TEXT($A14,"##"),"/",TEXT(LEFT(K$3,3),"###"),"/",TEXT($A$3,"yy")),CALC.!$B$145:$F$1640,5,FALSE))," ",IF(VLOOKUP(CONCATENATE(TEXT($A14,"##"),"/",TEXT(LEFT(K$3,3),"###"),"/",TEXT($A$3,"yy")),CALC.!$B$145:$F$1640,5,FALSE)="","T",VLOOKUP(CONCATENATE(TEXT($A14,"##"),"/",TEXT(LEFT(K$3,3),"###"),"/",TEXT($A$3,"yy")),CALC.!$B$145:$F$1640,5,FALSE)))</f>
        <v xml:space="preserve"> </v>
      </c>
      <c r="L14" s="87" t="str">
        <f>IF(ISERROR(VLOOKUP(CONCATENATE(TEXT($A14,"##"),"/",TEXT(LEFT(L$3,3),"###"),"/",TEXT($A$3,"yy")),CALC.!$B$145:$F$1640,5,FALSE))," ",IF(VLOOKUP(CONCATENATE(TEXT($A14,"##"),"/",TEXT(LEFT(L$3,3),"###"),"/",TEXT($A$3,"yy")),CALC.!$B$145:$F$1640,5,FALSE)="","T",VLOOKUP(CONCATENATE(TEXT($A14,"##"),"/",TEXT(LEFT(L$3,3),"###"),"/",TEXT($A$3,"yy")),CALC.!$B$145:$F$1640,5,FALSE)))</f>
        <v>T</v>
      </c>
      <c r="M14" s="88" t="str">
        <f>IF(ISERROR(VLOOKUP(CONCATENATE(TEXT($A14,"##"),"/",TEXT(LEFT(M$3,3),"###"),"/",TEXT($A$3,"yy")),CALC.!$B$145:$F$1640,5,FALSE))," ",IF(VLOOKUP(CONCATENATE(TEXT($A14,"##"),"/",TEXT(LEFT(M$3,3),"###"),"/",TEXT($A$3,"yy")),CALC.!$B$145:$F$1640,5,FALSE)="","T",VLOOKUP(CONCATENATE(TEXT($A14,"##"),"/",TEXT(LEFT(M$3,3),"###"),"/",TEXT($A$3,"yy")),CALC.!$B$145:$F$1640,5,FALSE)))</f>
        <v xml:space="preserve"> </v>
      </c>
      <c r="N14" s="96"/>
    </row>
    <row r="15" spans="1:14" ht="15.75">
      <c r="A15" s="100">
        <v>12</v>
      </c>
      <c r="B15" s="8" t="str">
        <f>IF(ISERROR(VLOOKUP(CONCATENATE(TEXT($A15,"##"),"/",TEXT(LEFT(B$3,3),"###"),"/",TEXT($A$3,"yy")),CALC.!$B$145:$F$1640,5,FALSE))," ",IF(VLOOKUP(CONCATENATE(TEXT($A15,"##"),"/",TEXT(LEFT(B$3,3),"###"),"/",TEXT($A$3,"yy")),CALC.!$B$145:$F$1640,5,FALSE)="","T",VLOOKUP(CONCATENATE(TEXT($A15,"##"),"/",TEXT(LEFT(B$3,3),"###"),"/",TEXT($A$3,"yy")),CALC.!$B$145:$F$1640,5,FALSE)))</f>
        <v xml:space="preserve"> </v>
      </c>
      <c r="C15" s="7" t="str">
        <f>IF(ISERROR(VLOOKUP(CONCATENATE(TEXT($A15,"##"),"/",TEXT(LEFT(C$3,3),"###"),"/",TEXT($A$3,"yy")),CALC.!$B$145:$F$1640,5,FALSE))," ",IF(VLOOKUP(CONCATENATE(TEXT($A15,"##"),"/",TEXT(LEFT(C$3,3),"###"),"/",TEXT($A$3,"yy")),CALC.!$B$145:$F$1640,5,FALSE)="","T",VLOOKUP(CONCATENATE(TEXT($A15,"##"),"/",TEXT(LEFT(C$3,3),"###"),"/",TEXT($A$3,"yy")),CALC.!$B$145:$F$1640,5,FALSE)))</f>
        <v xml:space="preserve"> </v>
      </c>
      <c r="D15" s="7" t="str">
        <f>IF(ISERROR(VLOOKUP(CONCATENATE(TEXT($A15,"##"),"/",TEXT(LEFT(D$3,3),"###"),"/",TEXT($A$3,"yy")),CALC.!$B$145:$F$1640,5,FALSE))," ",IF(VLOOKUP(CONCATENATE(TEXT($A15,"##"),"/",TEXT(LEFT(D$3,3),"###"),"/",TEXT($A$3,"yy")),CALC.!$B$145:$F$1640,5,FALSE)="","T",VLOOKUP(CONCATENATE(TEXT($A15,"##"),"/",TEXT(LEFT(D$3,3),"###"),"/",TEXT($A$3,"yy")),CALC.!$B$145:$F$1640,5,FALSE)))</f>
        <v xml:space="preserve"> </v>
      </c>
      <c r="E15" s="7">
        <f>IF(ISERROR(VLOOKUP(CONCATENATE(TEXT($A15,"##"),"/",TEXT(LEFT(E$3,3),"###"),"/",TEXT($A$3,"yy")),CALC.!$B$145:$F$1640,5,FALSE))," ",IF(VLOOKUP(CONCATENATE(TEXT($A15,"##"),"/",TEXT(LEFT(E$3,3),"###"),"/",TEXT($A$3,"yy")),CALC.!$B$145:$F$1640,5,FALSE)="","T",VLOOKUP(CONCATENATE(TEXT($A15,"##"),"/",TEXT(LEFT(E$3,3),"###"),"/",TEXT($A$3,"yy")),CALC.!$B$145:$F$1640,5,FALSE)))</f>
        <v>1.0831938000000001</v>
      </c>
      <c r="F15" s="7" t="str">
        <f>IF(ISERROR(VLOOKUP(CONCATENATE(TEXT($A15,"##"),"/",TEXT(LEFT(F$3,3),"###"),"/",TEXT($A$3,"yy")),CALC.!$B$145:$F$1640,5,FALSE))," ",IF(VLOOKUP(CONCATENATE(TEXT($A15,"##"),"/",TEXT(LEFT(F$3,3),"###"),"/",TEXT($A$3,"yy")),CALC.!$B$145:$F$1640,5,FALSE)="","T",VLOOKUP(CONCATENATE(TEXT($A15,"##"),"/",TEXT(LEFT(F$3,3),"###"),"/",TEXT($A$3,"yy")),CALC.!$B$145:$F$1640,5,FALSE)))</f>
        <v xml:space="preserve"> </v>
      </c>
      <c r="G15" s="7" t="str">
        <f>IF(ISERROR(VLOOKUP(CONCATENATE(TEXT($A15,"##"),"/",TEXT(LEFT(G$3,3),"###"),"/",TEXT($A$3,"yy")),CALC.!$B$145:$F$1640,5,FALSE))," ",IF(VLOOKUP(CONCATENATE(TEXT($A15,"##"),"/",TEXT(LEFT(G$3,3),"###"),"/",TEXT($A$3,"yy")),CALC.!$B$145:$F$1640,5,FALSE)="","T",VLOOKUP(CONCATENATE(TEXT($A15,"##"),"/",TEXT(LEFT(G$3,3),"###"),"/",TEXT($A$3,"yy")),CALC.!$B$145:$F$1640,5,FALSE)))</f>
        <v xml:space="preserve"> </v>
      </c>
      <c r="H15" s="7" t="str">
        <f>IF(ISERROR(VLOOKUP(CONCATENATE(TEXT($A15,"##"),"/",TEXT(LEFT(H$3,3),"###"),"/",TEXT($A$3,"yy")),CALC.!$B$145:$F$1640,5,FALSE))," ",IF(VLOOKUP(CONCATENATE(TEXT($A15,"##"),"/",TEXT(LEFT(H$3,3),"###"),"/",TEXT($A$3,"yy")),CALC.!$B$145:$F$1640,5,FALSE)="","T",VLOOKUP(CONCATENATE(TEXT($A15,"##"),"/",TEXT(LEFT(H$3,3),"###"),"/",TEXT($A$3,"yy")),CALC.!$B$145:$F$1640,5,FALSE)))</f>
        <v xml:space="preserve"> </v>
      </c>
      <c r="I15" s="7">
        <f>IF(ISERROR(VLOOKUP(CONCATENATE(TEXT($A15,"##"),"/",TEXT(LEFT(I$3,3),"###"),"/",TEXT($A$3,"yy")),CALC.!$B$145:$F$1640,5,FALSE))," ",IF(VLOOKUP(CONCATENATE(TEXT($A15,"##"),"/",TEXT(LEFT(I$3,3),"###"),"/",TEXT($A$3,"yy")),CALC.!$B$145:$F$1640,5,FALSE)="","T",VLOOKUP(CONCATENATE(TEXT($A15,"##"),"/",TEXT(LEFT(I$3,3),"###"),"/",TEXT($A$3,"yy")),CALC.!$B$145:$F$1640,5,FALSE)))</f>
        <v>2.1122279100000001</v>
      </c>
      <c r="J15" s="7" t="str">
        <f>IF(ISERROR(VLOOKUP(CONCATENATE(TEXT($A15,"##"),"/",TEXT(LEFT(J$3,3),"###"),"/",TEXT($A$3,"yy")),CALC.!$B$145:$F$1640,5,FALSE))," ",IF(VLOOKUP(CONCATENATE(TEXT($A15,"##"),"/",TEXT(LEFT(J$3,3),"###"),"/",TEXT($A$3,"yy")),CALC.!$B$145:$F$1640,5,FALSE)="","T",VLOOKUP(CONCATENATE(TEXT($A15,"##"),"/",TEXT(LEFT(J$3,3),"###"),"/",TEXT($A$3,"yy")),CALC.!$B$145:$F$1640,5,FALSE)))</f>
        <v xml:space="preserve"> </v>
      </c>
      <c r="K15" s="7" t="str">
        <f>IF(ISERROR(VLOOKUP(CONCATENATE(TEXT($A15,"##"),"/",TEXT(LEFT(K$3,3),"###"),"/",TEXT($A$3,"yy")),CALC.!$B$145:$F$1640,5,FALSE))," ",IF(VLOOKUP(CONCATENATE(TEXT($A15,"##"),"/",TEXT(LEFT(K$3,3),"###"),"/",TEXT($A$3,"yy")),CALC.!$B$145:$F$1640,5,FALSE)="","T",VLOOKUP(CONCATENATE(TEXT($A15,"##"),"/",TEXT(LEFT(K$3,3),"###"),"/",TEXT($A$3,"yy")),CALC.!$B$145:$F$1640,5,FALSE)))</f>
        <v xml:space="preserve"> </v>
      </c>
      <c r="L15" s="7" t="str">
        <f>IF(ISERROR(VLOOKUP(CONCATENATE(TEXT($A15,"##"),"/",TEXT(LEFT(L$3,3),"###"),"/",TEXT($A$3,"yy")),CALC.!$B$145:$F$1640,5,FALSE))," ",IF(VLOOKUP(CONCATENATE(TEXT($A15,"##"),"/",TEXT(LEFT(L$3,3),"###"),"/",TEXT($A$3,"yy")),CALC.!$B$145:$F$1640,5,FALSE)="","T",VLOOKUP(CONCATENATE(TEXT($A15,"##"),"/",TEXT(LEFT(L$3,3),"###"),"/",TEXT($A$3,"yy")),CALC.!$B$145:$F$1640,5,FALSE)))</f>
        <v>T</v>
      </c>
      <c r="M15" s="9" t="str">
        <f>IF(ISERROR(VLOOKUP(CONCATENATE(TEXT($A15,"##"),"/",TEXT(LEFT(M$3,3),"###"),"/",TEXT($A$3,"yy")),CALC.!$B$145:$F$1640,5,FALSE))," ",IF(VLOOKUP(CONCATENATE(TEXT($A15,"##"),"/",TEXT(LEFT(M$3,3),"###"),"/",TEXT($A$3,"yy")),CALC.!$B$145:$F$1640,5,FALSE)="","T",VLOOKUP(CONCATENATE(TEXT($A15,"##"),"/",TEXT(LEFT(M$3,3),"###"),"/",TEXT($A$3,"yy")),CALC.!$B$145:$F$1640,5,FALSE)))</f>
        <v>T</v>
      </c>
      <c r="N15" s="96"/>
    </row>
    <row r="16" spans="1:14" ht="15.75">
      <c r="A16" s="97">
        <v>13</v>
      </c>
      <c r="B16" s="86" t="str">
        <f>IF(ISERROR(VLOOKUP(CONCATENATE(TEXT($A16,"##"),"/",TEXT(LEFT(B$3,3),"###"),"/",TEXT($A$3,"yy")),CALC.!$B$145:$F$1640,5,FALSE))," ",IF(VLOOKUP(CONCATENATE(TEXT($A16,"##"),"/",TEXT(LEFT(B$3,3),"###"),"/",TEXT($A$3,"yy")),CALC.!$B$145:$F$1640,5,FALSE)="","T",VLOOKUP(CONCATENATE(TEXT($A16,"##"),"/",TEXT(LEFT(B$3,3),"###"),"/",TEXT($A$3,"yy")),CALC.!$B$145:$F$1640,5,FALSE)))</f>
        <v xml:space="preserve"> </v>
      </c>
      <c r="C16" s="87" t="str">
        <f>IF(ISERROR(VLOOKUP(CONCATENATE(TEXT($A16,"##"),"/",TEXT(LEFT(C$3,3),"###"),"/",TEXT($A$3,"yy")),CALC.!$B$145:$F$1640,5,FALSE))," ",IF(VLOOKUP(CONCATENATE(TEXT($A16,"##"),"/",TEXT(LEFT(C$3,3),"###"),"/",TEXT($A$3,"yy")),CALC.!$B$145:$F$1640,5,FALSE)="","T",VLOOKUP(CONCATENATE(TEXT($A16,"##"),"/",TEXT(LEFT(C$3,3),"###"),"/",TEXT($A$3,"yy")),CALC.!$B$145:$F$1640,5,FALSE)))</f>
        <v xml:space="preserve"> </v>
      </c>
      <c r="D16" s="87" t="str">
        <f>IF(ISERROR(VLOOKUP(CONCATENATE(TEXT($A16,"##"),"/",TEXT(LEFT(D$3,3),"###"),"/",TEXT($A$3,"yy")),CALC.!$B$145:$F$1640,5,FALSE))," ",IF(VLOOKUP(CONCATENATE(TEXT($A16,"##"),"/",TEXT(LEFT(D$3,3),"###"),"/",TEXT($A$3,"yy")),CALC.!$B$145:$F$1640,5,FALSE)="","T",VLOOKUP(CONCATENATE(TEXT($A16,"##"),"/",TEXT(LEFT(D$3,3),"###"),"/",TEXT($A$3,"yy")),CALC.!$B$145:$F$1640,5,FALSE)))</f>
        <v xml:space="preserve"> </v>
      </c>
      <c r="E16" s="87" t="str">
        <f>IF(ISERROR(VLOOKUP(CONCATENATE(TEXT($A16,"##"),"/",TEXT(LEFT(E$3,3),"###"),"/",TEXT($A$3,"yy")),CALC.!$B$145:$F$1640,5,FALSE))," ",IF(VLOOKUP(CONCATENATE(TEXT($A16,"##"),"/",TEXT(LEFT(E$3,3),"###"),"/",TEXT($A$3,"yy")),CALC.!$B$145:$F$1640,5,FALSE)="","T",VLOOKUP(CONCATENATE(TEXT($A16,"##"),"/",TEXT(LEFT(E$3,3),"###"),"/",TEXT($A$3,"yy")),CALC.!$B$145:$F$1640,5,FALSE)))</f>
        <v xml:space="preserve"> </v>
      </c>
      <c r="F16" s="87" t="str">
        <f>IF(ISERROR(VLOOKUP(CONCATENATE(TEXT($A16,"##"),"/",TEXT(LEFT(F$3,3),"###"),"/",TEXT($A$3,"yy")),CALC.!$B$145:$F$1640,5,FALSE))," ",IF(VLOOKUP(CONCATENATE(TEXT($A16,"##"),"/",TEXT(LEFT(F$3,3),"###"),"/",TEXT($A$3,"yy")),CALC.!$B$145:$F$1640,5,FALSE)="","T",VLOOKUP(CONCATENATE(TEXT($A16,"##"),"/",TEXT(LEFT(F$3,3),"###"),"/",TEXT($A$3,"yy")),CALC.!$B$145:$F$1640,5,FALSE)))</f>
        <v xml:space="preserve"> </v>
      </c>
      <c r="G16" s="87">
        <f>IF(ISERROR(VLOOKUP(CONCATENATE(TEXT($A16,"##"),"/",TEXT(LEFT(G$3,3),"###"),"/",TEXT($A$3,"yy")),CALC.!$B$145:$F$1640,5,FALSE))," ",IF(VLOOKUP(CONCATENATE(TEXT($A16,"##"),"/",TEXT(LEFT(G$3,3),"###"),"/",TEXT($A$3,"yy")),CALC.!$B$145:$F$1640,5,FALSE)="","T",VLOOKUP(CONCATENATE(TEXT($A16,"##"),"/",TEXT(LEFT(G$3,3),"###"),"/",TEXT($A$3,"yy")),CALC.!$B$145:$F$1640,5,FALSE)))</f>
        <v>5.1451705500000005</v>
      </c>
      <c r="H16" s="87" t="str">
        <f>IF(ISERROR(VLOOKUP(CONCATENATE(TEXT($A16,"##"),"/",TEXT(LEFT(H$3,3),"###"),"/",TEXT($A$3,"yy")),CALC.!$B$145:$F$1640,5,FALSE))," ",IF(VLOOKUP(CONCATENATE(TEXT($A16,"##"),"/",TEXT(LEFT(H$3,3),"###"),"/",TEXT($A$3,"yy")),CALC.!$B$145:$F$1640,5,FALSE)="","T",VLOOKUP(CONCATENATE(TEXT($A16,"##"),"/",TEXT(LEFT(H$3,3),"###"),"/",TEXT($A$3,"yy")),CALC.!$B$145:$F$1640,5,FALSE)))</f>
        <v xml:space="preserve"> </v>
      </c>
      <c r="I16" s="87" t="str">
        <f>IF(ISERROR(VLOOKUP(CONCATENATE(TEXT($A16,"##"),"/",TEXT(LEFT(I$3,3),"###"),"/",TEXT($A$3,"yy")),CALC.!$B$145:$F$1640,5,FALSE))," ",IF(VLOOKUP(CONCATENATE(TEXT($A16,"##"),"/",TEXT(LEFT(I$3,3),"###"),"/",TEXT($A$3,"yy")),CALC.!$B$145:$F$1640,5,FALSE)="","T",VLOOKUP(CONCATENATE(TEXT($A16,"##"),"/",TEXT(LEFT(I$3,3),"###"),"/",TEXT($A$3,"yy")),CALC.!$B$145:$F$1640,5,FALSE)))</f>
        <v xml:space="preserve"> </v>
      </c>
      <c r="J16" s="87" t="str">
        <f>IF(ISERROR(VLOOKUP(CONCATENATE(TEXT($A16,"##"),"/",TEXT(LEFT(J$3,3),"###"),"/",TEXT($A$3,"yy")),CALC.!$B$145:$F$1640,5,FALSE))," ",IF(VLOOKUP(CONCATENATE(TEXT($A16,"##"),"/",TEXT(LEFT(J$3,3),"###"),"/",TEXT($A$3,"yy")),CALC.!$B$145:$F$1640,5,FALSE)="","T",VLOOKUP(CONCATENATE(TEXT($A16,"##"),"/",TEXT(LEFT(J$3,3),"###"),"/",TEXT($A$3,"yy")),CALC.!$B$145:$F$1640,5,FALSE)))</f>
        <v xml:space="preserve"> </v>
      </c>
      <c r="K16" s="87" t="str">
        <f>IF(ISERROR(VLOOKUP(CONCATENATE(TEXT($A16,"##"),"/",TEXT(LEFT(K$3,3),"###"),"/",TEXT($A$3,"yy")),CALC.!$B$145:$F$1640,5,FALSE))," ",IF(VLOOKUP(CONCATENATE(TEXT($A16,"##"),"/",TEXT(LEFT(K$3,3),"###"),"/",TEXT($A$3,"yy")),CALC.!$B$145:$F$1640,5,FALSE)="","T",VLOOKUP(CONCATENATE(TEXT($A16,"##"),"/",TEXT(LEFT(K$3,3),"###"),"/",TEXT($A$3,"yy")),CALC.!$B$145:$F$1640,5,FALSE)))</f>
        <v xml:space="preserve"> </v>
      </c>
      <c r="L16" s="87" t="str">
        <f>IF(ISERROR(VLOOKUP(CONCATENATE(TEXT($A16,"##"),"/",TEXT(LEFT(L$3,3),"###"),"/",TEXT($A$3,"yy")),CALC.!$B$145:$F$1640,5,FALSE))," ",IF(VLOOKUP(CONCATENATE(TEXT($A16,"##"),"/",TEXT(LEFT(L$3,3),"###"),"/",TEXT($A$3,"yy")),CALC.!$B$145:$F$1640,5,FALSE)="","T",VLOOKUP(CONCATENATE(TEXT($A16,"##"),"/",TEXT(LEFT(L$3,3),"###"),"/",TEXT($A$3,"yy")),CALC.!$B$145:$F$1640,5,FALSE)))</f>
        <v xml:space="preserve"> </v>
      </c>
      <c r="M16" s="88">
        <f>IF(ISERROR(VLOOKUP(CONCATENATE(TEXT($A16,"##"),"/",TEXT(LEFT(M$3,3),"###"),"/",TEXT($A$3,"yy")),CALC.!$B$145:$F$1640,5,FALSE))," ",IF(VLOOKUP(CONCATENATE(TEXT($A16,"##"),"/",TEXT(LEFT(M$3,3),"###"),"/",TEXT($A$3,"yy")),CALC.!$B$145:$F$1640,5,FALSE)="","T",VLOOKUP(CONCATENATE(TEXT($A16,"##"),"/",TEXT(LEFT(M$3,3),"###"),"/",TEXT($A$3,"yy")),CALC.!$B$145:$F$1640,5,FALSE)))</f>
        <v>15.1647132</v>
      </c>
      <c r="N16" s="96"/>
    </row>
    <row r="17" spans="1:14" ht="15.75">
      <c r="A17" s="100">
        <v>14</v>
      </c>
      <c r="B17" s="8" t="str">
        <f>IF(ISERROR(VLOOKUP(CONCATENATE(TEXT($A17,"##"),"/",TEXT(LEFT(B$3,3),"###"),"/",TEXT($A$3,"yy")),CALC.!$B$145:$F$1640,5,FALSE))," ",IF(VLOOKUP(CONCATENATE(TEXT($A17,"##"),"/",TEXT(LEFT(B$3,3),"###"),"/",TEXT($A$3,"yy")),CALC.!$B$145:$F$1640,5,FALSE)="","T",VLOOKUP(CONCATENATE(TEXT($A17,"##"),"/",TEXT(LEFT(B$3,3),"###"),"/",TEXT($A$3,"yy")),CALC.!$B$145:$F$1640,5,FALSE)))</f>
        <v>T</v>
      </c>
      <c r="C17" s="7" t="str">
        <f>IF(ISERROR(VLOOKUP(CONCATENATE(TEXT($A17,"##"),"/",TEXT(LEFT(C$3,3),"###"),"/",TEXT($A$3,"yy")),CALC.!$B$145:$F$1640,5,FALSE))," ",IF(VLOOKUP(CONCATENATE(TEXT($A17,"##"),"/",TEXT(LEFT(C$3,3),"###"),"/",TEXT($A$3,"yy")),CALC.!$B$145:$F$1640,5,FALSE)="","T",VLOOKUP(CONCATENATE(TEXT($A17,"##"),"/",TEXT(LEFT(C$3,3),"###"),"/",TEXT($A$3,"yy")),CALC.!$B$145:$F$1640,5,FALSE)))</f>
        <v xml:space="preserve"> </v>
      </c>
      <c r="D17" s="7" t="str">
        <f>IF(ISERROR(VLOOKUP(CONCATENATE(TEXT($A17,"##"),"/",TEXT(LEFT(D$3,3),"###"),"/",TEXT($A$3,"yy")),CALC.!$B$145:$F$1640,5,FALSE))," ",IF(VLOOKUP(CONCATENATE(TEXT($A17,"##"),"/",TEXT(LEFT(D$3,3),"###"),"/",TEXT($A$3,"yy")),CALC.!$B$145:$F$1640,5,FALSE)="","T",VLOOKUP(CONCATENATE(TEXT($A17,"##"),"/",TEXT(LEFT(D$3,3),"###"),"/",TEXT($A$3,"yy")),CALC.!$B$145:$F$1640,5,FALSE)))</f>
        <v xml:space="preserve"> </v>
      </c>
      <c r="E17" s="7" t="str">
        <f>IF(ISERROR(VLOOKUP(CONCATENATE(TEXT($A17,"##"),"/",TEXT(LEFT(E$3,3),"###"),"/",TEXT($A$3,"yy")),CALC.!$B$145:$F$1640,5,FALSE))," ",IF(VLOOKUP(CONCATENATE(TEXT($A17,"##"),"/",TEXT(LEFT(E$3,3),"###"),"/",TEXT($A$3,"yy")),CALC.!$B$145:$F$1640,5,FALSE)="","T",VLOOKUP(CONCATENATE(TEXT($A17,"##"),"/",TEXT(LEFT(E$3,3),"###"),"/",TEXT($A$3,"yy")),CALC.!$B$145:$F$1640,5,FALSE)))</f>
        <v xml:space="preserve"> </v>
      </c>
      <c r="F17" s="7" t="str">
        <f>IF(ISERROR(VLOOKUP(CONCATENATE(TEXT($A17,"##"),"/",TEXT(LEFT(F$3,3),"###"),"/",TEXT($A$3,"yy")),CALC.!$B$145:$F$1640,5,FALSE))," ",IF(VLOOKUP(CONCATENATE(TEXT($A17,"##"),"/",TEXT(LEFT(F$3,3),"###"),"/",TEXT($A$3,"yy")),CALC.!$B$145:$F$1640,5,FALSE)="","T",VLOOKUP(CONCATENATE(TEXT($A17,"##"),"/",TEXT(LEFT(F$3,3),"###"),"/",TEXT($A$3,"yy")),CALC.!$B$145:$F$1640,5,FALSE)))</f>
        <v xml:space="preserve"> </v>
      </c>
      <c r="G17" s="7" t="str">
        <f>IF(ISERROR(VLOOKUP(CONCATENATE(TEXT($A17,"##"),"/",TEXT(LEFT(G$3,3),"###"),"/",TEXT($A$3,"yy")),CALC.!$B$145:$F$1640,5,FALSE))," ",IF(VLOOKUP(CONCATENATE(TEXT($A17,"##"),"/",TEXT(LEFT(G$3,3),"###"),"/",TEXT($A$3,"yy")),CALC.!$B$145:$F$1640,5,FALSE)="","T",VLOOKUP(CONCATENATE(TEXT($A17,"##"),"/",TEXT(LEFT(G$3,3),"###"),"/",TEXT($A$3,"yy")),CALC.!$B$145:$F$1640,5,FALSE)))</f>
        <v xml:space="preserve"> </v>
      </c>
      <c r="H17" s="7" t="str">
        <f>IF(ISERROR(VLOOKUP(CONCATENATE(TEXT($A17,"##"),"/",TEXT(LEFT(H$3,3),"###"),"/",TEXT($A$3,"yy")),CALC.!$B$145:$F$1640,5,FALSE))," ",IF(VLOOKUP(CONCATENATE(TEXT($A17,"##"),"/",TEXT(LEFT(H$3,3),"###"),"/",TEXT($A$3,"yy")),CALC.!$B$145:$F$1640,5,FALSE)="","T",VLOOKUP(CONCATENATE(TEXT($A17,"##"),"/",TEXT(LEFT(H$3,3),"###"),"/",TEXT($A$3,"yy")),CALC.!$B$145:$F$1640,5,FALSE)))</f>
        <v xml:space="preserve"> </v>
      </c>
      <c r="I17" s="7" t="str">
        <f>IF(ISERROR(VLOOKUP(CONCATENATE(TEXT($A17,"##"),"/",TEXT(LEFT(I$3,3),"###"),"/",TEXT($A$3,"yy")),CALC.!$B$145:$F$1640,5,FALSE))," ",IF(VLOOKUP(CONCATENATE(TEXT($A17,"##"),"/",TEXT(LEFT(I$3,3),"###"),"/",TEXT($A$3,"yy")),CALC.!$B$145:$F$1640,5,FALSE)="","T",VLOOKUP(CONCATENATE(TEXT($A17,"##"),"/",TEXT(LEFT(I$3,3),"###"),"/",TEXT($A$3,"yy")),CALC.!$B$145:$F$1640,5,FALSE)))</f>
        <v xml:space="preserve"> </v>
      </c>
      <c r="J17" s="7" t="str">
        <f>IF(ISERROR(VLOOKUP(CONCATENATE(TEXT($A17,"##"),"/",TEXT(LEFT(J$3,3),"###"),"/",TEXT($A$3,"yy")),CALC.!$B$145:$F$1640,5,FALSE))," ",IF(VLOOKUP(CONCATENATE(TEXT($A17,"##"),"/",TEXT(LEFT(J$3,3),"###"),"/",TEXT($A$3,"yy")),CALC.!$B$145:$F$1640,5,FALSE)="","T",VLOOKUP(CONCATENATE(TEXT($A17,"##"),"/",TEXT(LEFT(J$3,3),"###"),"/",TEXT($A$3,"yy")),CALC.!$B$145:$F$1640,5,FALSE)))</f>
        <v xml:space="preserve"> </v>
      </c>
      <c r="K17" s="7" t="str">
        <f>IF(ISERROR(VLOOKUP(CONCATENATE(TEXT($A17,"##"),"/",TEXT(LEFT(K$3,3),"###"),"/",TEXT($A$3,"yy")),CALC.!$B$145:$F$1640,5,FALSE))," ",IF(VLOOKUP(CONCATENATE(TEXT($A17,"##"),"/",TEXT(LEFT(K$3,3),"###"),"/",TEXT($A$3,"yy")),CALC.!$B$145:$F$1640,5,FALSE)="","T",VLOOKUP(CONCATENATE(TEXT($A17,"##"),"/",TEXT(LEFT(K$3,3),"###"),"/",TEXT($A$3,"yy")),CALC.!$B$145:$F$1640,5,FALSE)))</f>
        <v xml:space="preserve"> </v>
      </c>
      <c r="L17" s="7">
        <f>IF(ISERROR(VLOOKUP(CONCATENATE(TEXT($A17,"##"),"/",TEXT(LEFT(L$3,3),"###"),"/",TEXT($A$3,"yy")),CALC.!$B$145:$F$1640,5,FALSE))," ",IF(VLOOKUP(CONCATENATE(TEXT($A17,"##"),"/",TEXT(LEFT(L$3,3),"###"),"/",TEXT($A$3,"yy")),CALC.!$B$145:$F$1640,5,FALSE)="","T",VLOOKUP(CONCATENATE(TEXT($A17,"##"),"/",TEXT(LEFT(L$3,3),"###"),"/",TEXT($A$3,"yy")),CALC.!$B$145:$F$1640,5,FALSE)))</f>
        <v>51.722503950000004</v>
      </c>
      <c r="M17" s="9">
        <f>IF(ISERROR(VLOOKUP(CONCATENATE(TEXT($A17,"##"),"/",TEXT(LEFT(M$3,3),"###"),"/",TEXT($A$3,"yy")),CALC.!$B$145:$F$1640,5,FALSE))," ",IF(VLOOKUP(CONCATENATE(TEXT($A17,"##"),"/",TEXT(LEFT(M$3,3),"###"),"/",TEXT($A$3,"yy")),CALC.!$B$145:$F$1640,5,FALSE)="","T",VLOOKUP(CONCATENATE(TEXT($A17,"##"),"/",TEXT(LEFT(M$3,3),"###"),"/",TEXT($A$3,"yy")),CALC.!$B$145:$F$1640,5,FALSE)))</f>
        <v>20.309883750000001</v>
      </c>
      <c r="N17" s="96"/>
    </row>
    <row r="18" spans="1:14" ht="15.75">
      <c r="A18" s="97">
        <v>15</v>
      </c>
      <c r="B18" s="86" t="str">
        <f>IF(ISERROR(VLOOKUP(CONCATENATE(TEXT($A18,"##"),"/",TEXT(LEFT(B$3,3),"###"),"/",TEXT($A$3,"yy")),CALC.!$B$145:$F$1640,5,FALSE))," ",IF(VLOOKUP(CONCATENATE(TEXT($A18,"##"),"/",TEXT(LEFT(B$3,3),"###"),"/",TEXT($A$3,"yy")),CALC.!$B$145:$F$1640,5,FALSE)="","T",VLOOKUP(CONCATENATE(TEXT($A18,"##"),"/",TEXT(LEFT(B$3,3),"###"),"/",TEXT($A$3,"yy")),CALC.!$B$145:$F$1640,5,FALSE)))</f>
        <v xml:space="preserve"> </v>
      </c>
      <c r="C18" s="87" t="str">
        <f>IF(ISERROR(VLOOKUP(CONCATENATE(TEXT($A18,"##"),"/",TEXT(LEFT(C$3,3),"###"),"/",TEXT($A$3,"yy")),CALC.!$B$145:$F$1640,5,FALSE))," ",IF(VLOOKUP(CONCATENATE(TEXT($A18,"##"),"/",TEXT(LEFT(C$3,3),"###"),"/",TEXT($A$3,"yy")),CALC.!$B$145:$F$1640,5,FALSE)="","T",VLOOKUP(CONCATENATE(TEXT($A18,"##"),"/",TEXT(LEFT(C$3,3),"###"),"/",TEXT($A$3,"yy")),CALC.!$B$145:$F$1640,5,FALSE)))</f>
        <v xml:space="preserve"> </v>
      </c>
      <c r="D18" s="87" t="str">
        <f>IF(ISERROR(VLOOKUP(CONCATENATE(TEXT($A18,"##"),"/",TEXT(LEFT(D$3,3),"###"),"/",TEXT($A$3,"yy")),CALC.!$B$145:$F$1640,5,FALSE))," ",IF(VLOOKUP(CONCATENATE(TEXT($A18,"##"),"/",TEXT(LEFT(D$3,3),"###"),"/",TEXT($A$3,"yy")),CALC.!$B$145:$F$1640,5,FALSE)="","T",VLOOKUP(CONCATENATE(TEXT($A18,"##"),"/",TEXT(LEFT(D$3,3),"###"),"/",TEXT($A$3,"yy")),CALC.!$B$145:$F$1640,5,FALSE)))</f>
        <v xml:space="preserve"> </v>
      </c>
      <c r="E18" s="87" t="str">
        <f>IF(ISERROR(VLOOKUP(CONCATENATE(TEXT($A18,"##"),"/",TEXT(LEFT(E$3,3),"###"),"/",TEXT($A$3,"yy")),CALC.!$B$145:$F$1640,5,FALSE))," ",IF(VLOOKUP(CONCATENATE(TEXT($A18,"##"),"/",TEXT(LEFT(E$3,3),"###"),"/",TEXT($A$3,"yy")),CALC.!$B$145:$F$1640,5,FALSE)="","T",VLOOKUP(CONCATENATE(TEXT($A18,"##"),"/",TEXT(LEFT(E$3,3),"###"),"/",TEXT($A$3,"yy")),CALC.!$B$145:$F$1640,5,FALSE)))</f>
        <v xml:space="preserve"> </v>
      </c>
      <c r="F18" s="87" t="str">
        <f>IF(ISERROR(VLOOKUP(CONCATENATE(TEXT($A18,"##"),"/",TEXT(LEFT(F$3,3),"###"),"/",TEXT($A$3,"yy")),CALC.!$B$145:$F$1640,5,FALSE))," ",IF(VLOOKUP(CONCATENATE(TEXT($A18,"##"),"/",TEXT(LEFT(F$3,3),"###"),"/",TEXT($A$3,"yy")),CALC.!$B$145:$F$1640,5,FALSE)="","T",VLOOKUP(CONCATENATE(TEXT($A18,"##"),"/",TEXT(LEFT(F$3,3),"###"),"/",TEXT($A$3,"yy")),CALC.!$B$145:$F$1640,5,FALSE)))</f>
        <v xml:space="preserve"> </v>
      </c>
      <c r="G18" s="87" t="str">
        <f>IF(ISERROR(VLOOKUP(CONCATENATE(TEXT($A18,"##"),"/",TEXT(LEFT(G$3,3),"###"),"/",TEXT($A$3,"yy")),CALC.!$B$145:$F$1640,5,FALSE))," ",IF(VLOOKUP(CONCATENATE(TEXT($A18,"##"),"/",TEXT(LEFT(G$3,3),"###"),"/",TEXT($A$3,"yy")),CALC.!$B$145:$F$1640,5,FALSE)="","T",VLOOKUP(CONCATENATE(TEXT($A18,"##"),"/",TEXT(LEFT(G$3,3),"###"),"/",TEXT($A$3,"yy")),CALC.!$B$145:$F$1640,5,FALSE)))</f>
        <v xml:space="preserve"> </v>
      </c>
      <c r="H18" s="87" t="str">
        <f>IF(ISERROR(VLOOKUP(CONCATENATE(TEXT($A18,"##"),"/",TEXT(LEFT(H$3,3),"###"),"/",TEXT($A$3,"yy")),CALC.!$B$145:$F$1640,5,FALSE))," ",IF(VLOOKUP(CONCATENATE(TEXT($A18,"##"),"/",TEXT(LEFT(H$3,3),"###"),"/",TEXT($A$3,"yy")),CALC.!$B$145:$F$1640,5,FALSE)="","T",VLOOKUP(CONCATENATE(TEXT($A18,"##"),"/",TEXT(LEFT(H$3,3),"###"),"/",TEXT($A$3,"yy")),CALC.!$B$145:$F$1640,5,FALSE)))</f>
        <v>T</v>
      </c>
      <c r="I18" s="87">
        <f>IF(ISERROR(VLOOKUP(CONCATENATE(TEXT($A18,"##"),"/",TEXT(LEFT(I$3,3),"###"),"/",TEXT($A$3,"yy")),CALC.!$B$145:$F$1640,5,FALSE))," ",IF(VLOOKUP(CONCATENATE(TEXT($A18,"##"),"/",TEXT(LEFT(I$3,3),"###"),"/",TEXT($A$3,"yy")),CALC.!$B$145:$F$1640,5,FALSE)="","T",VLOOKUP(CONCATENATE(TEXT($A18,"##"),"/",TEXT(LEFT(I$3,3),"###"),"/",TEXT($A$3,"yy")),CALC.!$B$145:$F$1640,5,FALSE)))</f>
        <v>19.497488400000002</v>
      </c>
      <c r="J18" s="87" t="str">
        <f>IF(ISERROR(VLOOKUP(CONCATENATE(TEXT($A18,"##"),"/",TEXT(LEFT(J$3,3),"###"),"/",TEXT($A$3,"yy")),CALC.!$B$145:$F$1640,5,FALSE))," ",IF(VLOOKUP(CONCATENATE(TEXT($A18,"##"),"/",TEXT(LEFT(J$3,3),"###"),"/",TEXT($A$3,"yy")),CALC.!$B$145:$F$1640,5,FALSE)="","T",VLOOKUP(CONCATENATE(TEXT($A18,"##"),"/",TEXT(LEFT(J$3,3),"###"),"/",TEXT($A$3,"yy")),CALC.!$B$145:$F$1640,5,FALSE)))</f>
        <v xml:space="preserve"> </v>
      </c>
      <c r="K18" s="87" t="str">
        <f>IF(ISERROR(VLOOKUP(CONCATENATE(TEXT($A18,"##"),"/",TEXT(LEFT(K$3,3),"###"),"/",TEXT($A$3,"yy")),CALC.!$B$145:$F$1640,5,FALSE))," ",IF(VLOOKUP(CONCATENATE(TEXT($A18,"##"),"/",TEXT(LEFT(K$3,3),"###"),"/",TEXT($A$3,"yy")),CALC.!$B$145:$F$1640,5,FALSE)="","T",VLOOKUP(CONCATENATE(TEXT($A18,"##"),"/",TEXT(LEFT(K$3,3),"###"),"/",TEXT($A$3,"yy")),CALC.!$B$145:$F$1640,5,FALSE)))</f>
        <v xml:space="preserve"> </v>
      </c>
      <c r="L18" s="87">
        <f>IF(ISERROR(VLOOKUP(CONCATENATE(TEXT($A18,"##"),"/",TEXT(LEFT(L$3,3),"###"),"/",TEXT($A$3,"yy")),CALC.!$B$145:$F$1640,5,FALSE))," ",IF(VLOOKUP(CONCATENATE(TEXT($A18,"##"),"/",TEXT(LEFT(L$3,3),"###"),"/",TEXT($A$3,"yy")),CALC.!$B$145:$F$1640,5,FALSE)="","T",VLOOKUP(CONCATENATE(TEXT($A18,"##"),"/",TEXT(LEFT(L$3,3),"###"),"/",TEXT($A$3,"yy")),CALC.!$B$145:$F$1640,5,FALSE)))</f>
        <v>50.910108600000001</v>
      </c>
      <c r="M18" s="88">
        <f>IF(ISERROR(VLOOKUP(CONCATENATE(TEXT($A18,"##"),"/",TEXT(LEFT(M$3,3),"###"),"/",TEXT($A$3,"yy")),CALC.!$B$145:$F$1640,5,FALSE))," ",IF(VLOOKUP(CONCATENATE(TEXT($A18,"##"),"/",TEXT(LEFT(M$3,3),"###"),"/",TEXT($A$3,"yy")),CALC.!$B$145:$F$1640,5,FALSE)="","T",VLOOKUP(CONCATENATE(TEXT($A18,"##"),"/",TEXT(LEFT(M$3,3),"###"),"/",TEXT($A$3,"yy")),CALC.!$B$145:$F$1640,5,FALSE)))</f>
        <v>80.1563412</v>
      </c>
      <c r="N18" s="96"/>
    </row>
    <row r="19" spans="1:14" ht="15.75">
      <c r="A19" s="100">
        <v>16</v>
      </c>
      <c r="B19" s="8" t="str">
        <f>IF(ISERROR(VLOOKUP(CONCATENATE(TEXT($A19,"##"),"/",TEXT(LEFT(B$3,3),"###"),"/",TEXT($A$3,"yy")),CALC.!$B$145:$F$1640,5,FALSE))," ",IF(VLOOKUP(CONCATENATE(TEXT($A19,"##"),"/",TEXT(LEFT(B$3,3),"###"),"/",TEXT($A$3,"yy")),CALC.!$B$145:$F$1640,5,FALSE)="","T",VLOOKUP(CONCATENATE(TEXT($A19,"##"),"/",TEXT(LEFT(B$3,3),"###"),"/",TEXT($A$3,"yy")),CALC.!$B$145:$F$1640,5,FALSE)))</f>
        <v>T</v>
      </c>
      <c r="C19" s="7" t="str">
        <f>IF(ISERROR(VLOOKUP(CONCATENATE(TEXT($A19,"##"),"/",TEXT(LEFT(C$3,3),"###"),"/",TEXT($A$3,"yy")),CALC.!$B$145:$F$1640,5,FALSE))," ",IF(VLOOKUP(CONCATENATE(TEXT($A19,"##"),"/",TEXT(LEFT(C$3,3),"###"),"/",TEXT($A$3,"yy")),CALC.!$B$145:$F$1640,5,FALSE)="","T",VLOOKUP(CONCATENATE(TEXT($A19,"##"),"/",TEXT(LEFT(C$3,3),"###"),"/",TEXT($A$3,"yy")),CALC.!$B$145:$F$1640,5,FALSE)))</f>
        <v xml:space="preserve"> </v>
      </c>
      <c r="D19" s="7" t="str">
        <f>IF(ISERROR(VLOOKUP(CONCATENATE(TEXT($A19,"##"),"/",TEXT(LEFT(D$3,3),"###"),"/",TEXT($A$3,"yy")),CALC.!$B$145:$F$1640,5,FALSE))," ",IF(VLOOKUP(CONCATENATE(TEXT($A19,"##"),"/",TEXT(LEFT(D$3,3),"###"),"/",TEXT($A$3,"yy")),CALC.!$B$145:$F$1640,5,FALSE)="","T",VLOOKUP(CONCATENATE(TEXT($A19,"##"),"/",TEXT(LEFT(D$3,3),"###"),"/",TEXT($A$3,"yy")),CALC.!$B$145:$F$1640,5,FALSE)))</f>
        <v xml:space="preserve"> </v>
      </c>
      <c r="E19" s="7" t="str">
        <f>IF(ISERROR(VLOOKUP(CONCATENATE(TEXT($A19,"##"),"/",TEXT(LEFT(E$3,3),"###"),"/",TEXT($A$3,"yy")),CALC.!$B$145:$F$1640,5,FALSE))," ",IF(VLOOKUP(CONCATENATE(TEXT($A19,"##"),"/",TEXT(LEFT(E$3,3),"###"),"/",TEXT($A$3,"yy")),CALC.!$B$145:$F$1640,5,FALSE)="","T",VLOOKUP(CONCATENATE(TEXT($A19,"##"),"/",TEXT(LEFT(E$3,3),"###"),"/",TEXT($A$3,"yy")),CALC.!$B$145:$F$1640,5,FALSE)))</f>
        <v xml:space="preserve"> </v>
      </c>
      <c r="F19" s="7" t="str">
        <f>IF(ISERROR(VLOOKUP(CONCATENATE(TEXT($A19,"##"),"/",TEXT(LEFT(F$3,3),"###"),"/",TEXT($A$3,"yy")),CALC.!$B$145:$F$1640,5,FALSE))," ",IF(VLOOKUP(CONCATENATE(TEXT($A19,"##"),"/",TEXT(LEFT(F$3,3),"###"),"/",TEXT($A$3,"yy")),CALC.!$B$145:$F$1640,5,FALSE)="","T",VLOOKUP(CONCATENATE(TEXT($A19,"##"),"/",TEXT(LEFT(F$3,3),"###"),"/",TEXT($A$3,"yy")),CALC.!$B$145:$F$1640,5,FALSE)))</f>
        <v>T</v>
      </c>
      <c r="G19" s="7" t="str">
        <f>IF(ISERROR(VLOOKUP(CONCATENATE(TEXT($A19,"##"),"/",TEXT(LEFT(G$3,3),"###"),"/",TEXT($A$3,"yy")),CALC.!$B$145:$F$1640,5,FALSE))," ",IF(VLOOKUP(CONCATENATE(TEXT($A19,"##"),"/",TEXT(LEFT(G$3,3),"###"),"/",TEXT($A$3,"yy")),CALC.!$B$145:$F$1640,5,FALSE)="","T",VLOOKUP(CONCATENATE(TEXT($A19,"##"),"/",TEXT(LEFT(G$3,3),"###"),"/",TEXT($A$3,"yy")),CALC.!$B$145:$F$1640,5,FALSE)))</f>
        <v xml:space="preserve"> </v>
      </c>
      <c r="H19" s="7">
        <f>IF(ISERROR(VLOOKUP(CONCATENATE(TEXT($A19,"##"),"/",TEXT(LEFT(H$3,3),"###"),"/",TEXT($A$3,"yy")),CALC.!$B$145:$F$1640,5,FALSE))," ",IF(VLOOKUP(CONCATENATE(TEXT($A19,"##"),"/",TEXT(LEFT(H$3,3),"###"),"/",TEXT($A$3,"yy")),CALC.!$B$145:$F$1640,5,FALSE)="","T",VLOOKUP(CONCATENATE(TEXT($A19,"##"),"/",TEXT(LEFT(H$3,3),"###"),"/",TEXT($A$3,"yy")),CALC.!$B$145:$F$1640,5,FALSE)))</f>
        <v>0.32495814000000001</v>
      </c>
      <c r="I19" s="7" t="str">
        <f>IF(ISERROR(VLOOKUP(CONCATENATE(TEXT($A19,"##"),"/",TEXT(LEFT(I$3,3),"###"),"/",TEXT($A$3,"yy")),CALC.!$B$145:$F$1640,5,FALSE))," ",IF(VLOOKUP(CONCATENATE(TEXT($A19,"##"),"/",TEXT(LEFT(I$3,3),"###"),"/",TEXT($A$3,"yy")),CALC.!$B$145:$F$1640,5,FALSE)="","T",VLOOKUP(CONCATENATE(TEXT($A19,"##"),"/",TEXT(LEFT(I$3,3),"###"),"/",TEXT($A$3,"yy")),CALC.!$B$145:$F$1640,5,FALSE)))</f>
        <v xml:space="preserve"> </v>
      </c>
      <c r="J19" s="7">
        <f>IF(ISERROR(VLOOKUP(CONCATENATE(TEXT($A19,"##"),"/",TEXT(LEFT(J$3,3),"###"),"/",TEXT($A$3,"yy")),CALC.!$B$145:$F$1640,5,FALSE))," ",IF(VLOOKUP(CONCATENATE(TEXT($A19,"##"),"/",TEXT(LEFT(J$3,3),"###"),"/",TEXT($A$3,"yy")),CALC.!$B$145:$F$1640,5,FALSE)="","T",VLOOKUP(CONCATENATE(TEXT($A19,"##"),"/",TEXT(LEFT(J$3,3),"###"),"/",TEXT($A$3,"yy")),CALC.!$B$145:$F$1640,5,FALSE)))</f>
        <v>79.614744299999998</v>
      </c>
      <c r="K19" s="7" t="str">
        <f>IF(ISERROR(VLOOKUP(CONCATENATE(TEXT($A19,"##"),"/",TEXT(LEFT(K$3,3),"###"),"/",TEXT($A$3,"yy")),CALC.!$B$145:$F$1640,5,FALSE))," ",IF(VLOOKUP(CONCATENATE(TEXT($A19,"##"),"/",TEXT(LEFT(K$3,3),"###"),"/",TEXT($A$3,"yy")),CALC.!$B$145:$F$1640,5,FALSE)="","T",VLOOKUP(CONCATENATE(TEXT($A19,"##"),"/",TEXT(LEFT(K$3,3),"###"),"/",TEXT($A$3,"yy")),CALC.!$B$145:$F$1640,5,FALSE)))</f>
        <v xml:space="preserve"> </v>
      </c>
      <c r="L19" s="7">
        <f>IF(ISERROR(VLOOKUP(CONCATENATE(TEXT($A19,"##"),"/",TEXT(LEFT(L$3,3),"###"),"/",TEXT($A$3,"yy")),CALC.!$B$145:$F$1640,5,FALSE))," ",IF(VLOOKUP(CONCATENATE(TEXT($A19,"##"),"/",TEXT(LEFT(L$3,3),"###"),"/",TEXT($A$3,"yy")),CALC.!$B$145:$F$1640,5,FALSE)="","T",VLOOKUP(CONCATENATE(TEXT($A19,"##"),"/",TEXT(LEFT(L$3,3),"###"),"/",TEXT($A$3,"yy")),CALC.!$B$145:$F$1640,5,FALSE)))</f>
        <v>11.915131800000001</v>
      </c>
      <c r="M19" s="9">
        <f>IF(ISERROR(VLOOKUP(CONCATENATE(TEXT($A19,"##"),"/",TEXT(LEFT(M$3,3),"###"),"/",TEXT($A$3,"yy")),CALC.!$B$145:$F$1640,5,FALSE))," ",IF(VLOOKUP(CONCATENATE(TEXT($A19,"##"),"/",TEXT(LEFT(M$3,3),"###"),"/",TEXT($A$3,"yy")),CALC.!$B$145:$F$1640,5,FALSE)="","T",VLOOKUP(CONCATENATE(TEXT($A19,"##"),"/",TEXT(LEFT(M$3,3),"###"),"/",TEXT($A$3,"yy")),CALC.!$B$145:$F$1640,5,FALSE)))</f>
        <v>138.10720950000001</v>
      </c>
      <c r="N19" s="96"/>
    </row>
    <row r="20" spans="1:14" ht="15.75">
      <c r="A20" s="97">
        <v>17</v>
      </c>
      <c r="B20" s="86" t="str">
        <f>IF(ISERROR(VLOOKUP(CONCATENATE(TEXT($A20,"##"),"/",TEXT(LEFT(B$3,3),"###"),"/",TEXT($A$3,"yy")),CALC.!$B$145:$F$1640,5,FALSE))," ",IF(VLOOKUP(CONCATENATE(TEXT($A20,"##"),"/",TEXT(LEFT(B$3,3),"###"),"/",TEXT($A$3,"yy")),CALC.!$B$145:$F$1640,5,FALSE)="","T",VLOOKUP(CONCATENATE(TEXT($A20,"##"),"/",TEXT(LEFT(B$3,3),"###"),"/",TEXT($A$3,"yy")),CALC.!$B$145:$F$1640,5,FALSE)))</f>
        <v>T</v>
      </c>
      <c r="C20" s="87" t="str">
        <f>IF(ISERROR(VLOOKUP(CONCATENATE(TEXT($A20,"##"),"/",TEXT(LEFT(C$3,3),"###"),"/",TEXT($A$3,"yy")),CALC.!$B$145:$F$1640,5,FALSE))," ",IF(VLOOKUP(CONCATENATE(TEXT($A20,"##"),"/",TEXT(LEFT(C$3,3),"###"),"/",TEXT($A$3,"yy")),CALC.!$B$145:$F$1640,5,FALSE)="","T",VLOOKUP(CONCATENATE(TEXT($A20,"##"),"/",TEXT(LEFT(C$3,3),"###"),"/",TEXT($A$3,"yy")),CALC.!$B$145:$F$1640,5,FALSE)))</f>
        <v xml:space="preserve"> </v>
      </c>
      <c r="D20" s="87" t="str">
        <f>IF(ISERROR(VLOOKUP(CONCATENATE(TEXT($A20,"##"),"/",TEXT(LEFT(D$3,3),"###"),"/",TEXT($A$3,"yy")),CALC.!$B$145:$F$1640,5,FALSE))," ",IF(VLOOKUP(CONCATENATE(TEXT($A20,"##"),"/",TEXT(LEFT(D$3,3),"###"),"/",TEXT($A$3,"yy")),CALC.!$B$145:$F$1640,5,FALSE)="","T",VLOOKUP(CONCATENATE(TEXT($A20,"##"),"/",TEXT(LEFT(D$3,3),"###"),"/",TEXT($A$3,"yy")),CALC.!$B$145:$F$1640,5,FALSE)))</f>
        <v xml:space="preserve"> </v>
      </c>
      <c r="E20" s="87" t="str">
        <f>IF(ISERROR(VLOOKUP(CONCATENATE(TEXT($A20,"##"),"/",TEXT(LEFT(E$3,3),"###"),"/",TEXT($A$3,"yy")),CALC.!$B$145:$F$1640,5,FALSE))," ",IF(VLOOKUP(CONCATENATE(TEXT($A20,"##"),"/",TEXT(LEFT(E$3,3),"###"),"/",TEXT($A$3,"yy")),CALC.!$B$145:$F$1640,5,FALSE)="","T",VLOOKUP(CONCATENATE(TEXT($A20,"##"),"/",TEXT(LEFT(E$3,3),"###"),"/",TEXT($A$3,"yy")),CALC.!$B$145:$F$1640,5,FALSE)))</f>
        <v xml:space="preserve"> </v>
      </c>
      <c r="F20" s="87" t="str">
        <f>IF(ISERROR(VLOOKUP(CONCATENATE(TEXT($A20,"##"),"/",TEXT(LEFT(F$3,3),"###"),"/",TEXT($A$3,"yy")),CALC.!$B$145:$F$1640,5,FALSE))," ",IF(VLOOKUP(CONCATENATE(TEXT($A20,"##"),"/",TEXT(LEFT(F$3,3),"###"),"/",TEXT($A$3,"yy")),CALC.!$B$145:$F$1640,5,FALSE)="","T",VLOOKUP(CONCATENATE(TEXT($A20,"##"),"/",TEXT(LEFT(F$3,3),"###"),"/",TEXT($A$3,"yy")),CALC.!$B$145:$F$1640,5,FALSE)))</f>
        <v xml:space="preserve"> </v>
      </c>
      <c r="G20" s="87" t="str">
        <f>IF(ISERROR(VLOOKUP(CONCATENATE(TEXT($A20,"##"),"/",TEXT(LEFT(G$3,3),"###"),"/",TEXT($A$3,"yy")),CALC.!$B$145:$F$1640,5,FALSE))," ",IF(VLOOKUP(CONCATENATE(TEXT($A20,"##"),"/",TEXT(LEFT(G$3,3),"###"),"/",TEXT($A$3,"yy")),CALC.!$B$145:$F$1640,5,FALSE)="","T",VLOOKUP(CONCATENATE(TEXT($A20,"##"),"/",TEXT(LEFT(G$3,3),"###"),"/",TEXT($A$3,"yy")),CALC.!$B$145:$F$1640,5,FALSE)))</f>
        <v xml:space="preserve"> </v>
      </c>
      <c r="H20" s="87" t="str">
        <f>IF(ISERROR(VLOOKUP(CONCATENATE(TEXT($A20,"##"),"/",TEXT(LEFT(H$3,3),"###"),"/",TEXT($A$3,"yy")),CALC.!$B$145:$F$1640,5,FALSE))," ",IF(VLOOKUP(CONCATENATE(TEXT($A20,"##"),"/",TEXT(LEFT(H$3,3),"###"),"/",TEXT($A$3,"yy")),CALC.!$B$145:$F$1640,5,FALSE)="","T",VLOOKUP(CONCATENATE(TEXT($A20,"##"),"/",TEXT(LEFT(H$3,3),"###"),"/",TEXT($A$3,"yy")),CALC.!$B$145:$F$1640,5,FALSE)))</f>
        <v>T</v>
      </c>
      <c r="I20" s="87">
        <f>IF(ISERROR(VLOOKUP(CONCATENATE(TEXT($A20,"##"),"/",TEXT(LEFT(I$3,3),"###"),"/",TEXT($A$3,"yy")),CALC.!$B$145:$F$1640,5,FALSE))," ",IF(VLOOKUP(CONCATENATE(TEXT($A20,"##"),"/",TEXT(LEFT(I$3,3),"###"),"/",TEXT($A$3,"yy")),CALC.!$B$145:$F$1640,5,FALSE)="","T",VLOOKUP(CONCATENATE(TEXT($A20,"##"),"/",TEXT(LEFT(I$3,3),"###"),"/",TEXT($A$3,"yy")),CALC.!$B$145:$F$1640,5,FALSE)))</f>
        <v>0.54159690000000005</v>
      </c>
      <c r="J20" s="87" t="str">
        <f>IF(ISERROR(VLOOKUP(CONCATENATE(TEXT($A20,"##"),"/",TEXT(LEFT(J$3,3),"###"),"/",TEXT($A$3,"yy")),CALC.!$B$145:$F$1640,5,FALSE))," ",IF(VLOOKUP(CONCATENATE(TEXT($A20,"##"),"/",TEXT(LEFT(J$3,3),"###"),"/",TEXT($A$3,"yy")),CALC.!$B$145:$F$1640,5,FALSE)="","T",VLOOKUP(CONCATENATE(TEXT($A20,"##"),"/",TEXT(LEFT(J$3,3),"###"),"/",TEXT($A$3,"yy")),CALC.!$B$145:$F$1640,5,FALSE)))</f>
        <v>T</v>
      </c>
      <c r="K20" s="87" t="str">
        <f>IF(ISERROR(VLOOKUP(CONCATENATE(TEXT($A20,"##"),"/",TEXT(LEFT(K$3,3),"###"),"/",TEXT($A$3,"yy")),CALC.!$B$145:$F$1640,5,FALSE))," ",IF(VLOOKUP(CONCATENATE(TEXT($A20,"##"),"/",TEXT(LEFT(K$3,3),"###"),"/",TEXT($A$3,"yy")),CALC.!$B$145:$F$1640,5,FALSE)="","T",VLOOKUP(CONCATENATE(TEXT($A20,"##"),"/",TEXT(LEFT(K$3,3),"###"),"/",TEXT($A$3,"yy")),CALC.!$B$145:$F$1640,5,FALSE)))</f>
        <v xml:space="preserve"> </v>
      </c>
      <c r="L20" s="87">
        <f>IF(ISERROR(VLOOKUP(CONCATENATE(TEXT($A20,"##"),"/",TEXT(LEFT(L$3,3),"###"),"/",TEXT($A$3,"yy")),CALC.!$B$145:$F$1640,5,FALSE))," ",IF(VLOOKUP(CONCATENATE(TEXT($A20,"##"),"/",TEXT(LEFT(L$3,3),"###"),"/",TEXT($A$3,"yy")),CALC.!$B$145:$F$1640,5,FALSE)="","T",VLOOKUP(CONCATENATE(TEXT($A20,"##"),"/",TEXT(LEFT(L$3,3),"###"),"/",TEXT($A$3,"yy")),CALC.!$B$145:$F$1640,5,FALSE)))</f>
        <v>0.32495814000000001</v>
      </c>
      <c r="M20" s="88">
        <f>IF(ISERROR(VLOOKUP(CONCATENATE(TEXT($A20,"##"),"/",TEXT(LEFT(M$3,3),"###"),"/",TEXT($A$3,"yy")),CALC.!$B$145:$F$1640,5,FALSE))," ",IF(VLOOKUP(CONCATENATE(TEXT($A20,"##"),"/",TEXT(LEFT(M$3,3),"###"),"/",TEXT($A$3,"yy")),CALC.!$B$145:$F$1640,5,FALSE)="","T",VLOOKUP(CONCATENATE(TEXT($A20,"##"),"/",TEXT(LEFT(M$3,3),"###"),"/",TEXT($A$3,"yy")),CALC.!$B$145:$F$1640,5,FALSE)))</f>
        <v>38.994976800000003</v>
      </c>
      <c r="N20" s="96"/>
    </row>
    <row r="21" spans="1:14" ht="15.75">
      <c r="A21" s="100">
        <v>18</v>
      </c>
      <c r="B21" s="8" t="str">
        <f>IF(ISERROR(VLOOKUP(CONCATENATE(TEXT($A21,"##"),"/",TEXT(LEFT(B$3,3),"###"),"/",TEXT($A$3,"yy")),CALC.!$B$145:$F$1640,5,FALSE))," ",IF(VLOOKUP(CONCATENATE(TEXT($A21,"##"),"/",TEXT(LEFT(B$3,3),"###"),"/",TEXT($A$3,"yy")),CALC.!$B$145:$F$1640,5,FALSE)="","T",VLOOKUP(CONCATENATE(TEXT($A21,"##"),"/",TEXT(LEFT(B$3,3),"###"),"/",TEXT($A$3,"yy")),CALC.!$B$145:$F$1640,5,FALSE)))</f>
        <v xml:space="preserve"> </v>
      </c>
      <c r="C21" s="7" t="str">
        <f>IF(ISERROR(VLOOKUP(CONCATENATE(TEXT($A21,"##"),"/",TEXT(LEFT(C$3,3),"###"),"/",TEXT($A$3,"yy")),CALC.!$B$145:$F$1640,5,FALSE))," ",IF(VLOOKUP(CONCATENATE(TEXT($A21,"##"),"/",TEXT(LEFT(C$3,3),"###"),"/",TEXT($A$3,"yy")),CALC.!$B$145:$F$1640,5,FALSE)="","T",VLOOKUP(CONCATENATE(TEXT($A21,"##"),"/",TEXT(LEFT(C$3,3),"###"),"/",TEXT($A$3,"yy")),CALC.!$B$145:$F$1640,5,FALSE)))</f>
        <v xml:space="preserve"> </v>
      </c>
      <c r="D21" s="7" t="str">
        <f>IF(ISERROR(VLOOKUP(CONCATENATE(TEXT($A21,"##"),"/",TEXT(LEFT(D$3,3),"###"),"/",TEXT($A$3,"yy")),CALC.!$B$145:$F$1640,5,FALSE))," ",IF(VLOOKUP(CONCATENATE(TEXT($A21,"##"),"/",TEXT(LEFT(D$3,3),"###"),"/",TEXT($A$3,"yy")),CALC.!$B$145:$F$1640,5,FALSE)="","T",VLOOKUP(CONCATENATE(TEXT($A21,"##"),"/",TEXT(LEFT(D$3,3),"###"),"/",TEXT($A$3,"yy")),CALC.!$B$145:$F$1640,5,FALSE)))</f>
        <v xml:space="preserve"> </v>
      </c>
      <c r="E21" s="7" t="str">
        <f>IF(ISERROR(VLOOKUP(CONCATENATE(TEXT($A21,"##"),"/",TEXT(LEFT(E$3,3),"###"),"/",TEXT($A$3,"yy")),CALC.!$B$145:$F$1640,5,FALSE))," ",IF(VLOOKUP(CONCATENATE(TEXT($A21,"##"),"/",TEXT(LEFT(E$3,3),"###"),"/",TEXT($A$3,"yy")),CALC.!$B$145:$F$1640,5,FALSE)="","T",VLOOKUP(CONCATENATE(TEXT($A21,"##"),"/",TEXT(LEFT(E$3,3),"###"),"/",TEXT($A$3,"yy")),CALC.!$B$145:$F$1640,5,FALSE)))</f>
        <v xml:space="preserve"> </v>
      </c>
      <c r="F21" s="7" t="str">
        <f>IF(ISERROR(VLOOKUP(CONCATENATE(TEXT($A21,"##"),"/",TEXT(LEFT(F$3,3),"###"),"/",TEXT($A$3,"yy")),CALC.!$B$145:$F$1640,5,FALSE))," ",IF(VLOOKUP(CONCATENATE(TEXT($A21,"##"),"/",TEXT(LEFT(F$3,3),"###"),"/",TEXT($A$3,"yy")),CALC.!$B$145:$F$1640,5,FALSE)="","T",VLOOKUP(CONCATENATE(TEXT($A21,"##"),"/",TEXT(LEFT(F$3,3),"###"),"/",TEXT($A$3,"yy")),CALC.!$B$145:$F$1640,5,FALSE)))</f>
        <v xml:space="preserve"> </v>
      </c>
      <c r="G21" s="7" t="str">
        <f>IF(ISERROR(VLOOKUP(CONCATENATE(TEXT($A21,"##"),"/",TEXT(LEFT(G$3,3),"###"),"/",TEXT($A$3,"yy")),CALC.!$B$145:$F$1640,5,FALSE))," ",IF(VLOOKUP(CONCATENATE(TEXT($A21,"##"),"/",TEXT(LEFT(G$3,3),"###"),"/",TEXT($A$3,"yy")),CALC.!$B$145:$F$1640,5,FALSE)="","T",VLOOKUP(CONCATENATE(TEXT($A21,"##"),"/",TEXT(LEFT(G$3,3),"###"),"/",TEXT($A$3,"yy")),CALC.!$B$145:$F$1640,5,FALSE)))</f>
        <v xml:space="preserve"> </v>
      </c>
      <c r="H21" s="7" t="str">
        <f>IF(ISERROR(VLOOKUP(CONCATENATE(TEXT($A21,"##"),"/",TEXT(LEFT(H$3,3),"###"),"/",TEXT($A$3,"yy")),CALC.!$B$145:$F$1640,5,FALSE))," ",IF(VLOOKUP(CONCATENATE(TEXT($A21,"##"),"/",TEXT(LEFT(H$3,3),"###"),"/",TEXT($A$3,"yy")),CALC.!$B$145:$F$1640,5,FALSE)="","T",VLOOKUP(CONCATENATE(TEXT($A21,"##"),"/",TEXT(LEFT(H$3,3),"###"),"/",TEXT($A$3,"yy")),CALC.!$B$145:$F$1640,5,FALSE)))</f>
        <v xml:space="preserve"> </v>
      </c>
      <c r="I21" s="7">
        <f>IF(ISERROR(VLOOKUP(CONCATENATE(TEXT($A21,"##"),"/",TEXT(LEFT(I$3,3),"###"),"/",TEXT($A$3,"yy")),CALC.!$B$145:$F$1640,5,FALSE))," ",IF(VLOOKUP(CONCATENATE(TEXT($A21,"##"),"/",TEXT(LEFT(I$3,3),"###"),"/",TEXT($A$3,"yy")),CALC.!$B$145:$F$1640,5,FALSE)="","T",VLOOKUP(CONCATENATE(TEXT($A21,"##"),"/",TEXT(LEFT(I$3,3),"###"),"/",TEXT($A$3,"yy")),CALC.!$B$145:$F$1640,5,FALSE)))</f>
        <v>2.1663876000000002</v>
      </c>
      <c r="J21" s="7" t="str">
        <f>IF(ISERROR(VLOOKUP(CONCATENATE(TEXT($A21,"##"),"/",TEXT(LEFT(J$3,3),"###"),"/",TEXT($A$3,"yy")),CALC.!$B$145:$F$1640,5,FALSE))," ",IF(VLOOKUP(CONCATENATE(TEXT($A21,"##"),"/",TEXT(LEFT(J$3,3),"###"),"/",TEXT($A$3,"yy")),CALC.!$B$145:$F$1640,5,FALSE)="","T",VLOOKUP(CONCATENATE(TEXT($A21,"##"),"/",TEXT(LEFT(J$3,3),"###"),"/",TEXT($A$3,"yy")),CALC.!$B$145:$F$1640,5,FALSE)))</f>
        <v xml:space="preserve"> </v>
      </c>
      <c r="K21" s="7" t="str">
        <f>IF(ISERROR(VLOOKUP(CONCATENATE(TEXT($A21,"##"),"/",TEXT(LEFT(K$3,3),"###"),"/",TEXT($A$3,"yy")),CALC.!$B$145:$F$1640,5,FALSE))," ",IF(VLOOKUP(CONCATENATE(TEXT($A21,"##"),"/",TEXT(LEFT(K$3,3),"###"),"/",TEXT($A$3,"yy")),CALC.!$B$145:$F$1640,5,FALSE)="","T",VLOOKUP(CONCATENATE(TEXT($A21,"##"),"/",TEXT(LEFT(K$3,3),"###"),"/",TEXT($A$3,"yy")),CALC.!$B$145:$F$1640,5,FALSE)))</f>
        <v xml:space="preserve"> </v>
      </c>
      <c r="L21" s="7" t="str">
        <f>IF(ISERROR(VLOOKUP(CONCATENATE(TEXT($A21,"##"),"/",TEXT(LEFT(L$3,3),"###"),"/",TEXT($A$3,"yy")),CALC.!$B$145:$F$1640,5,FALSE))," ",IF(VLOOKUP(CONCATENATE(TEXT($A21,"##"),"/",TEXT(LEFT(L$3,3),"###"),"/",TEXT($A$3,"yy")),CALC.!$B$145:$F$1640,5,FALSE)="","T",VLOOKUP(CONCATENATE(TEXT($A21,"##"),"/",TEXT(LEFT(L$3,3),"###"),"/",TEXT($A$3,"yy")),CALC.!$B$145:$F$1640,5,FALSE)))</f>
        <v>T</v>
      </c>
      <c r="M21" s="9" t="str">
        <f>IF(ISERROR(VLOOKUP(CONCATENATE(TEXT($A21,"##"),"/",TEXT(LEFT(M$3,3),"###"),"/",TEXT($A$3,"yy")),CALC.!$B$145:$F$1640,5,FALSE))," ",IF(VLOOKUP(CONCATENATE(TEXT($A21,"##"),"/",TEXT(LEFT(M$3,3),"###"),"/",TEXT($A$3,"yy")),CALC.!$B$145:$F$1640,5,FALSE)="","T",VLOOKUP(CONCATENATE(TEXT($A21,"##"),"/",TEXT(LEFT(M$3,3),"###"),"/",TEXT($A$3,"yy")),CALC.!$B$145:$F$1640,5,FALSE)))</f>
        <v>T</v>
      </c>
      <c r="N21" s="96"/>
    </row>
    <row r="22" spans="1:14" ht="15.75">
      <c r="A22" s="97">
        <v>19</v>
      </c>
      <c r="B22" s="86" t="str">
        <f>IF(ISERROR(VLOOKUP(CONCATENATE(TEXT($A22,"##"),"/",TEXT(LEFT(B$3,3),"###"),"/",TEXT($A$3,"yy")),CALC.!$B$145:$F$1640,5,FALSE))," ",IF(VLOOKUP(CONCATENATE(TEXT($A22,"##"),"/",TEXT(LEFT(B$3,3),"###"),"/",TEXT($A$3,"yy")),CALC.!$B$145:$F$1640,5,FALSE)="","T",VLOOKUP(CONCATENATE(TEXT($A22,"##"),"/",TEXT(LEFT(B$3,3),"###"),"/",TEXT($A$3,"yy")),CALC.!$B$145:$F$1640,5,FALSE)))</f>
        <v xml:space="preserve"> </v>
      </c>
      <c r="C22" s="87" t="str">
        <f>IF(ISERROR(VLOOKUP(CONCATENATE(TEXT($A22,"##"),"/",TEXT(LEFT(C$3,3),"###"),"/",TEXT($A$3,"yy")),CALC.!$B$145:$F$1640,5,FALSE))," ",IF(VLOOKUP(CONCATENATE(TEXT($A22,"##"),"/",TEXT(LEFT(C$3,3),"###"),"/",TEXT($A$3,"yy")),CALC.!$B$145:$F$1640,5,FALSE)="","T",VLOOKUP(CONCATENATE(TEXT($A22,"##"),"/",TEXT(LEFT(C$3,3),"###"),"/",TEXT($A$3,"yy")),CALC.!$B$145:$F$1640,5,FALSE)))</f>
        <v xml:space="preserve"> </v>
      </c>
      <c r="D22" s="87" t="str">
        <f>IF(ISERROR(VLOOKUP(CONCATENATE(TEXT($A22,"##"),"/",TEXT(LEFT(D$3,3),"###"),"/",TEXT($A$3,"yy")),CALC.!$B$145:$F$1640,5,FALSE))," ",IF(VLOOKUP(CONCATENATE(TEXT($A22,"##"),"/",TEXT(LEFT(D$3,3),"###"),"/",TEXT($A$3,"yy")),CALC.!$B$145:$F$1640,5,FALSE)="","T",VLOOKUP(CONCATENATE(TEXT($A22,"##"),"/",TEXT(LEFT(D$3,3),"###"),"/",TEXT($A$3,"yy")),CALC.!$B$145:$F$1640,5,FALSE)))</f>
        <v xml:space="preserve"> </v>
      </c>
      <c r="E22" s="87" t="str">
        <f>IF(ISERROR(VLOOKUP(CONCATENATE(TEXT($A22,"##"),"/",TEXT(LEFT(E$3,3),"###"),"/",TEXT($A$3,"yy")),CALC.!$B$145:$F$1640,5,FALSE))," ",IF(VLOOKUP(CONCATENATE(TEXT($A22,"##"),"/",TEXT(LEFT(E$3,3),"###"),"/",TEXT($A$3,"yy")),CALC.!$B$145:$F$1640,5,FALSE)="","T",VLOOKUP(CONCATENATE(TEXT($A22,"##"),"/",TEXT(LEFT(E$3,3),"###"),"/",TEXT($A$3,"yy")),CALC.!$B$145:$F$1640,5,FALSE)))</f>
        <v xml:space="preserve"> </v>
      </c>
      <c r="F22" s="87" t="str">
        <f>IF(ISERROR(VLOOKUP(CONCATENATE(TEXT($A22,"##"),"/",TEXT(LEFT(F$3,3),"###"),"/",TEXT($A$3,"yy")),CALC.!$B$145:$F$1640,5,FALSE))," ",IF(VLOOKUP(CONCATENATE(TEXT($A22,"##"),"/",TEXT(LEFT(F$3,3),"###"),"/",TEXT($A$3,"yy")),CALC.!$B$145:$F$1640,5,FALSE)="","T",VLOOKUP(CONCATENATE(TEXT($A22,"##"),"/",TEXT(LEFT(F$3,3),"###"),"/",TEXT($A$3,"yy")),CALC.!$B$145:$F$1640,5,FALSE)))</f>
        <v xml:space="preserve"> </v>
      </c>
      <c r="G22" s="87" t="str">
        <f>IF(ISERROR(VLOOKUP(CONCATENATE(TEXT($A22,"##"),"/",TEXT(LEFT(G$3,3),"###"),"/",TEXT($A$3,"yy")),CALC.!$B$145:$F$1640,5,FALSE))," ",IF(VLOOKUP(CONCATENATE(TEXT($A22,"##"),"/",TEXT(LEFT(G$3,3),"###"),"/",TEXT($A$3,"yy")),CALC.!$B$145:$F$1640,5,FALSE)="","T",VLOOKUP(CONCATENATE(TEXT($A22,"##"),"/",TEXT(LEFT(G$3,3),"###"),"/",TEXT($A$3,"yy")),CALC.!$B$145:$F$1640,5,FALSE)))</f>
        <v xml:space="preserve"> </v>
      </c>
      <c r="H22" s="87" t="str">
        <f>IF(ISERROR(VLOOKUP(CONCATENATE(TEXT($A22,"##"),"/",TEXT(LEFT(H$3,3),"###"),"/",TEXT($A$3,"yy")),CALC.!$B$145:$F$1640,5,FALSE))," ",IF(VLOOKUP(CONCATENATE(TEXT($A22,"##"),"/",TEXT(LEFT(H$3,3),"###"),"/",TEXT($A$3,"yy")),CALC.!$B$145:$F$1640,5,FALSE)="","T",VLOOKUP(CONCATENATE(TEXT($A22,"##"),"/",TEXT(LEFT(H$3,3),"###"),"/",TEXT($A$3,"yy")),CALC.!$B$145:$F$1640,5,FALSE)))</f>
        <v xml:space="preserve"> </v>
      </c>
      <c r="I22" s="87" t="str">
        <f>IF(ISERROR(VLOOKUP(CONCATENATE(TEXT($A22,"##"),"/",TEXT(LEFT(I$3,3),"###"),"/",TEXT($A$3,"yy")),CALC.!$B$145:$F$1640,5,FALSE))," ",IF(VLOOKUP(CONCATENATE(TEXT($A22,"##"),"/",TEXT(LEFT(I$3,3),"###"),"/",TEXT($A$3,"yy")),CALC.!$B$145:$F$1640,5,FALSE)="","T",VLOOKUP(CONCATENATE(TEXT($A22,"##"),"/",TEXT(LEFT(I$3,3),"###"),"/",TEXT($A$3,"yy")),CALC.!$B$145:$F$1640,5,FALSE)))</f>
        <v xml:space="preserve"> </v>
      </c>
      <c r="J22" s="87" t="str">
        <f>IF(ISERROR(VLOOKUP(CONCATENATE(TEXT($A22,"##"),"/",TEXT(LEFT(J$3,3),"###"),"/",TEXT($A$3,"yy")),CALC.!$B$145:$F$1640,5,FALSE))," ",IF(VLOOKUP(CONCATENATE(TEXT($A22,"##"),"/",TEXT(LEFT(J$3,3),"###"),"/",TEXT($A$3,"yy")),CALC.!$B$145:$F$1640,5,FALSE)="","T",VLOOKUP(CONCATENATE(TEXT($A22,"##"),"/",TEXT(LEFT(J$3,3),"###"),"/",TEXT($A$3,"yy")),CALC.!$B$145:$F$1640,5,FALSE)))</f>
        <v xml:space="preserve"> </v>
      </c>
      <c r="K22" s="87" t="str">
        <f>IF(ISERROR(VLOOKUP(CONCATENATE(TEXT($A22,"##"),"/",TEXT(LEFT(K$3,3),"###"),"/",TEXT($A$3,"yy")),CALC.!$B$145:$F$1640,5,FALSE))," ",IF(VLOOKUP(CONCATENATE(TEXT($A22,"##"),"/",TEXT(LEFT(K$3,3),"###"),"/",TEXT($A$3,"yy")),CALC.!$B$145:$F$1640,5,FALSE)="","T",VLOOKUP(CONCATENATE(TEXT($A22,"##"),"/",TEXT(LEFT(K$3,3),"###"),"/",TEXT($A$3,"yy")),CALC.!$B$145:$F$1640,5,FALSE)))</f>
        <v xml:space="preserve"> </v>
      </c>
      <c r="L22" s="87">
        <f>IF(ISERROR(VLOOKUP(CONCATENATE(TEXT($A22,"##"),"/",TEXT(LEFT(L$3,3),"###"),"/",TEXT($A$3,"yy")),CALC.!$B$145:$F$1640,5,FALSE))," ",IF(VLOOKUP(CONCATENATE(TEXT($A22,"##"),"/",TEXT(LEFT(L$3,3),"###"),"/",TEXT($A$3,"yy")),CALC.!$B$145:$F$1640,5,FALSE)="","T",VLOOKUP(CONCATENATE(TEXT($A22,"##"),"/",TEXT(LEFT(L$3,3),"###"),"/",TEXT($A$3,"yy")),CALC.!$B$145:$F$1640,5,FALSE)))</f>
        <v>7.0407596999999997</v>
      </c>
      <c r="M22" s="88" t="str">
        <f>IF(ISERROR(VLOOKUP(CONCATENATE(TEXT($A22,"##"),"/",TEXT(LEFT(M$3,3),"###"),"/",TEXT($A$3,"yy")),CALC.!$B$145:$F$1640,5,FALSE))," ",IF(VLOOKUP(CONCATENATE(TEXT($A22,"##"),"/",TEXT(LEFT(M$3,3),"###"),"/",TEXT($A$3,"yy")),CALC.!$B$145:$F$1640,5,FALSE)="","T",VLOOKUP(CONCATENATE(TEXT($A22,"##"),"/",TEXT(LEFT(M$3,3),"###"),"/",TEXT($A$3,"yy")),CALC.!$B$145:$F$1640,5,FALSE)))</f>
        <v xml:space="preserve"> </v>
      </c>
      <c r="N22" s="96"/>
    </row>
    <row r="23" spans="1:14" ht="15.75">
      <c r="A23" s="100">
        <v>20</v>
      </c>
      <c r="B23" s="8" t="str">
        <f>IF(ISERROR(VLOOKUP(CONCATENATE(TEXT($A23,"##"),"/",TEXT(LEFT(B$3,3),"###"),"/",TEXT($A$3,"yy")),CALC.!$B$145:$F$1640,5,FALSE))," ",IF(VLOOKUP(CONCATENATE(TEXT($A23,"##"),"/",TEXT(LEFT(B$3,3),"###"),"/",TEXT($A$3,"yy")),CALC.!$B$145:$F$1640,5,FALSE)="","T",VLOOKUP(CONCATENATE(TEXT($A23,"##"),"/",TEXT(LEFT(B$3,3),"###"),"/",TEXT($A$3,"yy")),CALC.!$B$145:$F$1640,5,FALSE)))</f>
        <v xml:space="preserve"> </v>
      </c>
      <c r="C23" s="7" t="str">
        <f>IF(ISERROR(VLOOKUP(CONCATENATE(TEXT($A23,"##"),"/",TEXT(LEFT(C$3,3),"###"),"/",TEXT($A$3,"yy")),CALC.!$B$145:$F$1640,5,FALSE))," ",IF(VLOOKUP(CONCATENATE(TEXT($A23,"##"),"/",TEXT(LEFT(C$3,3),"###"),"/",TEXT($A$3,"yy")),CALC.!$B$145:$F$1640,5,FALSE)="","T",VLOOKUP(CONCATENATE(TEXT($A23,"##"),"/",TEXT(LEFT(C$3,3),"###"),"/",TEXT($A$3,"yy")),CALC.!$B$145:$F$1640,5,FALSE)))</f>
        <v xml:space="preserve"> </v>
      </c>
      <c r="D23" s="7" t="str">
        <f>IF(ISERROR(VLOOKUP(CONCATENATE(TEXT($A23,"##"),"/",TEXT(LEFT(D$3,3),"###"),"/",TEXT($A$3,"yy")),CALC.!$B$145:$F$1640,5,FALSE))," ",IF(VLOOKUP(CONCATENATE(TEXT($A23,"##"),"/",TEXT(LEFT(D$3,3),"###"),"/",TEXT($A$3,"yy")),CALC.!$B$145:$F$1640,5,FALSE)="","T",VLOOKUP(CONCATENATE(TEXT($A23,"##"),"/",TEXT(LEFT(D$3,3),"###"),"/",TEXT($A$3,"yy")),CALC.!$B$145:$F$1640,5,FALSE)))</f>
        <v xml:space="preserve"> </v>
      </c>
      <c r="E23" s="7" t="str">
        <f>IF(ISERROR(VLOOKUP(CONCATENATE(TEXT($A23,"##"),"/",TEXT(LEFT(E$3,3),"###"),"/",TEXT($A$3,"yy")),CALC.!$B$145:$F$1640,5,FALSE))," ",IF(VLOOKUP(CONCATENATE(TEXT($A23,"##"),"/",TEXT(LEFT(E$3,3),"###"),"/",TEXT($A$3,"yy")),CALC.!$B$145:$F$1640,5,FALSE)="","T",VLOOKUP(CONCATENATE(TEXT($A23,"##"),"/",TEXT(LEFT(E$3,3),"###"),"/",TEXT($A$3,"yy")),CALC.!$B$145:$F$1640,5,FALSE)))</f>
        <v xml:space="preserve"> </v>
      </c>
      <c r="F23" s="7" t="str">
        <f>IF(ISERROR(VLOOKUP(CONCATENATE(TEXT($A23,"##"),"/",TEXT(LEFT(F$3,3),"###"),"/",TEXT($A$3,"yy")),CALC.!$B$145:$F$1640,5,FALSE))," ",IF(VLOOKUP(CONCATENATE(TEXT($A23,"##"),"/",TEXT(LEFT(F$3,3),"###"),"/",TEXT($A$3,"yy")),CALC.!$B$145:$F$1640,5,FALSE)="","T",VLOOKUP(CONCATENATE(TEXT($A23,"##"),"/",TEXT(LEFT(F$3,3),"###"),"/",TEXT($A$3,"yy")),CALC.!$B$145:$F$1640,5,FALSE)))</f>
        <v xml:space="preserve"> </v>
      </c>
      <c r="G23" s="7" t="str">
        <f>IF(ISERROR(VLOOKUP(CONCATENATE(TEXT($A23,"##"),"/",TEXT(LEFT(G$3,3),"###"),"/",TEXT($A$3,"yy")),CALC.!$B$145:$F$1640,5,FALSE))," ",IF(VLOOKUP(CONCATENATE(TEXT($A23,"##"),"/",TEXT(LEFT(G$3,3),"###"),"/",TEXT($A$3,"yy")),CALC.!$B$145:$F$1640,5,FALSE)="","T",VLOOKUP(CONCATENATE(TEXT($A23,"##"),"/",TEXT(LEFT(G$3,3),"###"),"/",TEXT($A$3,"yy")),CALC.!$B$145:$F$1640,5,FALSE)))</f>
        <v xml:space="preserve"> </v>
      </c>
      <c r="H23" s="7" t="str">
        <f>IF(ISERROR(VLOOKUP(CONCATENATE(TEXT($A23,"##"),"/",TEXT(LEFT(H$3,3),"###"),"/",TEXT($A$3,"yy")),CALC.!$B$145:$F$1640,5,FALSE))," ",IF(VLOOKUP(CONCATENATE(TEXT($A23,"##"),"/",TEXT(LEFT(H$3,3),"###"),"/",TEXT($A$3,"yy")),CALC.!$B$145:$F$1640,5,FALSE)="","T",VLOOKUP(CONCATENATE(TEXT($A23,"##"),"/",TEXT(LEFT(H$3,3),"###"),"/",TEXT($A$3,"yy")),CALC.!$B$145:$F$1640,5,FALSE)))</f>
        <v xml:space="preserve"> </v>
      </c>
      <c r="I23" s="7" t="str">
        <f>IF(ISERROR(VLOOKUP(CONCATENATE(TEXT($A23,"##"),"/",TEXT(LEFT(I$3,3),"###"),"/",TEXT($A$3,"yy")),CALC.!$B$145:$F$1640,5,FALSE))," ",IF(VLOOKUP(CONCATENATE(TEXT($A23,"##"),"/",TEXT(LEFT(I$3,3),"###"),"/",TEXT($A$3,"yy")),CALC.!$B$145:$F$1640,5,FALSE)="","T",VLOOKUP(CONCATENATE(TEXT($A23,"##"),"/",TEXT(LEFT(I$3,3),"###"),"/",TEXT($A$3,"yy")),CALC.!$B$145:$F$1640,5,FALSE)))</f>
        <v xml:space="preserve"> </v>
      </c>
      <c r="J23" s="7">
        <f>IF(ISERROR(VLOOKUP(CONCATENATE(TEXT($A23,"##"),"/",TEXT(LEFT(J$3,3),"###"),"/",TEXT($A$3,"yy")),CALC.!$B$145:$F$1640,5,FALSE))," ",IF(VLOOKUP(CONCATENATE(TEXT($A23,"##"),"/",TEXT(LEFT(J$3,3),"###"),"/",TEXT($A$3,"yy")),CALC.!$B$145:$F$1640,5,FALSE)="","T",VLOOKUP(CONCATENATE(TEXT($A23,"##"),"/",TEXT(LEFT(J$3,3),"###"),"/",TEXT($A$3,"yy")),CALC.!$B$145:$F$1640,5,FALSE)))</f>
        <v>4.2244558200000002</v>
      </c>
      <c r="K23" s="7" t="str">
        <f>IF(ISERROR(VLOOKUP(CONCATENATE(TEXT($A23,"##"),"/",TEXT(LEFT(K$3,3),"###"),"/",TEXT($A$3,"yy")),CALC.!$B$145:$F$1640,5,FALSE))," ",IF(VLOOKUP(CONCATENATE(TEXT($A23,"##"),"/",TEXT(LEFT(K$3,3),"###"),"/",TEXT($A$3,"yy")),CALC.!$B$145:$F$1640,5,FALSE)="","T",VLOOKUP(CONCATENATE(TEXT($A23,"##"),"/",TEXT(LEFT(K$3,3),"###"),"/",TEXT($A$3,"yy")),CALC.!$B$145:$F$1640,5,FALSE)))</f>
        <v xml:space="preserve"> </v>
      </c>
      <c r="L23" s="7" t="str">
        <f>IF(ISERROR(VLOOKUP(CONCATENATE(TEXT($A23,"##"),"/",TEXT(LEFT(L$3,3),"###"),"/",TEXT($A$3,"yy")),CALC.!$B$145:$F$1640,5,FALSE))," ",IF(VLOOKUP(CONCATENATE(TEXT($A23,"##"),"/",TEXT(LEFT(L$3,3),"###"),"/",TEXT($A$3,"yy")),CALC.!$B$145:$F$1640,5,FALSE)="","T",VLOOKUP(CONCATENATE(TEXT($A23,"##"),"/",TEXT(LEFT(L$3,3),"###"),"/",TEXT($A$3,"yy")),CALC.!$B$145:$F$1640,5,FALSE)))</f>
        <v>T</v>
      </c>
      <c r="M23" s="9">
        <f>IF(ISERROR(VLOOKUP(CONCATENATE(TEXT($A23,"##"),"/",TEXT(LEFT(M$3,3),"###"),"/",TEXT($A$3,"yy")),CALC.!$B$145:$F$1640,5,FALSE))," ",IF(VLOOKUP(CONCATENATE(TEXT($A23,"##"),"/",TEXT(LEFT(M$3,3),"###"),"/",TEXT($A$3,"yy")),CALC.!$B$145:$F$1640,5,FALSE)="","T",VLOOKUP(CONCATENATE(TEXT($A23,"##"),"/",TEXT(LEFT(M$3,3),"###"),"/",TEXT($A$3,"yy")),CALC.!$B$145:$F$1640,5,FALSE)))</f>
        <v>4.0078170600000007</v>
      </c>
      <c r="N23" s="96"/>
    </row>
    <row r="24" spans="1:14" ht="15.75">
      <c r="A24" s="97">
        <v>21</v>
      </c>
      <c r="B24" s="86" t="str">
        <f>IF(ISERROR(VLOOKUP(CONCATENATE(TEXT($A24,"##"),"/",TEXT(LEFT(B$3,3),"###"),"/",TEXT($A$3,"yy")),CALC.!$B$145:$F$1640,5,FALSE))," ",IF(VLOOKUP(CONCATENATE(TEXT($A24,"##"),"/",TEXT(LEFT(B$3,3),"###"),"/",TEXT($A$3,"yy")),CALC.!$B$145:$F$1640,5,FALSE)="","T",VLOOKUP(CONCATENATE(TEXT($A24,"##"),"/",TEXT(LEFT(B$3,3),"###"),"/",TEXT($A$3,"yy")),CALC.!$B$145:$F$1640,5,FALSE)))</f>
        <v xml:space="preserve"> </v>
      </c>
      <c r="C24" s="87" t="str">
        <f>IF(ISERROR(VLOOKUP(CONCATENATE(TEXT($A24,"##"),"/",TEXT(LEFT(C$3,3),"###"),"/",TEXT($A$3,"yy")),CALC.!$B$145:$F$1640,5,FALSE))," ",IF(VLOOKUP(CONCATENATE(TEXT($A24,"##"),"/",TEXT(LEFT(C$3,3),"###"),"/",TEXT($A$3,"yy")),CALC.!$B$145:$F$1640,5,FALSE)="","T",VLOOKUP(CONCATENATE(TEXT($A24,"##"),"/",TEXT(LEFT(C$3,3),"###"),"/",TEXT($A$3,"yy")),CALC.!$B$145:$F$1640,5,FALSE)))</f>
        <v xml:space="preserve"> </v>
      </c>
      <c r="D24" s="87" t="str">
        <f>IF(ISERROR(VLOOKUP(CONCATENATE(TEXT($A24,"##"),"/",TEXT(LEFT(D$3,3),"###"),"/",TEXT($A$3,"yy")),CALC.!$B$145:$F$1640,5,FALSE))," ",IF(VLOOKUP(CONCATENATE(TEXT($A24,"##"),"/",TEXT(LEFT(D$3,3),"###"),"/",TEXT($A$3,"yy")),CALC.!$B$145:$F$1640,5,FALSE)="","T",VLOOKUP(CONCATENATE(TEXT($A24,"##"),"/",TEXT(LEFT(D$3,3),"###"),"/",TEXT($A$3,"yy")),CALC.!$B$145:$F$1640,5,FALSE)))</f>
        <v xml:space="preserve"> </v>
      </c>
      <c r="E24" s="87" t="str">
        <f>IF(ISERROR(VLOOKUP(CONCATENATE(TEXT($A24,"##"),"/",TEXT(LEFT(E$3,3),"###"),"/",TEXT($A$3,"yy")),CALC.!$B$145:$F$1640,5,FALSE))," ",IF(VLOOKUP(CONCATENATE(TEXT($A24,"##"),"/",TEXT(LEFT(E$3,3),"###"),"/",TEXT($A$3,"yy")),CALC.!$B$145:$F$1640,5,FALSE)="","T",VLOOKUP(CONCATENATE(TEXT($A24,"##"),"/",TEXT(LEFT(E$3,3),"###"),"/",TEXT($A$3,"yy")),CALC.!$B$145:$F$1640,5,FALSE)))</f>
        <v xml:space="preserve"> </v>
      </c>
      <c r="F24" s="87" t="str">
        <f>IF(ISERROR(VLOOKUP(CONCATENATE(TEXT($A24,"##"),"/",TEXT(LEFT(F$3,3),"###"),"/",TEXT($A$3,"yy")),CALC.!$B$145:$F$1640,5,FALSE))," ",IF(VLOOKUP(CONCATENATE(TEXT($A24,"##"),"/",TEXT(LEFT(F$3,3),"###"),"/",TEXT($A$3,"yy")),CALC.!$B$145:$F$1640,5,FALSE)="","T",VLOOKUP(CONCATENATE(TEXT($A24,"##"),"/",TEXT(LEFT(F$3,3),"###"),"/",TEXT($A$3,"yy")),CALC.!$B$145:$F$1640,5,FALSE)))</f>
        <v xml:space="preserve"> </v>
      </c>
      <c r="G24" s="87" t="str">
        <f>IF(ISERROR(VLOOKUP(CONCATENATE(TEXT($A24,"##"),"/",TEXT(LEFT(G$3,3),"###"),"/",TEXT($A$3,"yy")),CALC.!$B$145:$F$1640,5,FALSE))," ",IF(VLOOKUP(CONCATENATE(TEXT($A24,"##"),"/",TEXT(LEFT(G$3,3),"###"),"/",TEXT($A$3,"yy")),CALC.!$B$145:$F$1640,5,FALSE)="","T",VLOOKUP(CONCATENATE(TEXT($A24,"##"),"/",TEXT(LEFT(G$3,3),"###"),"/",TEXT($A$3,"yy")),CALC.!$B$145:$F$1640,5,FALSE)))</f>
        <v xml:space="preserve"> </v>
      </c>
      <c r="H24" s="87" t="str">
        <f>IF(ISERROR(VLOOKUP(CONCATENATE(TEXT($A24,"##"),"/",TEXT(LEFT(H$3,3),"###"),"/",TEXT($A$3,"yy")),CALC.!$B$145:$F$1640,5,FALSE))," ",IF(VLOOKUP(CONCATENATE(TEXT($A24,"##"),"/",TEXT(LEFT(H$3,3),"###"),"/",TEXT($A$3,"yy")),CALC.!$B$145:$F$1640,5,FALSE)="","T",VLOOKUP(CONCATENATE(TEXT($A24,"##"),"/",TEXT(LEFT(H$3,3),"###"),"/",TEXT($A$3,"yy")),CALC.!$B$145:$F$1640,5,FALSE)))</f>
        <v xml:space="preserve"> </v>
      </c>
      <c r="I24" s="87" t="str">
        <f>IF(ISERROR(VLOOKUP(CONCATENATE(TEXT($A24,"##"),"/",TEXT(LEFT(I$3,3),"###"),"/",TEXT($A$3,"yy")),CALC.!$B$145:$F$1640,5,FALSE))," ",IF(VLOOKUP(CONCATENATE(TEXT($A24,"##"),"/",TEXT(LEFT(I$3,3),"###"),"/",TEXT($A$3,"yy")),CALC.!$B$145:$F$1640,5,FALSE)="","T",VLOOKUP(CONCATENATE(TEXT($A24,"##"),"/",TEXT(LEFT(I$3,3),"###"),"/",TEXT($A$3,"yy")),CALC.!$B$145:$F$1640,5,FALSE)))</f>
        <v xml:space="preserve"> </v>
      </c>
      <c r="J24" s="87" t="str">
        <f>IF(ISERROR(VLOOKUP(CONCATENATE(TEXT($A24,"##"),"/",TEXT(LEFT(J$3,3),"###"),"/",TEXT($A$3,"yy")),CALC.!$B$145:$F$1640,5,FALSE))," ",IF(VLOOKUP(CONCATENATE(TEXT($A24,"##"),"/",TEXT(LEFT(J$3,3),"###"),"/",TEXT($A$3,"yy")),CALC.!$B$145:$F$1640,5,FALSE)="","T",VLOOKUP(CONCATENATE(TEXT($A24,"##"),"/",TEXT(LEFT(J$3,3),"###"),"/",TEXT($A$3,"yy")),CALC.!$B$145:$F$1640,5,FALSE)))</f>
        <v>T</v>
      </c>
      <c r="K24" s="87" t="str">
        <f>IF(ISERROR(VLOOKUP(CONCATENATE(TEXT($A24,"##"),"/",TEXT(LEFT(K$3,3),"###"),"/",TEXT($A$3,"yy")),CALC.!$B$145:$F$1640,5,FALSE))," ",IF(VLOOKUP(CONCATENATE(TEXT($A24,"##"),"/",TEXT(LEFT(K$3,3),"###"),"/",TEXT($A$3,"yy")),CALC.!$B$145:$F$1640,5,FALSE)="","T",VLOOKUP(CONCATENATE(TEXT($A24,"##"),"/",TEXT(LEFT(K$3,3),"###"),"/",TEXT($A$3,"yy")),CALC.!$B$145:$F$1640,5,FALSE)))</f>
        <v xml:space="preserve"> </v>
      </c>
      <c r="L24" s="87">
        <f>IF(ISERROR(VLOOKUP(CONCATENATE(TEXT($A24,"##"),"/",TEXT(LEFT(L$3,3),"###"),"/",TEXT($A$3,"yy")),CALC.!$B$145:$F$1640,5,FALSE))," ",IF(VLOOKUP(CONCATENATE(TEXT($A24,"##"),"/",TEXT(LEFT(L$3,3),"###"),"/",TEXT($A$3,"yy")),CALC.!$B$145:$F$1640,5,FALSE)="","T",VLOOKUP(CONCATENATE(TEXT($A24,"##"),"/",TEXT(LEFT(L$3,3),"###"),"/",TEXT($A$3,"yy")),CALC.!$B$145:$F$1640,5,FALSE)))</f>
        <v>6.4991627999999997</v>
      </c>
      <c r="M24" s="88">
        <f>IF(ISERROR(VLOOKUP(CONCATENATE(TEXT($A24,"##"),"/",TEXT(LEFT(M$3,3),"###"),"/",TEXT($A$3,"yy")),CALC.!$B$145:$F$1640,5,FALSE))," ",IF(VLOOKUP(CONCATENATE(TEXT($A24,"##"),"/",TEXT(LEFT(M$3,3),"###"),"/",TEXT($A$3,"yy")),CALC.!$B$145:$F$1640,5,FALSE)="","T",VLOOKUP(CONCATENATE(TEXT($A24,"##"),"/",TEXT(LEFT(M$3,3),"###"),"/",TEXT($A$3,"yy")),CALC.!$B$145:$F$1640,5,FALSE)))</f>
        <v>3.2495813999999998</v>
      </c>
      <c r="N24" s="96"/>
    </row>
    <row r="25" spans="1:14" ht="15.75">
      <c r="A25" s="100">
        <v>22</v>
      </c>
      <c r="B25" s="8" t="str">
        <f>IF(ISERROR(VLOOKUP(CONCATENATE(TEXT($A25,"##"),"/",TEXT(LEFT(B$3,3),"###"),"/",TEXT($A$3,"yy")),CALC.!$B$145:$F$1640,5,FALSE))," ",IF(VLOOKUP(CONCATENATE(TEXT($A25,"##"),"/",TEXT(LEFT(B$3,3),"###"),"/",TEXT($A$3,"yy")),CALC.!$B$145:$F$1640,5,FALSE)="","T",VLOOKUP(CONCATENATE(TEXT($A25,"##"),"/",TEXT(LEFT(B$3,3),"###"),"/",TEXT($A$3,"yy")),CALC.!$B$145:$F$1640,5,FALSE)))</f>
        <v xml:space="preserve"> </v>
      </c>
      <c r="C25" s="7" t="str">
        <f>IF(ISERROR(VLOOKUP(CONCATENATE(TEXT($A25,"##"),"/",TEXT(LEFT(C$3,3),"###"),"/",TEXT($A$3,"yy")),CALC.!$B$145:$F$1640,5,FALSE))," ",IF(VLOOKUP(CONCATENATE(TEXT($A25,"##"),"/",TEXT(LEFT(C$3,3),"###"),"/",TEXT($A$3,"yy")),CALC.!$B$145:$F$1640,5,FALSE)="","T",VLOOKUP(CONCATENATE(TEXT($A25,"##"),"/",TEXT(LEFT(C$3,3),"###"),"/",TEXT($A$3,"yy")),CALC.!$B$145:$F$1640,5,FALSE)))</f>
        <v xml:space="preserve"> </v>
      </c>
      <c r="D25" s="7" t="str">
        <f>IF(ISERROR(VLOOKUP(CONCATENATE(TEXT($A25,"##"),"/",TEXT(LEFT(D$3,3),"###"),"/",TEXT($A$3,"yy")),CALC.!$B$145:$F$1640,5,FALSE))," ",IF(VLOOKUP(CONCATENATE(TEXT($A25,"##"),"/",TEXT(LEFT(D$3,3),"###"),"/",TEXT($A$3,"yy")),CALC.!$B$145:$F$1640,5,FALSE)="","T",VLOOKUP(CONCATENATE(TEXT($A25,"##"),"/",TEXT(LEFT(D$3,3),"###"),"/",TEXT($A$3,"yy")),CALC.!$B$145:$F$1640,5,FALSE)))</f>
        <v xml:space="preserve"> </v>
      </c>
      <c r="E25" s="7" t="str">
        <f>IF(ISERROR(VLOOKUP(CONCATENATE(TEXT($A25,"##"),"/",TEXT(LEFT(E$3,3),"###"),"/",TEXT($A$3,"yy")),CALC.!$B$145:$F$1640,5,FALSE))," ",IF(VLOOKUP(CONCATENATE(TEXT($A25,"##"),"/",TEXT(LEFT(E$3,3),"###"),"/",TEXT($A$3,"yy")),CALC.!$B$145:$F$1640,5,FALSE)="","T",VLOOKUP(CONCATENATE(TEXT($A25,"##"),"/",TEXT(LEFT(E$3,3),"###"),"/",TEXT($A$3,"yy")),CALC.!$B$145:$F$1640,5,FALSE)))</f>
        <v xml:space="preserve"> </v>
      </c>
      <c r="F25" s="7">
        <f>IF(ISERROR(VLOOKUP(CONCATENATE(TEXT($A25,"##"),"/",TEXT(LEFT(F$3,3),"###"),"/",TEXT($A$3,"yy")),CALC.!$B$145:$F$1640,5,FALSE))," ",IF(VLOOKUP(CONCATENATE(TEXT($A25,"##"),"/",TEXT(LEFT(F$3,3),"###"),"/",TEXT($A$3,"yy")),CALC.!$B$145:$F$1640,5,FALSE)="","T",VLOOKUP(CONCATENATE(TEXT($A25,"##"),"/",TEXT(LEFT(F$3,3),"###"),"/",TEXT($A$3,"yy")),CALC.!$B$145:$F$1640,5,FALSE)))</f>
        <v>8.0156341200000014</v>
      </c>
      <c r="G25" s="7" t="str">
        <f>IF(ISERROR(VLOOKUP(CONCATENATE(TEXT($A25,"##"),"/",TEXT(LEFT(G$3,3),"###"),"/",TEXT($A$3,"yy")),CALC.!$B$145:$F$1640,5,FALSE))," ",IF(VLOOKUP(CONCATENATE(TEXT($A25,"##"),"/",TEXT(LEFT(G$3,3),"###"),"/",TEXT($A$3,"yy")),CALC.!$B$145:$F$1640,5,FALSE)="","T",VLOOKUP(CONCATENATE(TEXT($A25,"##"),"/",TEXT(LEFT(G$3,3),"###"),"/",TEXT($A$3,"yy")),CALC.!$B$145:$F$1640,5,FALSE)))</f>
        <v xml:space="preserve"> </v>
      </c>
      <c r="H25" s="7" t="str">
        <f>IF(ISERROR(VLOOKUP(CONCATENATE(TEXT($A25,"##"),"/",TEXT(LEFT(H$3,3),"###"),"/",TEXT($A$3,"yy")),CALC.!$B$145:$F$1640,5,FALSE))," ",IF(VLOOKUP(CONCATENATE(TEXT($A25,"##"),"/",TEXT(LEFT(H$3,3),"###"),"/",TEXT($A$3,"yy")),CALC.!$B$145:$F$1640,5,FALSE)="","T",VLOOKUP(CONCATENATE(TEXT($A25,"##"),"/",TEXT(LEFT(H$3,3),"###"),"/",TEXT($A$3,"yy")),CALC.!$B$145:$F$1640,5,FALSE)))</f>
        <v>T</v>
      </c>
      <c r="I25" s="7" t="str">
        <f>IF(ISERROR(VLOOKUP(CONCATENATE(TEXT($A25,"##"),"/",TEXT(LEFT(I$3,3),"###"),"/",TEXT($A$3,"yy")),CALC.!$B$145:$F$1640,5,FALSE))," ",IF(VLOOKUP(CONCATENATE(TEXT($A25,"##"),"/",TEXT(LEFT(I$3,3),"###"),"/",TEXT($A$3,"yy")),CALC.!$B$145:$F$1640,5,FALSE)="","T",VLOOKUP(CONCATENATE(TEXT($A25,"##"),"/",TEXT(LEFT(I$3,3),"###"),"/",TEXT($A$3,"yy")),CALC.!$B$145:$F$1640,5,FALSE)))</f>
        <v xml:space="preserve"> </v>
      </c>
      <c r="J25" s="7" t="str">
        <f>IF(ISERROR(VLOOKUP(CONCATENATE(TEXT($A25,"##"),"/",TEXT(LEFT(J$3,3),"###"),"/",TEXT($A$3,"yy")),CALC.!$B$145:$F$1640,5,FALSE))," ",IF(VLOOKUP(CONCATENATE(TEXT($A25,"##"),"/",TEXT(LEFT(J$3,3),"###"),"/",TEXT($A$3,"yy")),CALC.!$B$145:$F$1640,5,FALSE)="","T",VLOOKUP(CONCATENATE(TEXT($A25,"##"),"/",TEXT(LEFT(J$3,3),"###"),"/",TEXT($A$3,"yy")),CALC.!$B$145:$F$1640,5,FALSE)))</f>
        <v>T</v>
      </c>
      <c r="K25" s="7" t="str">
        <f>IF(ISERROR(VLOOKUP(CONCATENATE(TEXT($A25,"##"),"/",TEXT(LEFT(K$3,3),"###"),"/",TEXT($A$3,"yy")),CALC.!$B$145:$F$1640,5,FALSE))," ",IF(VLOOKUP(CONCATENATE(TEXT($A25,"##"),"/",TEXT(LEFT(K$3,3),"###"),"/",TEXT($A$3,"yy")),CALC.!$B$145:$F$1640,5,FALSE)="","T",VLOOKUP(CONCATENATE(TEXT($A25,"##"),"/",TEXT(LEFT(K$3,3),"###"),"/",TEXT($A$3,"yy")),CALC.!$B$145:$F$1640,5,FALSE)))</f>
        <v xml:space="preserve"> </v>
      </c>
      <c r="L25" s="7">
        <f>IF(ISERROR(VLOOKUP(CONCATENATE(TEXT($A25,"##"),"/",TEXT(LEFT(L$3,3),"###"),"/",TEXT($A$3,"yy")),CALC.!$B$145:$F$1640,5,FALSE))," ",IF(VLOOKUP(CONCATENATE(TEXT($A25,"##"),"/",TEXT(LEFT(L$3,3),"###"),"/",TEXT($A$3,"yy")),CALC.!$B$145:$F$1640,5,FALSE)="","T",VLOOKUP(CONCATENATE(TEXT($A25,"##"),"/",TEXT(LEFT(L$3,3),"###"),"/",TEXT($A$3,"yy")),CALC.!$B$145:$F$1640,5,FALSE)))</f>
        <v>3.2495813999999998</v>
      </c>
      <c r="M25" s="9">
        <f>IF(ISERROR(VLOOKUP(CONCATENATE(TEXT($A25,"##"),"/",TEXT(LEFT(M$3,3),"###"),"/",TEXT($A$3,"yy")),CALC.!$B$145:$F$1640,5,FALSE))," ",IF(VLOOKUP(CONCATENATE(TEXT($A25,"##"),"/",TEXT(LEFT(M$3,3),"###"),"/",TEXT($A$3,"yy")),CALC.!$B$145:$F$1640,5,FALSE)="","T",VLOOKUP(CONCATENATE(TEXT($A25,"##"),"/",TEXT(LEFT(M$3,3),"###"),"/",TEXT($A$3,"yy")),CALC.!$B$145:$F$1640,5,FALSE)))</f>
        <v>9.3154666800000001</v>
      </c>
      <c r="N25" s="96"/>
    </row>
    <row r="26" spans="1:14" ht="15.75">
      <c r="A26" s="97">
        <v>23</v>
      </c>
      <c r="B26" s="86" t="str">
        <f>IF(ISERROR(VLOOKUP(CONCATENATE(TEXT($A26,"##"),"/",TEXT(LEFT(B$3,3),"###"),"/",TEXT($A$3,"yy")),CALC.!$B$145:$F$1640,5,FALSE))," ",IF(VLOOKUP(CONCATENATE(TEXT($A26,"##"),"/",TEXT(LEFT(B$3,3),"###"),"/",TEXT($A$3,"yy")),CALC.!$B$145:$F$1640,5,FALSE)="","T",VLOOKUP(CONCATENATE(TEXT($A26,"##"),"/",TEXT(LEFT(B$3,3),"###"),"/",TEXT($A$3,"yy")),CALC.!$B$145:$F$1640,5,FALSE)))</f>
        <v xml:space="preserve"> </v>
      </c>
      <c r="C26" s="87" t="str">
        <f>IF(ISERROR(VLOOKUP(CONCATENATE(TEXT($A26,"##"),"/",TEXT(LEFT(C$3,3),"###"),"/",TEXT($A$3,"yy")),CALC.!$B$145:$F$1640,5,FALSE))," ",IF(VLOOKUP(CONCATENATE(TEXT($A26,"##"),"/",TEXT(LEFT(C$3,3),"###"),"/",TEXT($A$3,"yy")),CALC.!$B$145:$F$1640,5,FALSE)="","T",VLOOKUP(CONCATENATE(TEXT($A26,"##"),"/",TEXT(LEFT(C$3,3),"###"),"/",TEXT($A$3,"yy")),CALC.!$B$145:$F$1640,5,FALSE)))</f>
        <v xml:space="preserve"> </v>
      </c>
      <c r="D26" s="87" t="str">
        <f>IF(ISERROR(VLOOKUP(CONCATENATE(TEXT($A26,"##"),"/",TEXT(LEFT(D$3,3),"###"),"/",TEXT($A$3,"yy")),CALC.!$B$145:$F$1640,5,FALSE))," ",IF(VLOOKUP(CONCATENATE(TEXT($A26,"##"),"/",TEXT(LEFT(D$3,3),"###"),"/",TEXT($A$3,"yy")),CALC.!$B$145:$F$1640,5,FALSE)="","T",VLOOKUP(CONCATENATE(TEXT($A26,"##"),"/",TEXT(LEFT(D$3,3),"###"),"/",TEXT($A$3,"yy")),CALC.!$B$145:$F$1640,5,FALSE)))</f>
        <v xml:space="preserve"> </v>
      </c>
      <c r="E26" s="87" t="str">
        <f>IF(ISERROR(VLOOKUP(CONCATENATE(TEXT($A26,"##"),"/",TEXT(LEFT(E$3,3),"###"),"/",TEXT($A$3,"yy")),CALC.!$B$145:$F$1640,5,FALSE))," ",IF(VLOOKUP(CONCATENATE(TEXT($A26,"##"),"/",TEXT(LEFT(E$3,3),"###"),"/",TEXT($A$3,"yy")),CALC.!$B$145:$F$1640,5,FALSE)="","T",VLOOKUP(CONCATENATE(TEXT($A26,"##"),"/",TEXT(LEFT(E$3,3),"###"),"/",TEXT($A$3,"yy")),CALC.!$B$145:$F$1640,5,FALSE)))</f>
        <v xml:space="preserve"> </v>
      </c>
      <c r="F26" s="87" t="str">
        <f>IF(ISERROR(VLOOKUP(CONCATENATE(TEXT($A26,"##"),"/",TEXT(LEFT(F$3,3),"###"),"/",TEXT($A$3,"yy")),CALC.!$B$145:$F$1640,5,FALSE))," ",IF(VLOOKUP(CONCATENATE(TEXT($A26,"##"),"/",TEXT(LEFT(F$3,3),"###"),"/",TEXT($A$3,"yy")),CALC.!$B$145:$F$1640,5,FALSE)="","T",VLOOKUP(CONCATENATE(TEXT($A26,"##"),"/",TEXT(LEFT(F$3,3),"###"),"/",TEXT($A$3,"yy")),CALC.!$B$145:$F$1640,5,FALSE)))</f>
        <v xml:space="preserve"> </v>
      </c>
      <c r="G26" s="87" t="str">
        <f>IF(ISERROR(VLOOKUP(CONCATENATE(TEXT($A26,"##"),"/",TEXT(LEFT(G$3,3),"###"),"/",TEXT($A$3,"yy")),CALC.!$B$145:$F$1640,5,FALSE))," ",IF(VLOOKUP(CONCATENATE(TEXT($A26,"##"),"/",TEXT(LEFT(G$3,3),"###"),"/",TEXT($A$3,"yy")),CALC.!$B$145:$F$1640,5,FALSE)="","T",VLOOKUP(CONCATENATE(TEXT($A26,"##"),"/",TEXT(LEFT(G$3,3),"###"),"/",TEXT($A$3,"yy")),CALC.!$B$145:$F$1640,5,FALSE)))</f>
        <v>T</v>
      </c>
      <c r="H26" s="87" t="str">
        <f>IF(ISERROR(VLOOKUP(CONCATENATE(TEXT($A26,"##"),"/",TEXT(LEFT(H$3,3),"###"),"/",TEXT($A$3,"yy")),CALC.!$B$145:$F$1640,5,FALSE))," ",IF(VLOOKUP(CONCATENATE(TEXT($A26,"##"),"/",TEXT(LEFT(H$3,3),"###"),"/",TEXT($A$3,"yy")),CALC.!$B$145:$F$1640,5,FALSE)="","T",VLOOKUP(CONCATENATE(TEXT($A26,"##"),"/",TEXT(LEFT(H$3,3),"###"),"/",TEXT($A$3,"yy")),CALC.!$B$145:$F$1640,5,FALSE)))</f>
        <v xml:space="preserve"> </v>
      </c>
      <c r="I26" s="87" t="str">
        <f>IF(ISERROR(VLOOKUP(CONCATENATE(TEXT($A26,"##"),"/",TEXT(LEFT(I$3,3),"###"),"/",TEXT($A$3,"yy")),CALC.!$B$145:$F$1640,5,FALSE))," ",IF(VLOOKUP(CONCATENATE(TEXT($A26,"##"),"/",TEXT(LEFT(I$3,3),"###"),"/",TEXT($A$3,"yy")),CALC.!$B$145:$F$1640,5,FALSE)="","T",VLOOKUP(CONCATENATE(TEXT($A26,"##"),"/",TEXT(LEFT(I$3,3),"###"),"/",TEXT($A$3,"yy")),CALC.!$B$145:$F$1640,5,FALSE)))</f>
        <v xml:space="preserve"> </v>
      </c>
      <c r="J26" s="87" t="str">
        <f>IF(ISERROR(VLOOKUP(CONCATENATE(TEXT($A26,"##"),"/",TEXT(LEFT(J$3,3),"###"),"/",TEXT($A$3,"yy")),CALC.!$B$145:$F$1640,5,FALSE))," ",IF(VLOOKUP(CONCATENATE(TEXT($A26,"##"),"/",TEXT(LEFT(J$3,3),"###"),"/",TEXT($A$3,"yy")),CALC.!$B$145:$F$1640,5,FALSE)="","T",VLOOKUP(CONCATENATE(TEXT($A26,"##"),"/",TEXT(LEFT(J$3,3),"###"),"/",TEXT($A$3,"yy")),CALC.!$B$145:$F$1640,5,FALSE)))</f>
        <v xml:space="preserve"> </v>
      </c>
      <c r="K26" s="87" t="str">
        <f>IF(ISERROR(VLOOKUP(CONCATENATE(TEXT($A26,"##"),"/",TEXT(LEFT(K$3,3),"###"),"/",TEXT($A$3,"yy")),CALC.!$B$145:$F$1640,5,FALSE))," ",IF(VLOOKUP(CONCATENATE(TEXT($A26,"##"),"/",TEXT(LEFT(K$3,3),"###"),"/",TEXT($A$3,"yy")),CALC.!$B$145:$F$1640,5,FALSE)="","T",VLOOKUP(CONCATENATE(TEXT($A26,"##"),"/",TEXT(LEFT(K$3,3),"###"),"/",TEXT($A$3,"yy")),CALC.!$B$145:$F$1640,5,FALSE)))</f>
        <v xml:space="preserve"> </v>
      </c>
      <c r="L26" s="87">
        <f>IF(ISERROR(VLOOKUP(CONCATENATE(TEXT($A26,"##"),"/",TEXT(LEFT(L$3,3),"###"),"/",TEXT($A$3,"yy")),CALC.!$B$145:$F$1640,5,FALSE))," ",IF(VLOOKUP(CONCATENATE(TEXT($A26,"##"),"/",TEXT(LEFT(L$3,3),"###"),"/",TEXT($A$3,"yy")),CALC.!$B$145:$F$1640,5,FALSE)="","T",VLOOKUP(CONCATENATE(TEXT($A26,"##"),"/",TEXT(LEFT(L$3,3),"###"),"/",TEXT($A$3,"yy")),CALC.!$B$145:$F$1640,5,FALSE)))</f>
        <v>25.18425585</v>
      </c>
      <c r="M26" s="88" t="str">
        <f>IF(ISERROR(VLOOKUP(CONCATENATE(TEXT($A26,"##"),"/",TEXT(LEFT(M$3,3),"###"),"/",TEXT($A$3,"yy")),CALC.!$B$145:$F$1640,5,FALSE))," ",IF(VLOOKUP(CONCATENATE(TEXT($A26,"##"),"/",TEXT(LEFT(M$3,3),"###"),"/",TEXT($A$3,"yy")),CALC.!$B$145:$F$1640,5,FALSE)="","T",VLOOKUP(CONCATENATE(TEXT($A26,"##"),"/",TEXT(LEFT(M$3,3),"###"),"/",TEXT($A$3,"yy")),CALC.!$B$145:$F$1640,5,FALSE)))</f>
        <v xml:space="preserve"> </v>
      </c>
      <c r="N26" s="96"/>
    </row>
    <row r="27" spans="1:14" ht="15.75">
      <c r="A27" s="100">
        <v>24</v>
      </c>
      <c r="B27" s="8" t="str">
        <f>IF(ISERROR(VLOOKUP(CONCATENATE(TEXT($A27,"##"),"/",TEXT(LEFT(B$3,3),"###"),"/",TEXT($A$3,"yy")),CALC.!$B$145:$F$1640,5,FALSE))," ",IF(VLOOKUP(CONCATENATE(TEXT($A27,"##"),"/",TEXT(LEFT(B$3,3),"###"),"/",TEXT($A$3,"yy")),CALC.!$B$145:$F$1640,5,FALSE)="","T",VLOOKUP(CONCATENATE(TEXT($A27,"##"),"/",TEXT(LEFT(B$3,3),"###"),"/",TEXT($A$3,"yy")),CALC.!$B$145:$F$1640,5,FALSE)))</f>
        <v xml:space="preserve"> </v>
      </c>
      <c r="C27" s="7" t="str">
        <f>IF(ISERROR(VLOOKUP(CONCATENATE(TEXT($A27,"##"),"/",TEXT(LEFT(C$3,3),"###"),"/",TEXT($A$3,"yy")),CALC.!$B$145:$F$1640,5,FALSE))," ",IF(VLOOKUP(CONCATENATE(TEXT($A27,"##"),"/",TEXT(LEFT(C$3,3),"###"),"/",TEXT($A$3,"yy")),CALC.!$B$145:$F$1640,5,FALSE)="","T",VLOOKUP(CONCATENATE(TEXT($A27,"##"),"/",TEXT(LEFT(C$3,3),"###"),"/",TEXT($A$3,"yy")),CALC.!$B$145:$F$1640,5,FALSE)))</f>
        <v xml:space="preserve"> </v>
      </c>
      <c r="D27" s="7" t="str">
        <f>IF(ISERROR(VLOOKUP(CONCATENATE(TEXT($A27,"##"),"/",TEXT(LEFT(D$3,3),"###"),"/",TEXT($A$3,"yy")),CALC.!$B$145:$F$1640,5,FALSE))," ",IF(VLOOKUP(CONCATENATE(TEXT($A27,"##"),"/",TEXT(LEFT(D$3,3),"###"),"/",TEXT($A$3,"yy")),CALC.!$B$145:$F$1640,5,FALSE)="","T",VLOOKUP(CONCATENATE(TEXT($A27,"##"),"/",TEXT(LEFT(D$3,3),"###"),"/",TEXT($A$3,"yy")),CALC.!$B$145:$F$1640,5,FALSE)))</f>
        <v xml:space="preserve"> </v>
      </c>
      <c r="E27" s="7" t="str">
        <f>IF(ISERROR(VLOOKUP(CONCATENATE(TEXT($A27,"##"),"/",TEXT(LEFT(E$3,3),"###"),"/",TEXT($A$3,"yy")),CALC.!$B$145:$F$1640,5,FALSE))," ",IF(VLOOKUP(CONCATENATE(TEXT($A27,"##"),"/",TEXT(LEFT(E$3,3),"###"),"/",TEXT($A$3,"yy")),CALC.!$B$145:$F$1640,5,FALSE)="","T",VLOOKUP(CONCATENATE(TEXT($A27,"##"),"/",TEXT(LEFT(E$3,3),"###"),"/",TEXT($A$3,"yy")),CALC.!$B$145:$F$1640,5,FALSE)))</f>
        <v xml:space="preserve"> </v>
      </c>
      <c r="F27" s="7">
        <f>IF(ISERROR(VLOOKUP(CONCATENATE(TEXT($A27,"##"),"/",TEXT(LEFT(F$3,3),"###"),"/",TEXT($A$3,"yy")),CALC.!$B$145:$F$1640,5,FALSE))," ",IF(VLOOKUP(CONCATENATE(TEXT($A27,"##"),"/",TEXT(LEFT(F$3,3),"###"),"/",TEXT($A$3,"yy")),CALC.!$B$145:$F$1640,5,FALSE)="","T",VLOOKUP(CONCATENATE(TEXT($A27,"##"),"/",TEXT(LEFT(F$3,3),"###"),"/",TEXT($A$3,"yy")),CALC.!$B$145:$F$1640,5,FALSE)))</f>
        <v>6.8241209400000002</v>
      </c>
      <c r="G27" s="7" t="str">
        <f>IF(ISERROR(VLOOKUP(CONCATENATE(TEXT($A27,"##"),"/",TEXT(LEFT(G$3,3),"###"),"/",TEXT($A$3,"yy")),CALC.!$B$145:$F$1640,5,FALSE))," ",IF(VLOOKUP(CONCATENATE(TEXT($A27,"##"),"/",TEXT(LEFT(G$3,3),"###"),"/",TEXT($A$3,"yy")),CALC.!$B$145:$F$1640,5,FALSE)="","T",VLOOKUP(CONCATENATE(TEXT($A27,"##"),"/",TEXT(LEFT(G$3,3),"###"),"/",TEXT($A$3,"yy")),CALC.!$B$145:$F$1640,5,FALSE)))</f>
        <v xml:space="preserve"> </v>
      </c>
      <c r="H27" s="7" t="str">
        <f>IF(ISERROR(VLOOKUP(CONCATENATE(TEXT($A27,"##"),"/",TEXT(LEFT(H$3,3),"###"),"/",TEXT($A$3,"yy")),CALC.!$B$145:$F$1640,5,FALSE))," ",IF(VLOOKUP(CONCATENATE(TEXT($A27,"##"),"/",TEXT(LEFT(H$3,3),"###"),"/",TEXT($A$3,"yy")),CALC.!$B$145:$F$1640,5,FALSE)="","T",VLOOKUP(CONCATENATE(TEXT($A27,"##"),"/",TEXT(LEFT(H$3,3),"###"),"/",TEXT($A$3,"yy")),CALC.!$B$145:$F$1640,5,FALSE)))</f>
        <v xml:space="preserve"> </v>
      </c>
      <c r="I27" s="7">
        <f>IF(ISERROR(VLOOKUP(CONCATENATE(TEXT($A27,"##"),"/",TEXT(LEFT(I$3,3),"###"),"/",TEXT($A$3,"yy")),CALC.!$B$145:$F$1640,5,FALSE))," ",IF(VLOOKUP(CONCATENATE(TEXT($A27,"##"),"/",TEXT(LEFT(I$3,3),"###"),"/",TEXT($A$3,"yy")),CALC.!$B$145:$F$1640,5,FALSE)="","T",VLOOKUP(CONCATENATE(TEXT($A27,"##"),"/",TEXT(LEFT(I$3,3),"###"),"/",TEXT($A$3,"yy")),CALC.!$B$145:$F$1640,5,FALSE)))</f>
        <v>62.825240399999998</v>
      </c>
      <c r="J27" s="7" t="str">
        <f>IF(ISERROR(VLOOKUP(CONCATENATE(TEXT($A27,"##"),"/",TEXT(LEFT(J$3,3),"###"),"/",TEXT($A$3,"yy")),CALC.!$B$145:$F$1640,5,FALSE))," ",IF(VLOOKUP(CONCATENATE(TEXT($A27,"##"),"/",TEXT(LEFT(J$3,3),"###"),"/",TEXT($A$3,"yy")),CALC.!$B$145:$F$1640,5,FALSE)="","T",VLOOKUP(CONCATENATE(TEXT($A27,"##"),"/",TEXT(LEFT(J$3,3),"###"),"/",TEXT($A$3,"yy")),CALC.!$B$145:$F$1640,5,FALSE)))</f>
        <v xml:space="preserve"> </v>
      </c>
      <c r="K27" s="7" t="str">
        <f>IF(ISERROR(VLOOKUP(CONCATENATE(TEXT($A27,"##"),"/",TEXT(LEFT(K$3,3),"###"),"/",TEXT($A$3,"yy")),CALC.!$B$145:$F$1640,5,FALSE))," ",IF(VLOOKUP(CONCATENATE(TEXT($A27,"##"),"/",TEXT(LEFT(K$3,3),"###"),"/",TEXT($A$3,"yy")),CALC.!$B$145:$F$1640,5,FALSE)="","T",VLOOKUP(CONCATENATE(TEXT($A27,"##"),"/",TEXT(LEFT(K$3,3),"###"),"/",TEXT($A$3,"yy")),CALC.!$B$145:$F$1640,5,FALSE)))</f>
        <v xml:space="preserve"> </v>
      </c>
      <c r="L27" s="7">
        <f>IF(ISERROR(VLOOKUP(CONCATENATE(TEXT($A27,"##"),"/",TEXT(LEFT(L$3,3),"###"),"/",TEXT($A$3,"yy")),CALC.!$B$145:$F$1640,5,FALSE))," ",IF(VLOOKUP(CONCATENATE(TEXT($A27,"##"),"/",TEXT(LEFT(L$3,3),"###"),"/",TEXT($A$3,"yy")),CALC.!$B$145:$F$1640,5,FALSE)="","T",VLOOKUP(CONCATENATE(TEXT($A27,"##"),"/",TEXT(LEFT(L$3,3),"###"),"/",TEXT($A$3,"yy")),CALC.!$B$145:$F$1640,5,FALSE)))</f>
        <v>2.9787829500000003</v>
      </c>
      <c r="M27" s="9" t="str">
        <f>IF(ISERROR(VLOOKUP(CONCATENATE(TEXT($A27,"##"),"/",TEXT(LEFT(M$3,3),"###"),"/",TEXT($A$3,"yy")),CALC.!$B$145:$F$1640,5,FALSE))," ",IF(VLOOKUP(CONCATENATE(TEXT($A27,"##"),"/",TEXT(LEFT(M$3,3),"###"),"/",TEXT($A$3,"yy")),CALC.!$B$145:$F$1640,5,FALSE)="","T",VLOOKUP(CONCATENATE(TEXT($A27,"##"),"/",TEXT(LEFT(M$3,3),"###"),"/",TEXT($A$3,"yy")),CALC.!$B$145:$F$1640,5,FALSE)))</f>
        <v xml:space="preserve"> </v>
      </c>
      <c r="N27" s="96"/>
    </row>
    <row r="28" spans="1:14" ht="15.75">
      <c r="A28" s="97">
        <v>25</v>
      </c>
      <c r="B28" s="86" t="str">
        <f>IF(ISERROR(VLOOKUP(CONCATENATE(TEXT($A28,"##"),"/",TEXT(LEFT(B$3,3),"###"),"/",TEXT($A$3,"yy")),CALC.!$B$145:$F$1640,5,FALSE))," ",IF(VLOOKUP(CONCATENATE(TEXT($A28,"##"),"/",TEXT(LEFT(B$3,3),"###"),"/",TEXT($A$3,"yy")),CALC.!$B$145:$F$1640,5,FALSE)="","T",VLOOKUP(CONCATENATE(TEXT($A28,"##"),"/",TEXT(LEFT(B$3,3),"###"),"/",TEXT($A$3,"yy")),CALC.!$B$145:$F$1640,5,FALSE)))</f>
        <v xml:space="preserve"> </v>
      </c>
      <c r="C28" s="87" t="str">
        <f>IF(ISERROR(VLOOKUP(CONCATENATE(TEXT($A28,"##"),"/",TEXT(LEFT(C$3,3),"###"),"/",TEXT($A$3,"yy")),CALC.!$B$145:$F$1640,5,FALSE))," ",IF(VLOOKUP(CONCATENATE(TEXT($A28,"##"),"/",TEXT(LEFT(C$3,3),"###"),"/",TEXT($A$3,"yy")),CALC.!$B$145:$F$1640,5,FALSE)="","T",VLOOKUP(CONCATENATE(TEXT($A28,"##"),"/",TEXT(LEFT(C$3,3),"###"),"/",TEXT($A$3,"yy")),CALC.!$B$145:$F$1640,5,FALSE)))</f>
        <v xml:space="preserve"> </v>
      </c>
      <c r="D28" s="87" t="str">
        <f>IF(ISERROR(VLOOKUP(CONCATENATE(TEXT($A28,"##"),"/",TEXT(LEFT(D$3,3),"###"),"/",TEXT($A$3,"yy")),CALC.!$B$145:$F$1640,5,FALSE))," ",IF(VLOOKUP(CONCATENATE(TEXT($A28,"##"),"/",TEXT(LEFT(D$3,3),"###"),"/",TEXT($A$3,"yy")),CALC.!$B$145:$F$1640,5,FALSE)="","T",VLOOKUP(CONCATENATE(TEXT($A28,"##"),"/",TEXT(LEFT(D$3,3),"###"),"/",TEXT($A$3,"yy")),CALC.!$B$145:$F$1640,5,FALSE)))</f>
        <v xml:space="preserve"> </v>
      </c>
      <c r="E28" s="87" t="str">
        <f>IF(ISERROR(VLOOKUP(CONCATENATE(TEXT($A28,"##"),"/",TEXT(LEFT(E$3,3),"###"),"/",TEXT($A$3,"yy")),CALC.!$B$145:$F$1640,5,FALSE))," ",IF(VLOOKUP(CONCATENATE(TEXT($A28,"##"),"/",TEXT(LEFT(E$3,3),"###"),"/",TEXT($A$3,"yy")),CALC.!$B$145:$F$1640,5,FALSE)="","T",VLOOKUP(CONCATENATE(TEXT($A28,"##"),"/",TEXT(LEFT(E$3,3),"###"),"/",TEXT($A$3,"yy")),CALC.!$B$145:$F$1640,5,FALSE)))</f>
        <v xml:space="preserve"> </v>
      </c>
      <c r="F28" s="87" t="str">
        <f>IF(ISERROR(VLOOKUP(CONCATENATE(TEXT($A28,"##"),"/",TEXT(LEFT(F$3,3),"###"),"/",TEXT($A$3,"yy")),CALC.!$B$145:$F$1640,5,FALSE))," ",IF(VLOOKUP(CONCATENATE(TEXT($A28,"##"),"/",TEXT(LEFT(F$3,3),"###"),"/",TEXT($A$3,"yy")),CALC.!$B$145:$F$1640,5,FALSE)="","T",VLOOKUP(CONCATENATE(TEXT($A28,"##"),"/",TEXT(LEFT(F$3,3),"###"),"/",TEXT($A$3,"yy")),CALC.!$B$145:$F$1640,5,FALSE)))</f>
        <v>T</v>
      </c>
      <c r="G28" s="87" t="str">
        <f>IF(ISERROR(VLOOKUP(CONCATENATE(TEXT($A28,"##"),"/",TEXT(LEFT(G$3,3),"###"),"/",TEXT($A$3,"yy")),CALC.!$B$145:$F$1640,5,FALSE))," ",IF(VLOOKUP(CONCATENATE(TEXT($A28,"##"),"/",TEXT(LEFT(G$3,3),"###"),"/",TEXT($A$3,"yy")),CALC.!$B$145:$F$1640,5,FALSE)="","T",VLOOKUP(CONCATENATE(TEXT($A28,"##"),"/",TEXT(LEFT(G$3,3),"###"),"/",TEXT($A$3,"yy")),CALC.!$B$145:$F$1640,5,FALSE)))</f>
        <v>T</v>
      </c>
      <c r="H28" s="87" t="str">
        <f>IF(ISERROR(VLOOKUP(CONCATENATE(TEXT($A28,"##"),"/",TEXT(LEFT(H$3,3),"###"),"/",TEXT($A$3,"yy")),CALC.!$B$145:$F$1640,5,FALSE))," ",IF(VLOOKUP(CONCATENATE(TEXT($A28,"##"),"/",TEXT(LEFT(H$3,3),"###"),"/",TEXT($A$3,"yy")),CALC.!$B$145:$F$1640,5,FALSE)="","T",VLOOKUP(CONCATENATE(TEXT($A28,"##"),"/",TEXT(LEFT(H$3,3),"###"),"/",TEXT($A$3,"yy")),CALC.!$B$145:$F$1640,5,FALSE)))</f>
        <v xml:space="preserve"> </v>
      </c>
      <c r="I28" s="87" t="str">
        <f>IF(ISERROR(VLOOKUP(CONCATENATE(TEXT($A28,"##"),"/",TEXT(LEFT(I$3,3),"###"),"/",TEXT($A$3,"yy")),CALC.!$B$145:$F$1640,5,FALSE))," ",IF(VLOOKUP(CONCATENATE(TEXT($A28,"##"),"/",TEXT(LEFT(I$3,3),"###"),"/",TEXT($A$3,"yy")),CALC.!$B$145:$F$1640,5,FALSE)="","T",VLOOKUP(CONCATENATE(TEXT($A28,"##"),"/",TEXT(LEFT(I$3,3),"###"),"/",TEXT($A$3,"yy")),CALC.!$B$145:$F$1640,5,FALSE)))</f>
        <v xml:space="preserve"> </v>
      </c>
      <c r="J28" s="87" t="str">
        <f>IF(ISERROR(VLOOKUP(CONCATENATE(TEXT($A28,"##"),"/",TEXT(LEFT(J$3,3),"###"),"/",TEXT($A$3,"yy")),CALC.!$B$145:$F$1640,5,FALSE))," ",IF(VLOOKUP(CONCATENATE(TEXT($A28,"##"),"/",TEXT(LEFT(J$3,3),"###"),"/",TEXT($A$3,"yy")),CALC.!$B$145:$F$1640,5,FALSE)="","T",VLOOKUP(CONCATENATE(TEXT($A28,"##"),"/",TEXT(LEFT(J$3,3),"###"),"/",TEXT($A$3,"yy")),CALC.!$B$145:$F$1640,5,FALSE)))</f>
        <v xml:space="preserve"> </v>
      </c>
      <c r="K28" s="87" t="str">
        <f>IF(ISERROR(VLOOKUP(CONCATENATE(TEXT($A28,"##"),"/",TEXT(LEFT(K$3,3),"###"),"/",TEXT($A$3,"yy")),CALC.!$B$145:$F$1640,5,FALSE))," ",IF(VLOOKUP(CONCATENATE(TEXT($A28,"##"),"/",TEXT(LEFT(K$3,3),"###"),"/",TEXT($A$3,"yy")),CALC.!$B$145:$F$1640,5,FALSE)="","T",VLOOKUP(CONCATENATE(TEXT($A28,"##"),"/",TEXT(LEFT(K$3,3),"###"),"/",TEXT($A$3,"yy")),CALC.!$B$145:$F$1640,5,FALSE)))</f>
        <v xml:space="preserve"> </v>
      </c>
      <c r="L28" s="87">
        <f>IF(ISERROR(VLOOKUP(CONCATENATE(TEXT($A28,"##"),"/",TEXT(LEFT(L$3,3),"###"),"/",TEXT($A$3,"yy")),CALC.!$B$145:$F$1640,5,FALSE))," ",IF(VLOOKUP(CONCATENATE(TEXT($A28,"##"),"/",TEXT(LEFT(L$3,3),"###"),"/",TEXT($A$3,"yy")),CALC.!$B$145:$F$1640,5,FALSE)="","T",VLOOKUP(CONCATENATE(TEXT($A28,"##"),"/",TEXT(LEFT(L$3,3),"###"),"/",TEXT($A$3,"yy")),CALC.!$B$145:$F$1640,5,FALSE)))</f>
        <v>3.7911782999999999</v>
      </c>
      <c r="M28" s="88" t="str">
        <f>IF(ISERROR(VLOOKUP(CONCATENATE(TEXT($A28,"##"),"/",TEXT(LEFT(M$3,3),"###"),"/",TEXT($A$3,"yy")),CALC.!$B$145:$F$1640,5,FALSE))," ",IF(VLOOKUP(CONCATENATE(TEXT($A28,"##"),"/",TEXT(LEFT(M$3,3),"###"),"/",TEXT($A$3,"yy")),CALC.!$B$145:$F$1640,5,FALSE)="","T",VLOOKUP(CONCATENATE(TEXT($A28,"##"),"/",TEXT(LEFT(M$3,3),"###"),"/",TEXT($A$3,"yy")),CALC.!$B$145:$F$1640,5,FALSE)))</f>
        <v xml:space="preserve"> </v>
      </c>
      <c r="N28" s="96"/>
    </row>
    <row r="29" spans="1:14" ht="15.75">
      <c r="A29" s="100">
        <v>26</v>
      </c>
      <c r="B29" s="8" t="str">
        <f>IF(ISERROR(VLOOKUP(CONCATENATE(TEXT($A29,"##"),"/",TEXT(LEFT(B$3,3),"###"),"/",TEXT($A$3,"yy")),CALC.!$B$145:$F$1640,5,FALSE))," ",IF(VLOOKUP(CONCATENATE(TEXT($A29,"##"),"/",TEXT(LEFT(B$3,3),"###"),"/",TEXT($A$3,"yy")),CALC.!$B$145:$F$1640,5,FALSE)="","T",VLOOKUP(CONCATENATE(TEXT($A29,"##"),"/",TEXT(LEFT(B$3,3),"###"),"/",TEXT($A$3,"yy")),CALC.!$B$145:$F$1640,5,FALSE)))</f>
        <v xml:space="preserve"> </v>
      </c>
      <c r="C29" s="7" t="str">
        <f>IF(ISERROR(VLOOKUP(CONCATENATE(TEXT($A29,"##"),"/",TEXT(LEFT(C$3,3),"###"),"/",TEXT($A$3,"yy")),CALC.!$B$145:$F$1640,5,FALSE))," ",IF(VLOOKUP(CONCATENATE(TEXT($A29,"##"),"/",TEXT(LEFT(C$3,3),"###"),"/",TEXT($A$3,"yy")),CALC.!$B$145:$F$1640,5,FALSE)="","T",VLOOKUP(CONCATENATE(TEXT($A29,"##"),"/",TEXT(LEFT(C$3,3),"###"),"/",TEXT($A$3,"yy")),CALC.!$B$145:$F$1640,5,FALSE)))</f>
        <v xml:space="preserve"> </v>
      </c>
      <c r="D29" s="7" t="str">
        <f>IF(ISERROR(VLOOKUP(CONCATENATE(TEXT($A29,"##"),"/",TEXT(LEFT(D$3,3),"###"),"/",TEXT($A$3,"yy")),CALC.!$B$145:$F$1640,5,FALSE))," ",IF(VLOOKUP(CONCATENATE(TEXT($A29,"##"),"/",TEXT(LEFT(D$3,3),"###"),"/",TEXT($A$3,"yy")),CALC.!$B$145:$F$1640,5,FALSE)="","T",VLOOKUP(CONCATENATE(TEXT($A29,"##"),"/",TEXT(LEFT(D$3,3),"###"),"/",TEXT($A$3,"yy")),CALC.!$B$145:$F$1640,5,FALSE)))</f>
        <v xml:space="preserve"> </v>
      </c>
      <c r="E29" s="7" t="str">
        <f>IF(ISERROR(VLOOKUP(CONCATENATE(TEXT($A29,"##"),"/",TEXT(LEFT(E$3,3),"###"),"/",TEXT($A$3,"yy")),CALC.!$B$145:$F$1640,5,FALSE))," ",IF(VLOOKUP(CONCATENATE(TEXT($A29,"##"),"/",TEXT(LEFT(E$3,3),"###"),"/",TEXT($A$3,"yy")),CALC.!$B$145:$F$1640,5,FALSE)="","T",VLOOKUP(CONCATENATE(TEXT($A29,"##"),"/",TEXT(LEFT(E$3,3),"###"),"/",TEXT($A$3,"yy")),CALC.!$B$145:$F$1640,5,FALSE)))</f>
        <v xml:space="preserve"> </v>
      </c>
      <c r="F29" s="7" t="str">
        <f>IF(ISERROR(VLOOKUP(CONCATENATE(TEXT($A29,"##"),"/",TEXT(LEFT(F$3,3),"###"),"/",TEXT($A$3,"yy")),CALC.!$B$145:$F$1640,5,FALSE))," ",IF(VLOOKUP(CONCATENATE(TEXT($A29,"##"),"/",TEXT(LEFT(F$3,3),"###"),"/",TEXT($A$3,"yy")),CALC.!$B$145:$F$1640,5,FALSE)="","T",VLOOKUP(CONCATENATE(TEXT($A29,"##"),"/",TEXT(LEFT(F$3,3),"###"),"/",TEXT($A$3,"yy")),CALC.!$B$145:$F$1640,5,FALSE)))</f>
        <v xml:space="preserve"> </v>
      </c>
      <c r="G29" s="7" t="str">
        <f>IF(ISERROR(VLOOKUP(CONCATENATE(TEXT($A29,"##"),"/",TEXT(LEFT(G$3,3),"###"),"/",TEXT($A$3,"yy")),CALC.!$B$145:$F$1640,5,FALSE))," ",IF(VLOOKUP(CONCATENATE(TEXT($A29,"##"),"/",TEXT(LEFT(G$3,3),"###"),"/",TEXT($A$3,"yy")),CALC.!$B$145:$F$1640,5,FALSE)="","T",VLOOKUP(CONCATENATE(TEXT($A29,"##"),"/",TEXT(LEFT(G$3,3),"###"),"/",TEXT($A$3,"yy")),CALC.!$B$145:$F$1640,5,FALSE)))</f>
        <v xml:space="preserve"> </v>
      </c>
      <c r="H29" s="7" t="str">
        <f>IF(ISERROR(VLOOKUP(CONCATENATE(TEXT($A29,"##"),"/",TEXT(LEFT(H$3,3),"###"),"/",TEXT($A$3,"yy")),CALC.!$B$145:$F$1640,5,FALSE))," ",IF(VLOOKUP(CONCATENATE(TEXT($A29,"##"),"/",TEXT(LEFT(H$3,3),"###"),"/",TEXT($A$3,"yy")),CALC.!$B$145:$F$1640,5,FALSE)="","T",VLOOKUP(CONCATENATE(TEXT($A29,"##"),"/",TEXT(LEFT(H$3,3),"###"),"/",TEXT($A$3,"yy")),CALC.!$B$145:$F$1640,5,FALSE)))</f>
        <v>T</v>
      </c>
      <c r="I29" s="7" t="str">
        <f>IF(ISERROR(VLOOKUP(CONCATENATE(TEXT($A29,"##"),"/",TEXT(LEFT(I$3,3),"###"),"/",TEXT($A$3,"yy")),CALC.!$B$145:$F$1640,5,FALSE))," ",IF(VLOOKUP(CONCATENATE(TEXT($A29,"##"),"/",TEXT(LEFT(I$3,3),"###"),"/",TEXT($A$3,"yy")),CALC.!$B$145:$F$1640,5,FALSE)="","T",VLOOKUP(CONCATENATE(TEXT($A29,"##"),"/",TEXT(LEFT(I$3,3),"###"),"/",TEXT($A$3,"yy")),CALC.!$B$145:$F$1640,5,FALSE)))</f>
        <v xml:space="preserve"> </v>
      </c>
      <c r="J29" s="7">
        <f>IF(ISERROR(VLOOKUP(CONCATENATE(TEXT($A29,"##"),"/",TEXT(LEFT(J$3,3),"###"),"/",TEXT($A$3,"yy")),CALC.!$B$145:$F$1640,5,FALSE))," ",IF(VLOOKUP(CONCATENATE(TEXT($A29,"##"),"/",TEXT(LEFT(J$3,3),"###"),"/",TEXT($A$3,"yy")),CALC.!$B$145:$F$1640,5,FALSE)="","T",VLOOKUP(CONCATENATE(TEXT($A29,"##"),"/",TEXT(LEFT(J$3,3),"###"),"/",TEXT($A$3,"yy")),CALC.!$B$145:$F$1640,5,FALSE)))</f>
        <v>9.4779457499999999</v>
      </c>
      <c r="K29" s="7" t="str">
        <f>IF(ISERROR(VLOOKUP(CONCATENATE(TEXT($A29,"##"),"/",TEXT(LEFT(K$3,3),"###"),"/",TEXT($A$3,"yy")),CALC.!$B$145:$F$1640,5,FALSE))," ",IF(VLOOKUP(CONCATENATE(TEXT($A29,"##"),"/",TEXT(LEFT(K$3,3),"###"),"/",TEXT($A$3,"yy")),CALC.!$B$145:$F$1640,5,FALSE)="","T",VLOOKUP(CONCATENATE(TEXT($A29,"##"),"/",TEXT(LEFT(K$3,3),"###"),"/",TEXT($A$3,"yy")),CALC.!$B$145:$F$1640,5,FALSE)))</f>
        <v xml:space="preserve"> </v>
      </c>
      <c r="L29" s="7" t="str">
        <f>IF(ISERROR(VLOOKUP(CONCATENATE(TEXT($A29,"##"),"/",TEXT(LEFT(L$3,3),"###"),"/",TEXT($A$3,"yy")),CALC.!$B$145:$F$1640,5,FALSE))," ",IF(VLOOKUP(CONCATENATE(TEXT($A29,"##"),"/",TEXT(LEFT(L$3,3),"###"),"/",TEXT($A$3,"yy")),CALC.!$B$145:$F$1640,5,FALSE)="","T",VLOOKUP(CONCATENATE(TEXT($A29,"##"),"/",TEXT(LEFT(L$3,3),"###"),"/",TEXT($A$3,"yy")),CALC.!$B$145:$F$1640,5,FALSE)))</f>
        <v xml:space="preserve"> </v>
      </c>
      <c r="M29" s="9" t="str">
        <f>IF(ISERROR(VLOOKUP(CONCATENATE(TEXT($A29,"##"),"/",TEXT(LEFT(M$3,3),"###"),"/",TEXT($A$3,"yy")),CALC.!$B$145:$F$1640,5,FALSE))," ",IF(VLOOKUP(CONCATENATE(TEXT($A29,"##"),"/",TEXT(LEFT(M$3,3),"###"),"/",TEXT($A$3,"yy")),CALC.!$B$145:$F$1640,5,FALSE)="","T",VLOOKUP(CONCATENATE(TEXT($A29,"##"),"/",TEXT(LEFT(M$3,3),"###"),"/",TEXT($A$3,"yy")),CALC.!$B$145:$F$1640,5,FALSE)))</f>
        <v xml:space="preserve"> </v>
      </c>
      <c r="N29" s="96"/>
    </row>
    <row r="30" spans="1:14" ht="15.75">
      <c r="A30" s="97">
        <v>27</v>
      </c>
      <c r="B30" s="86" t="str">
        <f>IF(ISERROR(VLOOKUP(CONCATENATE(TEXT($A30,"##"),"/",TEXT(LEFT(B$3,3),"###"),"/",TEXT($A$3,"yy")),CALC.!$B$145:$F$1640,5,FALSE))," ",IF(VLOOKUP(CONCATENATE(TEXT($A30,"##"),"/",TEXT(LEFT(B$3,3),"###"),"/",TEXT($A$3,"yy")),CALC.!$B$145:$F$1640,5,FALSE)="","T",VLOOKUP(CONCATENATE(TEXT($A30,"##"),"/",TEXT(LEFT(B$3,3),"###"),"/",TEXT($A$3,"yy")),CALC.!$B$145:$F$1640,5,FALSE)))</f>
        <v xml:space="preserve"> </v>
      </c>
      <c r="C30" s="87" t="str">
        <f>IF(ISERROR(VLOOKUP(CONCATENATE(TEXT($A30,"##"),"/",TEXT(LEFT(C$3,3),"###"),"/",TEXT($A$3,"yy")),CALC.!$B$145:$F$1640,5,FALSE))," ",IF(VLOOKUP(CONCATENATE(TEXT($A30,"##"),"/",TEXT(LEFT(C$3,3),"###"),"/",TEXT($A$3,"yy")),CALC.!$B$145:$F$1640,5,FALSE)="","T",VLOOKUP(CONCATENATE(TEXT($A30,"##"),"/",TEXT(LEFT(C$3,3),"###"),"/",TEXT($A$3,"yy")),CALC.!$B$145:$F$1640,5,FALSE)))</f>
        <v xml:space="preserve"> </v>
      </c>
      <c r="D30" s="87" t="str">
        <f>IF(ISERROR(VLOOKUP(CONCATENATE(TEXT($A30,"##"),"/",TEXT(LEFT(D$3,3),"###"),"/",TEXT($A$3,"yy")),CALC.!$B$145:$F$1640,5,FALSE))," ",IF(VLOOKUP(CONCATENATE(TEXT($A30,"##"),"/",TEXT(LEFT(D$3,3),"###"),"/",TEXT($A$3,"yy")),CALC.!$B$145:$F$1640,5,FALSE)="","T",VLOOKUP(CONCATENATE(TEXT($A30,"##"),"/",TEXT(LEFT(D$3,3),"###"),"/",TEXT($A$3,"yy")),CALC.!$B$145:$F$1640,5,FALSE)))</f>
        <v xml:space="preserve"> </v>
      </c>
      <c r="E30" s="87" t="str">
        <f>IF(ISERROR(VLOOKUP(CONCATENATE(TEXT($A30,"##"),"/",TEXT(LEFT(E$3,3),"###"),"/",TEXT($A$3,"yy")),CALC.!$B$145:$F$1640,5,FALSE))," ",IF(VLOOKUP(CONCATENATE(TEXT($A30,"##"),"/",TEXT(LEFT(E$3,3),"###"),"/",TEXT($A$3,"yy")),CALC.!$B$145:$F$1640,5,FALSE)="","T",VLOOKUP(CONCATENATE(TEXT($A30,"##"),"/",TEXT(LEFT(E$3,3),"###"),"/",TEXT($A$3,"yy")),CALC.!$B$145:$F$1640,5,FALSE)))</f>
        <v xml:space="preserve"> </v>
      </c>
      <c r="F30" s="87" t="str">
        <f>IF(ISERROR(VLOOKUP(CONCATENATE(TEXT($A30,"##"),"/",TEXT(LEFT(F$3,3),"###"),"/",TEXT($A$3,"yy")),CALC.!$B$145:$F$1640,5,FALSE))," ",IF(VLOOKUP(CONCATENATE(TEXT($A30,"##"),"/",TEXT(LEFT(F$3,3),"###"),"/",TEXT($A$3,"yy")),CALC.!$B$145:$F$1640,5,FALSE)="","T",VLOOKUP(CONCATENATE(TEXT($A30,"##"),"/",TEXT(LEFT(F$3,3),"###"),"/",TEXT($A$3,"yy")),CALC.!$B$145:$F$1640,5,FALSE)))</f>
        <v xml:space="preserve"> </v>
      </c>
      <c r="G30" s="87" t="str">
        <f>IF(ISERROR(VLOOKUP(CONCATENATE(TEXT($A30,"##"),"/",TEXT(LEFT(G$3,3),"###"),"/",TEXT($A$3,"yy")),CALC.!$B$145:$F$1640,5,FALSE))," ",IF(VLOOKUP(CONCATENATE(TEXT($A30,"##"),"/",TEXT(LEFT(G$3,3),"###"),"/",TEXT($A$3,"yy")),CALC.!$B$145:$F$1640,5,FALSE)="","T",VLOOKUP(CONCATENATE(TEXT($A30,"##"),"/",TEXT(LEFT(G$3,3),"###"),"/",TEXT($A$3,"yy")),CALC.!$B$145:$F$1640,5,FALSE)))</f>
        <v>T</v>
      </c>
      <c r="H30" s="87" t="str">
        <f>IF(ISERROR(VLOOKUP(CONCATENATE(TEXT($A30,"##"),"/",TEXT(LEFT(H$3,3),"###"),"/",TEXT($A$3,"yy")),CALC.!$B$145:$F$1640,5,FALSE))," ",IF(VLOOKUP(CONCATENATE(TEXT($A30,"##"),"/",TEXT(LEFT(H$3,3),"###"),"/",TEXT($A$3,"yy")),CALC.!$B$145:$F$1640,5,FALSE)="","T",VLOOKUP(CONCATENATE(TEXT($A30,"##"),"/",TEXT(LEFT(H$3,3),"###"),"/",TEXT($A$3,"yy")),CALC.!$B$145:$F$1640,5,FALSE)))</f>
        <v xml:space="preserve"> </v>
      </c>
      <c r="I30" s="87" t="str">
        <f>IF(ISERROR(VLOOKUP(CONCATENATE(TEXT($A30,"##"),"/",TEXT(LEFT(I$3,3),"###"),"/",TEXT($A$3,"yy")),CALC.!$B$145:$F$1640,5,FALSE))," ",IF(VLOOKUP(CONCATENATE(TEXT($A30,"##"),"/",TEXT(LEFT(I$3,3),"###"),"/",TEXT($A$3,"yy")),CALC.!$B$145:$F$1640,5,FALSE)="","T",VLOOKUP(CONCATENATE(TEXT($A30,"##"),"/",TEXT(LEFT(I$3,3),"###"),"/",TEXT($A$3,"yy")),CALC.!$B$145:$F$1640,5,FALSE)))</f>
        <v xml:space="preserve"> </v>
      </c>
      <c r="J30" s="87" t="str">
        <f>IF(ISERROR(VLOOKUP(CONCATENATE(TEXT($A30,"##"),"/",TEXT(LEFT(J$3,3),"###"),"/",TEXT($A$3,"yy")),CALC.!$B$145:$F$1640,5,FALSE))," ",IF(VLOOKUP(CONCATENATE(TEXT($A30,"##"),"/",TEXT(LEFT(J$3,3),"###"),"/",TEXT($A$3,"yy")),CALC.!$B$145:$F$1640,5,FALSE)="","T",VLOOKUP(CONCATENATE(TEXT($A30,"##"),"/",TEXT(LEFT(J$3,3),"###"),"/",TEXT($A$3,"yy")),CALC.!$B$145:$F$1640,5,FALSE)))</f>
        <v xml:space="preserve"> </v>
      </c>
      <c r="K30" s="87" t="str">
        <f>IF(ISERROR(VLOOKUP(CONCATENATE(TEXT($A30,"##"),"/",TEXT(LEFT(K$3,3),"###"),"/",TEXT($A$3,"yy")),CALC.!$B$145:$F$1640,5,FALSE))," ",IF(VLOOKUP(CONCATENATE(TEXT($A30,"##"),"/",TEXT(LEFT(K$3,3),"###"),"/",TEXT($A$3,"yy")),CALC.!$B$145:$F$1640,5,FALSE)="","T",VLOOKUP(CONCATENATE(TEXT($A30,"##"),"/",TEXT(LEFT(K$3,3),"###"),"/",TEXT($A$3,"yy")),CALC.!$B$145:$F$1640,5,FALSE)))</f>
        <v>T</v>
      </c>
      <c r="L30" s="87" t="str">
        <f>IF(ISERROR(VLOOKUP(CONCATENATE(TEXT($A30,"##"),"/",TEXT(LEFT(L$3,3),"###"),"/",TEXT($A$3,"yy")),CALC.!$B$145:$F$1640,5,FALSE))," ",IF(VLOOKUP(CONCATENATE(TEXT($A30,"##"),"/",TEXT(LEFT(L$3,3),"###"),"/",TEXT($A$3,"yy")),CALC.!$B$145:$F$1640,5,FALSE)="","T",VLOOKUP(CONCATENATE(TEXT($A30,"##"),"/",TEXT(LEFT(L$3,3),"###"),"/",TEXT($A$3,"yy")),CALC.!$B$145:$F$1640,5,FALSE)))</f>
        <v xml:space="preserve"> </v>
      </c>
      <c r="M30" s="88" t="str">
        <f>IF(ISERROR(VLOOKUP(CONCATENATE(TEXT($A30,"##"),"/",TEXT(LEFT(M$3,3),"###"),"/",TEXT($A$3,"yy")),CALC.!$B$145:$F$1640,5,FALSE))," ",IF(VLOOKUP(CONCATENATE(TEXT($A30,"##"),"/",TEXT(LEFT(M$3,3),"###"),"/",TEXT($A$3,"yy")),CALC.!$B$145:$F$1640,5,FALSE)="","T",VLOOKUP(CONCATENATE(TEXT($A30,"##"),"/",TEXT(LEFT(M$3,3),"###"),"/",TEXT($A$3,"yy")),CALC.!$B$145:$F$1640,5,FALSE)))</f>
        <v xml:space="preserve"> </v>
      </c>
      <c r="N30" s="96"/>
    </row>
    <row r="31" spans="1:14" ht="15.75">
      <c r="A31" s="100">
        <v>28</v>
      </c>
      <c r="B31" s="8" t="str">
        <f>IF(ISERROR(VLOOKUP(CONCATENATE(TEXT($A31,"##"),"/",TEXT(LEFT(B$3,3),"###"),"/",TEXT($A$3,"yy")),CALC.!$B$145:$F$1640,5,FALSE))," ",IF(VLOOKUP(CONCATENATE(TEXT($A31,"##"),"/",TEXT(LEFT(B$3,3),"###"),"/",TEXT($A$3,"yy")),CALC.!$B$145:$F$1640,5,FALSE)="","T",VLOOKUP(CONCATENATE(TEXT($A31,"##"),"/",TEXT(LEFT(B$3,3),"###"),"/",TEXT($A$3,"yy")),CALC.!$B$145:$F$1640,5,FALSE)))</f>
        <v xml:space="preserve"> </v>
      </c>
      <c r="C31" s="7" t="str">
        <f>IF(ISERROR(VLOOKUP(CONCATENATE(TEXT($A31,"##"),"/",TEXT(LEFT(C$3,3),"###"),"/",TEXT($A$3,"yy")),CALC.!$B$145:$F$1640,5,FALSE))," ",IF(VLOOKUP(CONCATENATE(TEXT($A31,"##"),"/",TEXT(LEFT(C$3,3),"###"),"/",TEXT($A$3,"yy")),CALC.!$B$145:$F$1640,5,FALSE)="","T",VLOOKUP(CONCATENATE(TEXT($A31,"##"),"/",TEXT(LEFT(C$3,3),"###"),"/",TEXT($A$3,"yy")),CALC.!$B$145:$F$1640,5,FALSE)))</f>
        <v xml:space="preserve"> </v>
      </c>
      <c r="D31" s="7" t="str">
        <f>IF(ISERROR(VLOOKUP(CONCATENATE(TEXT($A31,"##"),"/",TEXT(LEFT(D$3,3),"###"),"/",TEXT($A$3,"yy")),CALC.!$B$145:$F$1640,5,FALSE))," ",IF(VLOOKUP(CONCATENATE(TEXT($A31,"##"),"/",TEXT(LEFT(D$3,3),"###"),"/",TEXT($A$3,"yy")),CALC.!$B$145:$F$1640,5,FALSE)="","T",VLOOKUP(CONCATENATE(TEXT($A31,"##"),"/",TEXT(LEFT(D$3,3),"###"),"/",TEXT($A$3,"yy")),CALC.!$B$145:$F$1640,5,FALSE)))</f>
        <v xml:space="preserve"> </v>
      </c>
      <c r="E31" s="7" t="str">
        <f>IF(ISERROR(VLOOKUP(CONCATENATE(TEXT($A31,"##"),"/",TEXT(LEFT(E$3,3),"###"),"/",TEXT($A$3,"yy")),CALC.!$B$145:$F$1640,5,FALSE))," ",IF(VLOOKUP(CONCATENATE(TEXT($A31,"##"),"/",TEXT(LEFT(E$3,3),"###"),"/",TEXT($A$3,"yy")),CALC.!$B$145:$F$1640,5,FALSE)="","T",VLOOKUP(CONCATENATE(TEXT($A31,"##"),"/",TEXT(LEFT(E$3,3),"###"),"/",TEXT($A$3,"yy")),CALC.!$B$145:$F$1640,5,FALSE)))</f>
        <v xml:space="preserve"> </v>
      </c>
      <c r="F31" s="7" t="str">
        <f>IF(ISERROR(VLOOKUP(CONCATENATE(TEXT($A31,"##"),"/",TEXT(LEFT(F$3,3),"###"),"/",TEXT($A$3,"yy")),CALC.!$B$145:$F$1640,5,FALSE))," ",IF(VLOOKUP(CONCATENATE(TEXT($A31,"##"),"/",TEXT(LEFT(F$3,3),"###"),"/",TEXT($A$3,"yy")),CALC.!$B$145:$F$1640,5,FALSE)="","T",VLOOKUP(CONCATENATE(TEXT($A31,"##"),"/",TEXT(LEFT(F$3,3),"###"),"/",TEXT($A$3,"yy")),CALC.!$B$145:$F$1640,5,FALSE)))</f>
        <v xml:space="preserve"> </v>
      </c>
      <c r="G31" s="7" t="str">
        <f>IF(ISERROR(VLOOKUP(CONCATENATE(TEXT($A31,"##"),"/",TEXT(LEFT(G$3,3),"###"),"/",TEXT($A$3,"yy")),CALC.!$B$145:$F$1640,5,FALSE))," ",IF(VLOOKUP(CONCATENATE(TEXT($A31,"##"),"/",TEXT(LEFT(G$3,3),"###"),"/",TEXT($A$3,"yy")),CALC.!$B$145:$F$1640,5,FALSE)="","T",VLOOKUP(CONCATENATE(TEXT($A31,"##"),"/",TEXT(LEFT(G$3,3),"###"),"/",TEXT($A$3,"yy")),CALC.!$B$145:$F$1640,5,FALSE)))</f>
        <v xml:space="preserve"> </v>
      </c>
      <c r="H31" s="7" t="str">
        <f>IF(ISERROR(VLOOKUP(CONCATENATE(TEXT($A31,"##"),"/",TEXT(LEFT(H$3,3),"###"),"/",TEXT($A$3,"yy")),CALC.!$B$145:$F$1640,5,FALSE))," ",IF(VLOOKUP(CONCATENATE(TEXT($A31,"##"),"/",TEXT(LEFT(H$3,3),"###"),"/",TEXT($A$3,"yy")),CALC.!$B$145:$F$1640,5,FALSE)="","T",VLOOKUP(CONCATENATE(TEXT($A31,"##"),"/",TEXT(LEFT(H$3,3),"###"),"/",TEXT($A$3,"yy")),CALC.!$B$145:$F$1640,5,FALSE)))</f>
        <v xml:space="preserve"> </v>
      </c>
      <c r="I31" s="7" t="str">
        <f>IF(ISERROR(VLOOKUP(CONCATENATE(TEXT($A31,"##"),"/",TEXT(LEFT(I$3,3),"###"),"/",TEXT($A$3,"yy")),CALC.!$B$145:$F$1640,5,FALSE))," ",IF(VLOOKUP(CONCATENATE(TEXT($A31,"##"),"/",TEXT(LEFT(I$3,3),"###"),"/",TEXT($A$3,"yy")),CALC.!$B$145:$F$1640,5,FALSE)="","T",VLOOKUP(CONCATENATE(TEXT($A31,"##"),"/",TEXT(LEFT(I$3,3),"###"),"/",TEXT($A$3,"yy")),CALC.!$B$145:$F$1640,5,FALSE)))</f>
        <v xml:space="preserve"> </v>
      </c>
      <c r="J31" s="7" t="str">
        <f>IF(ISERROR(VLOOKUP(CONCATENATE(TEXT($A31,"##"),"/",TEXT(LEFT(J$3,3),"###"),"/",TEXT($A$3,"yy")),CALC.!$B$145:$F$1640,5,FALSE))," ",IF(VLOOKUP(CONCATENATE(TEXT($A31,"##"),"/",TEXT(LEFT(J$3,3),"###"),"/",TEXT($A$3,"yy")),CALC.!$B$145:$F$1640,5,FALSE)="","T",VLOOKUP(CONCATENATE(TEXT($A31,"##"),"/",TEXT(LEFT(J$3,3),"###"),"/",TEXT($A$3,"yy")),CALC.!$B$145:$F$1640,5,FALSE)))</f>
        <v xml:space="preserve"> </v>
      </c>
      <c r="K31" s="7">
        <f>IF(ISERROR(VLOOKUP(CONCATENATE(TEXT($A31,"##"),"/",TEXT(LEFT(K$3,3),"###"),"/",TEXT($A$3,"yy")),CALC.!$B$145:$F$1640,5,FALSE))," ",IF(VLOOKUP(CONCATENATE(TEXT($A31,"##"),"/",TEXT(LEFT(K$3,3),"###"),"/",TEXT($A$3,"yy")),CALC.!$B$145:$F$1640,5,FALSE)="","T",VLOOKUP(CONCATENATE(TEXT($A31,"##"),"/",TEXT(LEFT(K$3,3),"###"),"/",TEXT($A$3,"yy")),CALC.!$B$145:$F$1640,5,FALSE)))</f>
        <v>1.6247906999999999</v>
      </c>
      <c r="L31" s="7" t="str">
        <f>IF(ISERROR(VLOOKUP(CONCATENATE(TEXT($A31,"##"),"/",TEXT(LEFT(L$3,3),"###"),"/",TEXT($A$3,"yy")),CALC.!$B$145:$F$1640,5,FALSE))," ",IF(VLOOKUP(CONCATENATE(TEXT($A31,"##"),"/",TEXT(LEFT(L$3,3),"###"),"/",TEXT($A$3,"yy")),CALC.!$B$145:$F$1640,5,FALSE)="","T",VLOOKUP(CONCATENATE(TEXT($A31,"##"),"/",TEXT(LEFT(L$3,3),"###"),"/",TEXT($A$3,"yy")),CALC.!$B$145:$F$1640,5,FALSE)))</f>
        <v xml:space="preserve"> </v>
      </c>
      <c r="M31" s="9" t="str">
        <f>IF(ISERROR(VLOOKUP(CONCATENATE(TEXT($A31,"##"),"/",TEXT(LEFT(M$3,3),"###"),"/",TEXT($A$3,"yy")),CALC.!$B$145:$F$1640,5,FALSE))," ",IF(VLOOKUP(CONCATENATE(TEXT($A31,"##"),"/",TEXT(LEFT(M$3,3),"###"),"/",TEXT($A$3,"yy")),CALC.!$B$145:$F$1640,5,FALSE)="","T",VLOOKUP(CONCATENATE(TEXT($A31,"##"),"/",TEXT(LEFT(M$3,3),"###"),"/",TEXT($A$3,"yy")),CALC.!$B$145:$F$1640,5,FALSE)))</f>
        <v xml:space="preserve"> </v>
      </c>
      <c r="N31" s="96"/>
    </row>
    <row r="32" spans="1:14" ht="15.75">
      <c r="A32" s="97">
        <v>29</v>
      </c>
      <c r="B32" s="86" t="str">
        <f>IF(ISERROR(VLOOKUP(CONCATENATE(TEXT($A32,"##"),"/",TEXT(LEFT(B$3,3),"###"),"/",TEXT($A$3,"yy")),CALC.!$B$145:$F$1640,5,FALSE))," ",IF(VLOOKUP(CONCATENATE(TEXT($A32,"##"),"/",TEXT(LEFT(B$3,3),"###"),"/",TEXT($A$3,"yy")),CALC.!$B$145:$F$1640,5,FALSE)="","T",VLOOKUP(CONCATENATE(TEXT($A32,"##"),"/",TEXT(LEFT(B$3,3),"###"),"/",TEXT($A$3,"yy")),CALC.!$B$145:$F$1640,5,FALSE)))</f>
        <v xml:space="preserve"> </v>
      </c>
      <c r="C32" s="87" t="str">
        <f>IF(ISERROR(VLOOKUP(CONCATENATE(TEXT($A32,"##"),"/",TEXT(LEFT(C$3,3),"###"),"/",TEXT($A$3,"yy")),CALC.!$B$145:$F$1640,5,FALSE))," ",IF(VLOOKUP(CONCATENATE(TEXT($A32,"##"),"/",TEXT(LEFT(C$3,3),"###"),"/",TEXT($A$3,"yy")),CALC.!$B$145:$F$1640,5,FALSE)="","T",VLOOKUP(CONCATENATE(TEXT($A32,"##"),"/",TEXT(LEFT(C$3,3),"###"),"/",TEXT($A$3,"yy")),CALC.!$B$145:$F$1640,5,FALSE)))</f>
        <v xml:space="preserve"> </v>
      </c>
      <c r="D32" s="87" t="str">
        <f>IF(ISERROR(VLOOKUP(CONCATENATE(TEXT($A32,"##"),"/",TEXT(LEFT(D$3,3),"###"),"/",TEXT($A$3,"yy")),CALC.!$B$145:$F$1640,5,FALSE))," ",IF(VLOOKUP(CONCATENATE(TEXT($A32,"##"),"/",TEXT(LEFT(D$3,3),"###"),"/",TEXT($A$3,"yy")),CALC.!$B$145:$F$1640,5,FALSE)="","T",VLOOKUP(CONCATENATE(TEXT($A32,"##"),"/",TEXT(LEFT(D$3,3),"###"),"/",TEXT($A$3,"yy")),CALC.!$B$145:$F$1640,5,FALSE)))</f>
        <v xml:space="preserve"> </v>
      </c>
      <c r="E32" s="87" t="str">
        <f>IF(ISERROR(VLOOKUP(CONCATENATE(TEXT($A32,"##"),"/",TEXT(LEFT(E$3,3),"###"),"/",TEXT($A$3,"yy")),CALC.!$B$145:$F$1640,5,FALSE))," ",IF(VLOOKUP(CONCATENATE(TEXT($A32,"##"),"/",TEXT(LEFT(E$3,3),"###"),"/",TEXT($A$3,"yy")),CALC.!$B$145:$F$1640,5,FALSE)="","T",VLOOKUP(CONCATENATE(TEXT($A32,"##"),"/",TEXT(LEFT(E$3,3),"###"),"/",TEXT($A$3,"yy")),CALC.!$B$145:$F$1640,5,FALSE)))</f>
        <v xml:space="preserve"> </v>
      </c>
      <c r="F32" s="87" t="str">
        <f>IF(ISERROR(VLOOKUP(CONCATENATE(TEXT($A32,"##"),"/",TEXT(LEFT(F$3,3),"###"),"/",TEXT($A$3,"yy")),CALC.!$B$145:$F$1640,5,FALSE))," ",IF(VLOOKUP(CONCATENATE(TEXT($A32,"##"),"/",TEXT(LEFT(F$3,3),"###"),"/",TEXT($A$3,"yy")),CALC.!$B$145:$F$1640,5,FALSE)="","T",VLOOKUP(CONCATENATE(TEXT($A32,"##"),"/",TEXT(LEFT(F$3,3),"###"),"/",TEXT($A$3,"yy")),CALC.!$B$145:$F$1640,5,FALSE)))</f>
        <v xml:space="preserve"> </v>
      </c>
      <c r="G32" s="87" t="str">
        <f>IF(ISERROR(VLOOKUP(CONCATENATE(TEXT($A32,"##"),"/",TEXT(LEFT(G$3,3),"###"),"/",TEXT($A$3,"yy")),CALC.!$B$145:$F$1640,5,FALSE))," ",IF(VLOOKUP(CONCATENATE(TEXT($A32,"##"),"/",TEXT(LEFT(G$3,3),"###"),"/",TEXT($A$3,"yy")),CALC.!$B$145:$F$1640,5,FALSE)="","T",VLOOKUP(CONCATENATE(TEXT($A32,"##"),"/",TEXT(LEFT(G$3,3),"###"),"/",TEXT($A$3,"yy")),CALC.!$B$145:$F$1640,5,FALSE)))</f>
        <v xml:space="preserve"> </v>
      </c>
      <c r="H32" s="87" t="str">
        <f>IF(ISERROR(VLOOKUP(CONCATENATE(TEXT($A32,"##"),"/",TEXT(LEFT(H$3,3),"###"),"/",TEXT($A$3,"yy")),CALC.!$B$145:$F$1640,5,FALSE))," ",IF(VLOOKUP(CONCATENATE(TEXT($A32,"##"),"/",TEXT(LEFT(H$3,3),"###"),"/",TEXT($A$3,"yy")),CALC.!$B$145:$F$1640,5,FALSE)="","T",VLOOKUP(CONCATENATE(TEXT($A32,"##"),"/",TEXT(LEFT(H$3,3),"###"),"/",TEXT($A$3,"yy")),CALC.!$B$145:$F$1640,5,FALSE)))</f>
        <v xml:space="preserve"> </v>
      </c>
      <c r="I32" s="87" t="str">
        <f>IF(ISERROR(VLOOKUP(CONCATENATE(TEXT($A32,"##"),"/",TEXT(LEFT(I$3,3),"###"),"/",TEXT($A$3,"yy")),CALC.!$B$145:$F$1640,5,FALSE))," ",IF(VLOOKUP(CONCATENATE(TEXT($A32,"##"),"/",TEXT(LEFT(I$3,3),"###"),"/",TEXT($A$3,"yy")),CALC.!$B$145:$F$1640,5,FALSE)="","T",VLOOKUP(CONCATENATE(TEXT($A32,"##"),"/",TEXT(LEFT(I$3,3),"###"),"/",TEXT($A$3,"yy")),CALC.!$B$145:$F$1640,5,FALSE)))</f>
        <v xml:space="preserve"> </v>
      </c>
      <c r="J32" s="87" t="str">
        <f>IF(ISERROR(VLOOKUP(CONCATENATE(TEXT($A32,"##"),"/",TEXT(LEFT(J$3,3),"###"),"/",TEXT($A$3,"yy")),CALC.!$B$145:$F$1640,5,FALSE))," ",IF(VLOOKUP(CONCATENATE(TEXT($A32,"##"),"/",TEXT(LEFT(J$3,3),"###"),"/",TEXT($A$3,"yy")),CALC.!$B$145:$F$1640,5,FALSE)="","T",VLOOKUP(CONCATENATE(TEXT($A32,"##"),"/",TEXT(LEFT(J$3,3),"###"),"/",TEXT($A$3,"yy")),CALC.!$B$145:$F$1640,5,FALSE)))</f>
        <v xml:space="preserve"> </v>
      </c>
      <c r="K32" s="87">
        <f>IF(ISERROR(VLOOKUP(CONCATENATE(TEXT($A32,"##"),"/",TEXT(LEFT(K$3,3),"###"),"/",TEXT($A$3,"yy")),CALC.!$B$145:$F$1640,5,FALSE))," ",IF(VLOOKUP(CONCATENATE(TEXT($A32,"##"),"/",TEXT(LEFT(K$3,3),"###"),"/",TEXT($A$3,"yy")),CALC.!$B$145:$F$1640,5,FALSE)="","T",VLOOKUP(CONCATENATE(TEXT($A32,"##"),"/",TEXT(LEFT(K$3,3),"###"),"/",TEXT($A$3,"yy")),CALC.!$B$145:$F$1640,5,FALSE)))</f>
        <v>54.159689999999998</v>
      </c>
      <c r="L32" s="87" t="str">
        <f>IF(ISERROR(VLOOKUP(CONCATENATE(TEXT($A32,"##"),"/",TEXT(LEFT(L$3,3),"###"),"/",TEXT($A$3,"yy")),CALC.!$B$145:$F$1640,5,FALSE))," ",IF(VLOOKUP(CONCATENATE(TEXT($A32,"##"),"/",TEXT(LEFT(L$3,3),"###"),"/",TEXT($A$3,"yy")),CALC.!$B$145:$F$1640,5,FALSE)="","T",VLOOKUP(CONCATENATE(TEXT($A32,"##"),"/",TEXT(LEFT(L$3,3),"###"),"/",TEXT($A$3,"yy")),CALC.!$B$145:$F$1640,5,FALSE)))</f>
        <v xml:space="preserve"> </v>
      </c>
      <c r="M32" s="88" t="str">
        <f>IF(ISERROR(VLOOKUP(CONCATENATE(TEXT($A32,"##"),"/",TEXT(LEFT(M$3,3),"###"),"/",TEXT($A$3,"yy")),CALC.!$B$145:$F$1640,5,FALSE))," ",IF(VLOOKUP(CONCATENATE(TEXT($A32,"##"),"/",TEXT(LEFT(M$3,3),"###"),"/",TEXT($A$3,"yy")),CALC.!$B$145:$F$1640,5,FALSE)="","T",VLOOKUP(CONCATENATE(TEXT($A32,"##"),"/",TEXT(LEFT(M$3,3),"###"),"/",TEXT($A$3,"yy")),CALC.!$B$145:$F$1640,5,FALSE)))</f>
        <v xml:space="preserve"> </v>
      </c>
      <c r="N32" s="102"/>
    </row>
    <row r="33" spans="1:14" ht="15.75">
      <c r="A33" s="100">
        <v>30</v>
      </c>
      <c r="B33" s="8" t="str">
        <f>IF(ISERROR(VLOOKUP(CONCATENATE(TEXT($A33,"##"),"/",TEXT(LEFT(B$3,3),"###"),"/",TEXT($A$3,"yy")),CALC.!$B$145:$F$1640,5,FALSE))," ",IF(VLOOKUP(CONCATENATE(TEXT($A33,"##"),"/",TEXT(LEFT(B$3,3),"###"),"/",TEXT($A$3,"yy")),CALC.!$B$145:$F$1640,5,FALSE)="","T",VLOOKUP(CONCATENATE(TEXT($A33,"##"),"/",TEXT(LEFT(B$3,3),"###"),"/",TEXT($A$3,"yy")),CALC.!$B$145:$F$1640,5,FALSE)))</f>
        <v xml:space="preserve"> </v>
      </c>
      <c r="C33" s="7" t="str">
        <f>IF(ISERROR(VLOOKUP(CONCATENATE(TEXT($A33,"##"),"/",TEXT(LEFT(C$3,3),"###"),"/",TEXT($A$3,"yy")),CALC.!$B$145:$F$1640,5,FALSE))," ",IF(VLOOKUP(CONCATENATE(TEXT($A33,"##"),"/",TEXT(LEFT(C$3,3),"###"),"/",TEXT($A$3,"yy")),CALC.!$B$145:$F$1640,5,FALSE)="","T",VLOOKUP(CONCATENATE(TEXT($A33,"##"),"/",TEXT(LEFT(C$3,3),"###"),"/",TEXT($A$3,"yy")),CALC.!$B$145:$F$1640,5,FALSE)))</f>
        <v xml:space="preserve"> </v>
      </c>
      <c r="D33" s="7" t="str">
        <f>IF(ISERROR(VLOOKUP(CONCATENATE(TEXT($A33,"##"),"/",TEXT(LEFT(D$3,3),"###"),"/",TEXT($A$3,"yy")),CALC.!$B$145:$F$1640,5,FALSE))," ",IF(VLOOKUP(CONCATENATE(TEXT($A33,"##"),"/",TEXT(LEFT(D$3,3),"###"),"/",TEXT($A$3,"yy")),CALC.!$B$145:$F$1640,5,FALSE)="","T",VLOOKUP(CONCATENATE(TEXT($A33,"##"),"/",TEXT(LEFT(D$3,3),"###"),"/",TEXT($A$3,"yy")),CALC.!$B$145:$F$1640,5,FALSE)))</f>
        <v xml:space="preserve"> </v>
      </c>
      <c r="E33" s="7" t="str">
        <f>IF(ISERROR(VLOOKUP(CONCATENATE(TEXT($A33,"##"),"/",TEXT(LEFT(E$3,3),"###"),"/",TEXT($A$3,"yy")),CALC.!$B$145:$F$1640,5,FALSE))," ",IF(VLOOKUP(CONCATENATE(TEXT($A33,"##"),"/",TEXT(LEFT(E$3,3),"###"),"/",TEXT($A$3,"yy")),CALC.!$B$145:$F$1640,5,FALSE)="","T",VLOOKUP(CONCATENATE(TEXT($A33,"##"),"/",TEXT(LEFT(E$3,3),"###"),"/",TEXT($A$3,"yy")),CALC.!$B$145:$F$1640,5,FALSE)))</f>
        <v xml:space="preserve"> </v>
      </c>
      <c r="F33" s="7" t="str">
        <f>IF(ISERROR(VLOOKUP(CONCATENATE(TEXT($A33,"##"),"/",TEXT(LEFT(F$3,3),"###"),"/",TEXT($A$3,"yy")),CALC.!$B$145:$F$1640,5,FALSE))," ",IF(VLOOKUP(CONCATENATE(TEXT($A33,"##"),"/",TEXT(LEFT(F$3,3),"###"),"/",TEXT($A$3,"yy")),CALC.!$B$145:$F$1640,5,FALSE)="","T",VLOOKUP(CONCATENATE(TEXT($A33,"##"),"/",TEXT(LEFT(F$3,3),"###"),"/",TEXT($A$3,"yy")),CALC.!$B$145:$F$1640,5,FALSE)))</f>
        <v xml:space="preserve"> </v>
      </c>
      <c r="G33" s="7" t="str">
        <f>IF(ISERROR(VLOOKUP(CONCATENATE(TEXT($A33,"##"),"/",TEXT(LEFT(G$3,3),"###"),"/",TEXT($A$3,"yy")),CALC.!$B$145:$F$1640,5,FALSE))," ",IF(VLOOKUP(CONCATENATE(TEXT($A33,"##"),"/",TEXT(LEFT(G$3,3),"###"),"/",TEXT($A$3,"yy")),CALC.!$B$145:$F$1640,5,FALSE)="","T",VLOOKUP(CONCATENATE(TEXT($A33,"##"),"/",TEXT(LEFT(G$3,3),"###"),"/",TEXT($A$3,"yy")),CALC.!$B$145:$F$1640,5,FALSE)))</f>
        <v xml:space="preserve"> </v>
      </c>
      <c r="H33" s="7" t="str">
        <f>IF(ISERROR(VLOOKUP(CONCATENATE(TEXT($A33,"##"),"/",TEXT(LEFT(H$3,3),"###"),"/",TEXT($A$3,"yy")),CALC.!$B$145:$F$1640,5,FALSE))," ",IF(VLOOKUP(CONCATENATE(TEXT($A33,"##"),"/",TEXT(LEFT(H$3,3),"###"),"/",TEXT($A$3,"yy")),CALC.!$B$145:$F$1640,5,FALSE)="","T",VLOOKUP(CONCATENATE(TEXT($A33,"##"),"/",TEXT(LEFT(H$3,3),"###"),"/",TEXT($A$3,"yy")),CALC.!$B$145:$F$1640,5,FALSE)))</f>
        <v xml:space="preserve"> </v>
      </c>
      <c r="I33" s="7" t="str">
        <f>IF(ISERROR(VLOOKUP(CONCATENATE(TEXT($A33,"##"),"/",TEXT(LEFT(I$3,3),"###"),"/",TEXT($A$3,"yy")),CALC.!$B$145:$F$1640,5,FALSE))," ",IF(VLOOKUP(CONCATENATE(TEXT($A33,"##"),"/",TEXT(LEFT(I$3,3),"###"),"/",TEXT($A$3,"yy")),CALC.!$B$145:$F$1640,5,FALSE)="","T",VLOOKUP(CONCATENATE(TEXT($A33,"##"),"/",TEXT(LEFT(I$3,3),"###"),"/",TEXT($A$3,"yy")),CALC.!$B$145:$F$1640,5,FALSE)))</f>
        <v xml:space="preserve"> </v>
      </c>
      <c r="J33" s="7" t="str">
        <f>IF(ISERROR(VLOOKUP(CONCATENATE(TEXT($A33,"##"),"/",TEXT(LEFT(J$3,3),"###"),"/",TEXT($A$3,"yy")),CALC.!$B$145:$F$1640,5,FALSE))," ",IF(VLOOKUP(CONCATENATE(TEXT($A33,"##"),"/",TEXT(LEFT(J$3,3),"###"),"/",TEXT($A$3,"yy")),CALC.!$B$145:$F$1640,5,FALSE)="","T",VLOOKUP(CONCATENATE(TEXT($A33,"##"),"/",TEXT(LEFT(J$3,3),"###"),"/",TEXT($A$3,"yy")),CALC.!$B$145:$F$1640,5,FALSE)))</f>
        <v xml:space="preserve"> </v>
      </c>
      <c r="K33" s="7">
        <f>IF(ISERROR(VLOOKUP(CONCATENATE(TEXT($A33,"##"),"/",TEXT(LEFT(K$3,3),"###"),"/",TEXT($A$3,"yy")),CALC.!$B$145:$F$1640,5,FALSE))," ",IF(VLOOKUP(CONCATENATE(TEXT($A33,"##"),"/",TEXT(LEFT(K$3,3),"###"),"/",TEXT($A$3,"yy")),CALC.!$B$145:$F$1640,5,FALSE)="","T",VLOOKUP(CONCATENATE(TEXT($A33,"##"),"/",TEXT(LEFT(K$3,3),"###"),"/",TEXT($A$3,"yy")),CALC.!$B$145:$F$1640,5,FALSE)))</f>
        <v>4.3327752000000004</v>
      </c>
      <c r="L33" s="7" t="str">
        <f>IF(ISERROR(VLOOKUP(CONCATENATE(TEXT($A33,"##"),"/",TEXT(LEFT(L$3,3),"###"),"/",TEXT($A$3,"yy")),CALC.!$B$145:$F$1640,5,FALSE))," ",IF(VLOOKUP(CONCATENATE(TEXT($A33,"##"),"/",TEXT(LEFT(L$3,3),"###"),"/",TEXT($A$3,"yy")),CALC.!$B$145:$F$1640,5,FALSE)="","T",VLOOKUP(CONCATENATE(TEXT($A33,"##"),"/",TEXT(LEFT(L$3,3),"###"),"/",TEXT($A$3,"yy")),CALC.!$B$145:$F$1640,5,FALSE)))</f>
        <v>T</v>
      </c>
      <c r="M33" s="9" t="str">
        <f>IF(ISERROR(VLOOKUP(CONCATENATE(TEXT($A33,"##"),"/",TEXT(LEFT(M$3,3),"###"),"/",TEXT($A$3,"yy")),CALC.!$B$145:$F$1640,5,FALSE))," ",IF(VLOOKUP(CONCATENATE(TEXT($A33,"##"),"/",TEXT(LEFT(M$3,3),"###"),"/",TEXT($A$3,"yy")),CALC.!$B$145:$F$1640,5,FALSE)="","T",VLOOKUP(CONCATENATE(TEXT($A33,"##"),"/",TEXT(LEFT(M$3,3),"###"),"/",TEXT($A$3,"yy")),CALC.!$B$145:$F$1640,5,FALSE)))</f>
        <v xml:space="preserve"> </v>
      </c>
      <c r="N33" s="96"/>
    </row>
    <row r="34" spans="1:14" ht="15.75">
      <c r="A34" s="101">
        <v>31</v>
      </c>
      <c r="B34" s="89" t="str">
        <f>IF(ISERROR(VLOOKUP(CONCATENATE(TEXT($A34,"##"),"/",TEXT(LEFT(B$3,3),"###"),"/",TEXT($A$3,"yy")),CALC.!$B$145:$F$1640,5,FALSE))," ",IF(VLOOKUP(CONCATENATE(TEXT($A34,"##"),"/",TEXT(LEFT(B$3,3),"###"),"/",TEXT($A$3,"yy")),CALC.!$B$145:$F$1640,5,FALSE)="","T",VLOOKUP(CONCATENATE(TEXT($A34,"##"),"/",TEXT(LEFT(B$3,3),"###"),"/",TEXT($A$3,"yy")),CALC.!$B$145:$F$1640,5,FALSE)))</f>
        <v xml:space="preserve"> </v>
      </c>
      <c r="C34" s="90" t="str">
        <f>IF(ISERROR(VLOOKUP(CONCATENATE(TEXT($A34,"##"),"/",TEXT(LEFT(C$3,3),"###"),"/",TEXT($A$3,"yy")),CALC.!$B$145:$F$1640,5,FALSE))," ",IF(VLOOKUP(CONCATENATE(TEXT($A34,"##"),"/",TEXT(LEFT(C$3,3),"###"),"/",TEXT($A$3,"yy")),CALC.!$B$145:$F$1640,5,FALSE)="","T",VLOOKUP(CONCATENATE(TEXT($A34,"##"),"/",TEXT(LEFT(C$3,3),"###"),"/",TEXT($A$3,"yy")),CALC.!$B$145:$F$1640,5,FALSE)))</f>
        <v xml:space="preserve"> </v>
      </c>
      <c r="D34" s="90" t="str">
        <f>IF(ISERROR(VLOOKUP(CONCATENATE(TEXT($A34,"##"),"/",TEXT(LEFT(D$3,3),"###"),"/",TEXT($A$3,"yy")),CALC.!$B$145:$F$1640,5,FALSE))," ",IF(VLOOKUP(CONCATENATE(TEXT($A34,"##"),"/",TEXT(LEFT(D$3,3),"###"),"/",TEXT($A$3,"yy")),CALC.!$B$145:$F$1640,5,FALSE)="","T",VLOOKUP(CONCATENATE(TEXT($A34,"##"),"/",TEXT(LEFT(D$3,3),"###"),"/",TEXT($A$3,"yy")),CALC.!$B$145:$F$1640,5,FALSE)))</f>
        <v xml:space="preserve"> </v>
      </c>
      <c r="E34" s="90" t="str">
        <f>IF(ISERROR(VLOOKUP(CONCATENATE(TEXT($A34,"##"),"/",TEXT(LEFT(E$3,3),"###"),"/",TEXT($A$3,"yy")),CALC.!$B$145:$F$1640,5,FALSE))," ",IF(VLOOKUP(CONCATENATE(TEXT($A34,"##"),"/",TEXT(LEFT(E$3,3),"###"),"/",TEXT($A$3,"yy")),CALC.!$B$145:$F$1640,5,FALSE)="","T",VLOOKUP(CONCATENATE(TEXT($A34,"##"),"/",TEXT(LEFT(E$3,3),"###"),"/",TEXT($A$3,"yy")),CALC.!$B$145:$F$1640,5,FALSE)))</f>
        <v xml:space="preserve"> </v>
      </c>
      <c r="F34" s="90" t="str">
        <f>IF(ISERROR(VLOOKUP(CONCATENATE(TEXT($A34,"##"),"/",TEXT(LEFT(F$3,3),"###"),"/",TEXT($A$3,"yy")),CALC.!$B$145:$F$1640,5,FALSE))," ",IF(VLOOKUP(CONCATENATE(TEXT($A34,"##"),"/",TEXT(LEFT(F$3,3),"###"),"/",TEXT($A$3,"yy")),CALC.!$B$145:$F$1640,5,FALSE)="","T",VLOOKUP(CONCATENATE(TEXT($A34,"##"),"/",TEXT(LEFT(F$3,3),"###"),"/",TEXT($A$3,"yy")),CALC.!$B$145:$F$1640,5,FALSE)))</f>
        <v>T</v>
      </c>
      <c r="G34" s="90" t="str">
        <f>IF(ISERROR(VLOOKUP(CONCATENATE(TEXT($A34,"##"),"/",TEXT(LEFT(G$3,3),"###"),"/",TEXT($A$3,"yy")),CALC.!$B$145:$F$1640,5,FALSE))," ",IF(VLOOKUP(CONCATENATE(TEXT($A34,"##"),"/",TEXT(LEFT(G$3,3),"###"),"/",TEXT($A$3,"yy")),CALC.!$B$145:$F$1640,5,FALSE)="","T",VLOOKUP(CONCATENATE(TEXT($A34,"##"),"/",TEXT(LEFT(G$3,3),"###"),"/",TEXT($A$3,"yy")),CALC.!$B$145:$F$1640,5,FALSE)))</f>
        <v xml:space="preserve"> </v>
      </c>
      <c r="H34" s="90">
        <f>IF(ISERROR(VLOOKUP(CONCATENATE(TEXT($A34,"##"),"/",TEXT(LEFT(H$3,3),"###"),"/",TEXT($A$3,"yy")),CALC.!$B$145:$F$1640,5,FALSE))," ",IF(VLOOKUP(CONCATENATE(TEXT($A34,"##"),"/",TEXT(LEFT(H$3,3),"###"),"/",TEXT($A$3,"yy")),CALC.!$B$145:$F$1640,5,FALSE)="","T",VLOOKUP(CONCATENATE(TEXT($A34,"##"),"/",TEXT(LEFT(H$3,3),"###"),"/",TEXT($A$3,"yy")),CALC.!$B$145:$F$1640,5,FALSE)))</f>
        <v>46.30653495</v>
      </c>
      <c r="I34" s="90">
        <f>IF(ISERROR(VLOOKUP(CONCATENATE(TEXT($A34,"##"),"/",TEXT(LEFT(I$3,3),"###"),"/",TEXT($A$3,"yy")),CALC.!$B$145:$F$1640,5,FALSE))," ",IF(VLOOKUP(CONCATENATE(TEXT($A34,"##"),"/",TEXT(LEFT(I$3,3),"###"),"/",TEXT($A$3,"yy")),CALC.!$B$145:$F$1640,5,FALSE)="","T",VLOOKUP(CONCATENATE(TEXT($A34,"##"),"/",TEXT(LEFT(I$3,3),"###"),"/",TEXT($A$3,"yy")),CALC.!$B$145:$F$1640,5,FALSE)))</f>
        <v>21.1222791</v>
      </c>
      <c r="J34" s="90" t="str">
        <f>IF(ISERROR(VLOOKUP(CONCATENATE(TEXT($A34,"##"),"/",TEXT(LEFT(J$3,3),"###"),"/",TEXT($A$3,"yy")),CALC.!$B$145:$F$1640,5,FALSE))," ",IF(VLOOKUP(CONCATENATE(TEXT($A34,"##"),"/",TEXT(LEFT(J$3,3),"###"),"/",TEXT($A$3,"yy")),CALC.!$B$145:$F$1640,5,FALSE)="","T",VLOOKUP(CONCATENATE(TEXT($A34,"##"),"/",TEXT(LEFT(J$3,3),"###"),"/",TEXT($A$3,"yy")),CALC.!$B$145:$F$1640,5,FALSE)))</f>
        <v xml:space="preserve"> </v>
      </c>
      <c r="K34" s="90">
        <f>IF(ISERROR(VLOOKUP(CONCATENATE(TEXT($A34,"##"),"/",TEXT(LEFT(K$3,3),"###"),"/",TEXT($A$3,"yy")),CALC.!$B$145:$F$1640,5,FALSE))," ",IF(VLOOKUP(CONCATENATE(TEXT($A34,"##"),"/",TEXT(LEFT(K$3,3),"###"),"/",TEXT($A$3,"yy")),CALC.!$B$145:$F$1640,5,FALSE)="","T",VLOOKUP(CONCATENATE(TEXT($A34,"##"),"/",TEXT(LEFT(K$3,3),"###"),"/",TEXT($A$3,"yy")),CALC.!$B$145:$F$1640,5,FALSE)))</f>
        <v>16.518705449999999</v>
      </c>
      <c r="L34" s="90" t="str">
        <f>IF(ISERROR(VLOOKUP(CONCATENATE(TEXT($A34,"##"),"/",TEXT(LEFT(L$3,3),"###"),"/",TEXT($A$3,"yy")),CALC.!$B$145:$F$1640,5,FALSE))," ",IF(VLOOKUP(CONCATENATE(TEXT($A34,"##"),"/",TEXT(LEFT(L$3,3),"###"),"/",TEXT($A$3,"yy")),CALC.!$B$145:$F$1640,5,FALSE)="","T",VLOOKUP(CONCATENATE(TEXT($A34,"##"),"/",TEXT(LEFT(L$3,3),"###"),"/",TEXT($A$3,"yy")),CALC.!$B$145:$F$1640,5,FALSE)))</f>
        <v xml:space="preserve"> </v>
      </c>
      <c r="M34" s="91" t="str">
        <f>IF(ISERROR(VLOOKUP(CONCATENATE(TEXT($A34,"##"),"/",TEXT(LEFT(M$3,3),"###"),"/",TEXT($A$3,"yy")),CALC.!$B$145:$F$1640,5,FALSE))," ",IF(VLOOKUP(CONCATENATE(TEXT($A34,"##"),"/",TEXT(LEFT(M$3,3),"###"),"/",TEXT($A$3,"yy")),CALC.!$B$145:$F$1640,5,FALSE)="","T",VLOOKUP(CONCATENATE(TEXT($A34,"##"),"/",TEXT(LEFT(M$3,3),"###"),"/",TEXT($A$3,"yy")),CALC.!$B$145:$F$1640,5,FALSE)))</f>
        <v xml:space="preserve"> </v>
      </c>
      <c r="N34" s="96"/>
    </row>
    <row r="35" spans="1:14" ht="15.75">
      <c r="A35" s="1"/>
      <c r="B35" s="1"/>
      <c r="C35" s="1"/>
      <c r="D35" s="1"/>
      <c r="E35" s="133" t="s">
        <v>32</v>
      </c>
      <c r="F35" s="1"/>
      <c r="G35" s="1"/>
      <c r="H35" s="1"/>
      <c r="I35" s="1"/>
      <c r="J35" s="1"/>
      <c r="K35" s="1"/>
      <c r="L35" s="1"/>
      <c r="M35" s="1"/>
      <c r="N35" s="106" t="s">
        <v>15</v>
      </c>
    </row>
    <row r="36" spans="1:14" ht="15.75">
      <c r="A36" s="1" t="s">
        <v>14</v>
      </c>
      <c r="B36" s="3">
        <f t="shared" ref="B36:M36" si="0">SUM(B4:B34)</f>
        <v>23.2886667</v>
      </c>
      <c r="C36" s="3">
        <f t="shared" si="0"/>
        <v>0</v>
      </c>
      <c r="D36" s="3">
        <f t="shared" si="0"/>
        <v>85.788948959999999</v>
      </c>
      <c r="E36" s="3">
        <f t="shared" si="0"/>
        <v>1.0831938000000001</v>
      </c>
      <c r="F36" s="3">
        <f t="shared" si="0"/>
        <v>14.839755060000002</v>
      </c>
      <c r="G36" s="3">
        <f t="shared" si="0"/>
        <v>5.1451705500000005</v>
      </c>
      <c r="H36" s="3">
        <f t="shared" si="0"/>
        <v>63.962593890000001</v>
      </c>
      <c r="I36" s="3">
        <f t="shared" si="0"/>
        <v>108.91513659</v>
      </c>
      <c r="J36" s="3">
        <f t="shared" si="0"/>
        <v>118.55556141</v>
      </c>
      <c r="K36" s="3">
        <f t="shared" si="0"/>
        <v>76.635961350000002</v>
      </c>
      <c r="L36" s="3">
        <f t="shared" si="0"/>
        <v>777.37569444600013</v>
      </c>
      <c r="M36" s="3">
        <f t="shared" si="0"/>
        <v>335.03184234000003</v>
      </c>
      <c r="N36" s="103">
        <f>SUM(B36:M36)</f>
        <v>1610.6225250960001</v>
      </c>
    </row>
    <row r="37" spans="1:14" ht="15.75">
      <c r="A37" s="1" t="s">
        <v>17</v>
      </c>
      <c r="B37" s="3">
        <f t="shared" ref="B37:M37" si="1">COUNTIF(B4:B34,"&gt;0")</f>
        <v>2</v>
      </c>
      <c r="C37" s="3">
        <f t="shared" si="1"/>
        <v>0</v>
      </c>
      <c r="D37" s="3">
        <f t="shared" si="1"/>
        <v>2</v>
      </c>
      <c r="E37" s="3">
        <f t="shared" si="1"/>
        <v>1</v>
      </c>
      <c r="F37" s="3">
        <f t="shared" si="1"/>
        <v>2</v>
      </c>
      <c r="G37" s="3">
        <f t="shared" si="1"/>
        <v>1</v>
      </c>
      <c r="H37" s="3">
        <f t="shared" si="1"/>
        <v>4</v>
      </c>
      <c r="I37" s="3">
        <f t="shared" si="1"/>
        <v>7</v>
      </c>
      <c r="J37" s="3">
        <f t="shared" si="1"/>
        <v>5</v>
      </c>
      <c r="K37" s="4">
        <f t="shared" si="1"/>
        <v>4</v>
      </c>
      <c r="L37" s="4">
        <f t="shared" si="1"/>
        <v>20</v>
      </c>
      <c r="M37" s="4">
        <f t="shared" si="1"/>
        <v>11</v>
      </c>
      <c r="N37" s="104">
        <f>SUM(B37:M37)</f>
        <v>59</v>
      </c>
    </row>
    <row r="38" spans="1:14" ht="15.75">
      <c r="A38" s="1" t="s">
        <v>19</v>
      </c>
      <c r="B38" s="4">
        <f t="shared" ref="B38:M38" si="2">COUNTIF(B4:B34,"T")</f>
        <v>4</v>
      </c>
      <c r="C38" s="4">
        <f t="shared" si="2"/>
        <v>0</v>
      </c>
      <c r="D38" s="4">
        <f t="shared" si="2"/>
        <v>0</v>
      </c>
      <c r="E38" s="4">
        <f t="shared" si="2"/>
        <v>0</v>
      </c>
      <c r="F38" s="4">
        <f t="shared" si="2"/>
        <v>4</v>
      </c>
      <c r="G38" s="4">
        <f t="shared" si="2"/>
        <v>4</v>
      </c>
      <c r="H38" s="4">
        <f t="shared" si="2"/>
        <v>7</v>
      </c>
      <c r="I38" s="4">
        <f t="shared" si="2"/>
        <v>0</v>
      </c>
      <c r="J38" s="4">
        <f t="shared" si="2"/>
        <v>6</v>
      </c>
      <c r="K38" s="4">
        <f t="shared" si="2"/>
        <v>1</v>
      </c>
      <c r="L38" s="4">
        <f t="shared" si="2"/>
        <v>5</v>
      </c>
      <c r="M38" s="4">
        <f t="shared" si="2"/>
        <v>3</v>
      </c>
      <c r="N38" s="105">
        <f>COUNTIF(B4:M34,"T")</f>
        <v>34</v>
      </c>
    </row>
  </sheetData>
  <phoneticPr fontId="4"/>
  <conditionalFormatting sqref="B4:M4 B6:M6 B8:M8 B34:M34 B12:M12 B14:M14 B16:M16 B18:M18 B20:M20 B22:M22 B24:M24 B26:M26 B28:M28 B30:M30 B32:M32 B10:M10">
    <cfRule type="expression" dxfId="136" priority="1" stopIfTrue="1">
      <formula>IF(OR(B4="T",B4=" "),1)</formula>
    </cfRule>
    <cfRule type="cellIs" dxfId="135" priority="2" stopIfTrue="1" operator="greaterThanOrEqual">
      <formula>100</formula>
    </cfRule>
    <cfRule type="cellIs" dxfId="134" priority="3" stopIfTrue="1" operator="between">
      <formula>0.1</formula>
      <formula>99.99999</formula>
    </cfRule>
  </conditionalFormatting>
  <conditionalFormatting sqref="B5:M5 B7:M7 B11:M11 B33:M33 B13:M13 B15:M15 B17:M17 B19:M19 B21:M21 B23:M23 B25:M25 B27:M27 B29:M29 B31:M31 B9:M9">
    <cfRule type="expression" dxfId="133" priority="4" stopIfTrue="1">
      <formula>IF(OR(B5="T",B5=" "),1)</formula>
    </cfRule>
    <cfRule type="cellIs" dxfId="132" priority="5" stopIfTrue="1" operator="greaterThanOrEqual">
      <formula>100</formula>
    </cfRule>
    <cfRule type="cellIs" dxfId="131" priority="6" stopIfTrue="1" operator="between">
      <formula>0.1</formula>
      <formula>99.99999</formula>
    </cfRule>
  </conditionalFormatting>
  <hyperlinks>
    <hyperlink ref="B1" location="Consolidated!A1" display="Consolidate Link"/>
    <hyperlink ref="B2" location="CALC.!A1" display="CALC."/>
  </hyperlinks>
  <pageMargins left="0.75" right="0.75" top="1" bottom="1" header="0.5" footer="0.5"/>
  <pageSetup paperSize="9"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showGridLines="0" workbookViewId="0">
      <selection activeCell="L38" sqref="L38"/>
    </sheetView>
  </sheetViews>
  <sheetFormatPr defaultColWidth="8.6640625" defaultRowHeight="15"/>
  <cols>
    <col min="1" max="1" width="9.77734375" customWidth="1"/>
    <col min="2" max="2" width="10.77734375" customWidth="1"/>
    <col min="3" max="3" width="8.88671875" customWidth="1"/>
    <col min="4" max="6" width="8" customWidth="1"/>
    <col min="7" max="9" width="7.6640625" customWidth="1"/>
    <col min="10" max="10" width="10.44140625" customWidth="1"/>
    <col min="11" max="11" width="8" customWidth="1"/>
    <col min="12" max="13" width="9.6640625" customWidth="1"/>
  </cols>
  <sheetData>
    <row r="1" spans="1:14" ht="15.75">
      <c r="A1" s="172" t="s">
        <v>0</v>
      </c>
      <c r="B1" s="173" t="s">
        <v>44</v>
      </c>
      <c r="C1" s="191" t="s">
        <v>70</v>
      </c>
      <c r="D1" s="174"/>
      <c r="E1" s="175"/>
      <c r="F1" s="192" t="e">
        <f>#REF!</f>
        <v>#REF!</v>
      </c>
      <c r="G1" s="193"/>
      <c r="H1" s="170"/>
      <c r="I1" s="170"/>
      <c r="J1" s="196" t="e">
        <f>#REF!</f>
        <v>#REF!</v>
      </c>
      <c r="K1" s="197"/>
      <c r="L1" s="170"/>
      <c r="M1" s="200" t="e">
        <f>#REF!</f>
        <v>#REF!</v>
      </c>
    </row>
    <row r="2" spans="1:14" ht="15.75">
      <c r="A2" s="176" t="s">
        <v>1</v>
      </c>
      <c r="B2" s="177" t="s">
        <v>45</v>
      </c>
      <c r="C2" s="178" t="s">
        <v>47</v>
      </c>
      <c r="D2" s="179"/>
      <c r="E2" s="179"/>
      <c r="F2" s="194" t="str">
        <f>TEXT(SUM(B36:F36),0)&amp;"mm"</f>
        <v>382mm</v>
      </c>
      <c r="G2" s="195" t="s">
        <v>36</v>
      </c>
      <c r="H2" s="168"/>
      <c r="I2" s="168"/>
      <c r="J2" s="198" t="str">
        <f>TEXT(SUM(G36:J36),0)&amp;"mm"</f>
        <v>304mm</v>
      </c>
      <c r="K2" s="199" t="s">
        <v>21</v>
      </c>
      <c r="L2" s="6"/>
      <c r="M2" s="201" t="str">
        <f>TEXT(SUM(K36:M36),0)&amp;"mm"</f>
        <v>1254mm</v>
      </c>
    </row>
    <row r="3" spans="1:14" ht="15.75">
      <c r="A3" s="140">
        <v>38301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</row>
    <row r="4" spans="1:14" ht="15.75">
      <c r="A4" s="98">
        <v>1</v>
      </c>
      <c r="B4" s="99" t="str">
        <f>IF(ISERROR(VLOOKUP(CONCATENATE(TEXT($A4,"##"),"/",TEXT(LEFT(B$3,3),"###"),"/",TEXT($A$3,"yy")),CALC.!$B$145:$F$1640,5,FALSE))," ",IF(VLOOKUP(CONCATENATE(TEXT($A4,"##"),"/",TEXT(LEFT(B$3,3),"###"),"/",TEXT($A$3,"yy")),CALC.!$B$145:$F$1640,5,FALSE)="","T",VLOOKUP(CONCATENATE(TEXT($A4,"##"),"/",TEXT(LEFT(B$3,3),"###"),"/",TEXT($A$3,"yy")),CALC.!$B$145:$F$1640,5,FALSE)))</f>
        <v xml:space="preserve"> </v>
      </c>
      <c r="C4" s="87" t="str">
        <f>IF(ISERROR(VLOOKUP(CONCATENATE(TEXT($A4,"##"),"/",TEXT(LEFT(C$3,3),"###"),"/",TEXT($A$3,"yy")),CALC.!$B$145:$F$1640,5,FALSE))," ",IF(VLOOKUP(CONCATENATE(TEXT($A4,"##"),"/",TEXT(LEFT(C$3,3),"###"),"/",TEXT($A$3,"yy")),CALC.!$B$145:$F$1640,5,FALSE)="","T",VLOOKUP(CONCATENATE(TEXT($A4,"##"),"/",TEXT(LEFT(C$3,3),"###"),"/",TEXT($A$3,"yy")),CALC.!$B$145:$F$1640,5,FALSE)))</f>
        <v xml:space="preserve"> </v>
      </c>
      <c r="D4" s="87">
        <f>IF(ISERROR(VLOOKUP(CONCATENATE(TEXT($A4,"##"),"/",TEXT(LEFT(D$3,3),"###"),"/",TEXT($A$3,"yy")),CALC.!$B$145:$F$1640,5,FALSE))," ",IF(VLOOKUP(CONCATENATE(TEXT($A4,"##"),"/",TEXT(LEFT(D$3,3),"###"),"/",TEXT($A$3,"yy")),CALC.!$B$145:$F$1640,5,FALSE)="","T",VLOOKUP(CONCATENATE(TEXT($A4,"##"),"/",TEXT(LEFT(D$3,3),"###"),"/",TEXT($A$3,"yy")),CALC.!$B$145:$F$1640,5,FALSE)))</f>
        <v>0.43327752000000003</v>
      </c>
      <c r="E4" s="87">
        <f>IF(ISERROR(VLOOKUP(CONCATENATE(TEXT($A4,"##"),"/",TEXT(LEFT(E$3,3),"###"),"/",TEXT($A$3,"yy")),CALC.!$B$145:$F$1640,5,FALSE))," ",IF(VLOOKUP(CONCATENATE(TEXT($A4,"##"),"/",TEXT(LEFT(E$3,3),"###"),"/",TEXT($A$3,"yy")),CALC.!$B$145:$F$1640,5,FALSE)="","T",VLOOKUP(CONCATENATE(TEXT($A4,"##"),"/",TEXT(LEFT(E$3,3),"###"),"/",TEXT($A$3,"yy")),CALC.!$B$145:$F$1640,5,FALSE)))</f>
        <v>58.221666749999997</v>
      </c>
      <c r="F4" s="87" t="str">
        <f>IF(ISERROR(VLOOKUP(CONCATENATE(TEXT($A4,"##"),"/",TEXT(LEFT(F$3,3),"###"),"/",TEXT($A$3,"yy")),CALC.!$B$145:$F$1640,5,FALSE))," ",IF(VLOOKUP(CONCATENATE(TEXT($A4,"##"),"/",TEXT(LEFT(F$3,3),"###"),"/",TEXT($A$3,"yy")),CALC.!$B$145:$F$1640,5,FALSE)="","T",VLOOKUP(CONCATENATE(TEXT($A4,"##"),"/",TEXT(LEFT(F$3,3),"###"),"/",TEXT($A$3,"yy")),CALC.!$B$145:$F$1640,5,FALSE)))</f>
        <v xml:space="preserve"> </v>
      </c>
      <c r="G4" s="87">
        <f>IF(ISERROR(VLOOKUP(CONCATENATE(TEXT($A4,"##"),"/",TEXT(LEFT(G$3,3),"###"),"/",TEXT($A$3,"yy")),CALC.!$B$145:$F$1640,5,FALSE))," ",IF(VLOOKUP(CONCATENATE(TEXT($A4,"##"),"/",TEXT(LEFT(G$3,3),"###"),"/",TEXT($A$3,"yy")),CALC.!$B$145:$F$1640,5,FALSE)="","T",VLOOKUP(CONCATENATE(TEXT($A4,"##"),"/",TEXT(LEFT(G$3,3),"###"),"/",TEXT($A$3,"yy")),CALC.!$B$145:$F$1640,5,FALSE)))</f>
        <v>14.89391475</v>
      </c>
      <c r="H4" s="87" t="str">
        <f>IF(ISERROR(VLOOKUP(CONCATENATE(TEXT($A4,"##"),"/",TEXT(LEFT(H$3,3),"###"),"/",TEXT($A$3,"yy")),CALC.!$B$145:$F$1640,5,FALSE))," ",IF(VLOOKUP(CONCATENATE(TEXT($A4,"##"),"/",TEXT(LEFT(H$3,3),"###"),"/",TEXT($A$3,"yy")),CALC.!$B$145:$F$1640,5,FALSE)="","T",VLOOKUP(CONCATENATE(TEXT($A4,"##"),"/",TEXT(LEFT(H$3,3),"###"),"/",TEXT($A$3,"yy")),CALC.!$B$145:$F$1640,5,FALSE)))</f>
        <v xml:space="preserve"> </v>
      </c>
      <c r="I4" s="87">
        <f>IF(ISERROR(VLOOKUP(CONCATENATE(TEXT($A4,"##"),"/",TEXT(LEFT(I$3,3),"###"),"/",TEXT($A$3,"yy")),CALC.!$B$145:$F$1640,5,FALSE))," ",IF(VLOOKUP(CONCATENATE(TEXT($A4,"##"),"/",TEXT(LEFT(I$3,3),"###"),"/",TEXT($A$3,"yy")),CALC.!$B$145:$F$1640,5,FALSE)="","T",VLOOKUP(CONCATENATE(TEXT($A4,"##"),"/",TEXT(LEFT(I$3,3),"###"),"/",TEXT($A$3,"yy")),CALC.!$B$145:$F$1640,5,FALSE)))</f>
        <v>4.6577333400000001</v>
      </c>
      <c r="J4" s="87" t="str">
        <f>IF(ISERROR(VLOOKUP(CONCATENATE(TEXT($A4,"##"),"/",TEXT(LEFT(J$3,3),"###"),"/",TEXT($A$3,"yy")),CALC.!$B$145:$F$1640,5,FALSE))," ",IF(VLOOKUP(CONCATENATE(TEXT($A4,"##"),"/",TEXT(LEFT(J$3,3),"###"),"/",TEXT($A$3,"yy")),CALC.!$B$145:$F$1640,5,FALSE)="","T",VLOOKUP(CONCATENATE(TEXT($A4,"##"),"/",TEXT(LEFT(J$3,3),"###"),"/",TEXT($A$3,"yy")),CALC.!$B$145:$F$1640,5,FALSE)))</f>
        <v>T</v>
      </c>
      <c r="K4" s="87" t="str">
        <f>IF(ISERROR(VLOOKUP(CONCATENATE(TEXT($A4,"##"),"/",TEXT(LEFT(K$3,3),"###"),"/",TEXT($A$3,"yy")),CALC.!$B$145:$F$1640,5,FALSE))," ",IF(VLOOKUP(CONCATENATE(TEXT($A4,"##"),"/",TEXT(LEFT(K$3,3),"###"),"/",TEXT($A$3,"yy")),CALC.!$B$145:$F$1640,5,FALSE)="","T",VLOOKUP(CONCATENATE(TEXT($A4,"##"),"/",TEXT(LEFT(K$3,3),"###"),"/",TEXT($A$3,"yy")),CALC.!$B$145:$F$1640,5,FALSE)))</f>
        <v xml:space="preserve"> </v>
      </c>
      <c r="L4" s="87" t="str">
        <f>IF(ISERROR(VLOOKUP(CONCATENATE(TEXT($A4,"##"),"/",TEXT(LEFT(L$3,3),"###"),"/",TEXT($A$3,"yy")),CALC.!$B$145:$F$1640,5,FALSE))," ",IF(VLOOKUP(CONCATENATE(TEXT($A4,"##"),"/",TEXT(LEFT(L$3,3),"###"),"/",TEXT($A$3,"yy")),CALC.!$B$145:$F$1640,5,FALSE)="","T",VLOOKUP(CONCATENATE(TEXT($A4,"##"),"/",TEXT(LEFT(L$3,3),"###"),"/",TEXT($A$3,"yy")),CALC.!$B$145:$F$1640,5,FALSE)))</f>
        <v xml:space="preserve"> </v>
      </c>
      <c r="M4" s="88">
        <f>IF(ISERROR(VLOOKUP(CONCATENATE(TEXT($A4,"##"),"/",TEXT(LEFT(M$3,3),"###"),"/",TEXT($A$3,"yy")),CALC.!$B$145:$F$1640,5,FALSE))," ",IF(VLOOKUP(CONCATENATE(TEXT($A4,"##"),"/",TEXT(LEFT(M$3,3),"###"),"/",TEXT($A$3,"yy")),CALC.!$B$145:$F$1640,5,FALSE)="","T",VLOOKUP(CONCATENATE(TEXT($A4,"##"),"/",TEXT(LEFT(M$3,3),"###"),"/",TEXT($A$3,"yy")),CALC.!$B$145:$F$1640,5,FALSE)))</f>
        <v>8.3947519499999999</v>
      </c>
      <c r="N4" s="96"/>
    </row>
    <row r="5" spans="1:14" ht="15.75">
      <c r="A5" s="100">
        <v>2</v>
      </c>
      <c r="B5" s="8" t="str">
        <f>IF(ISERROR(VLOOKUP(CONCATENATE(TEXT($A5,"##"),"/",TEXT(LEFT(B$3,3),"###"),"/",TEXT($A$3,"yy")),CALC.!$B$145:$F$1640,5,FALSE))," ",IF(VLOOKUP(CONCATENATE(TEXT($A5,"##"),"/",TEXT(LEFT(B$3,3),"###"),"/",TEXT($A$3,"yy")),CALC.!$B$145:$F$1640,5,FALSE)="","T",VLOOKUP(CONCATENATE(TEXT($A5,"##"),"/",TEXT(LEFT(B$3,3),"###"),"/",TEXT($A$3,"yy")),CALC.!$B$145:$F$1640,5,FALSE)))</f>
        <v xml:space="preserve"> </v>
      </c>
      <c r="C5" s="7" t="str">
        <f>IF(ISERROR(VLOOKUP(CONCATENATE(TEXT($A5,"##"),"/",TEXT(LEFT(C$3,3),"###"),"/",TEXT($A$3,"yy")),CALC.!$B$145:$F$1640,5,FALSE))," ",IF(VLOOKUP(CONCATENATE(TEXT($A5,"##"),"/",TEXT(LEFT(C$3,3),"###"),"/",TEXT($A$3,"yy")),CALC.!$B$145:$F$1640,5,FALSE)="","T",VLOOKUP(CONCATENATE(TEXT($A5,"##"),"/",TEXT(LEFT(C$3,3),"###"),"/",TEXT($A$3,"yy")),CALC.!$B$145:$F$1640,5,FALSE)))</f>
        <v xml:space="preserve"> </v>
      </c>
      <c r="D5" s="7" t="str">
        <f>IF(ISERROR(VLOOKUP(CONCATENATE(TEXT($A5,"##"),"/",TEXT(LEFT(D$3,3),"###"),"/",TEXT($A$3,"yy")),CALC.!$B$145:$F$1640,5,FALSE))," ",IF(VLOOKUP(CONCATENATE(TEXT($A5,"##"),"/",TEXT(LEFT(D$3,3),"###"),"/",TEXT($A$3,"yy")),CALC.!$B$145:$F$1640,5,FALSE)="","T",VLOOKUP(CONCATENATE(TEXT($A5,"##"),"/",TEXT(LEFT(D$3,3),"###"),"/",TEXT($A$3,"yy")),CALC.!$B$145:$F$1640,5,FALSE)))</f>
        <v xml:space="preserve"> </v>
      </c>
      <c r="E5" s="7" t="str">
        <f>IF(ISERROR(VLOOKUP(CONCATENATE(TEXT($A5,"##"),"/",TEXT(LEFT(E$3,3),"###"),"/",TEXT($A$3,"yy")),CALC.!$B$145:$F$1640,5,FALSE))," ",IF(VLOOKUP(CONCATENATE(TEXT($A5,"##"),"/",TEXT(LEFT(E$3,3),"###"),"/",TEXT($A$3,"yy")),CALC.!$B$145:$F$1640,5,FALSE)="","T",VLOOKUP(CONCATENATE(TEXT($A5,"##"),"/",TEXT(LEFT(E$3,3),"###"),"/",TEXT($A$3,"yy")),CALC.!$B$145:$F$1640,5,FALSE)))</f>
        <v xml:space="preserve"> </v>
      </c>
      <c r="F5" s="7" t="str">
        <f>IF(ISERROR(VLOOKUP(CONCATENATE(TEXT($A5,"##"),"/",TEXT(LEFT(F$3,3),"###"),"/",TEXT($A$3,"yy")),CALC.!$B$145:$F$1640,5,FALSE))," ",IF(VLOOKUP(CONCATENATE(TEXT($A5,"##"),"/",TEXT(LEFT(F$3,3),"###"),"/",TEXT($A$3,"yy")),CALC.!$B$145:$F$1640,5,FALSE)="","T",VLOOKUP(CONCATENATE(TEXT($A5,"##"),"/",TEXT(LEFT(F$3,3),"###"),"/",TEXT($A$3,"yy")),CALC.!$B$145:$F$1640,5,FALSE)))</f>
        <v xml:space="preserve"> </v>
      </c>
      <c r="G5" s="7" t="str">
        <f>IF(ISERROR(VLOOKUP(CONCATENATE(TEXT($A5,"##"),"/",TEXT(LEFT(G$3,3),"###"),"/",TEXT($A$3,"yy")),CALC.!$B$145:$F$1640,5,FALSE))," ",IF(VLOOKUP(CONCATENATE(TEXT($A5,"##"),"/",TEXT(LEFT(G$3,3),"###"),"/",TEXT($A$3,"yy")),CALC.!$B$145:$F$1640,5,FALSE)="","T",VLOOKUP(CONCATENATE(TEXT($A5,"##"),"/",TEXT(LEFT(G$3,3),"###"),"/",TEXT($A$3,"yy")),CALC.!$B$145:$F$1640,5,FALSE)))</f>
        <v xml:space="preserve"> </v>
      </c>
      <c r="H5" s="7">
        <f>IF(ISERROR(VLOOKUP(CONCATENATE(TEXT($A5,"##"),"/",TEXT(LEFT(H$3,3),"###"),"/",TEXT($A$3,"yy")),CALC.!$B$145:$F$1640,5,FALSE))," ",IF(VLOOKUP(CONCATENATE(TEXT($A5,"##"),"/",TEXT(LEFT(H$3,3),"###"),"/",TEXT($A$3,"yy")),CALC.!$B$145:$F$1640,5,FALSE)="","T",VLOOKUP(CONCATENATE(TEXT($A5,"##"),"/",TEXT(LEFT(H$3,3),"###"),"/",TEXT($A$3,"yy")),CALC.!$B$145:$F$1640,5,FALSE)))</f>
        <v>5.6867674499999996</v>
      </c>
      <c r="I5" s="7">
        <f>IF(ISERROR(VLOOKUP(CONCATENATE(TEXT($A5,"##"),"/",TEXT(LEFT(I$3,3),"###"),"/",TEXT($A$3,"yy")),CALC.!$B$145:$F$1640,5,FALSE))," ",IF(VLOOKUP(CONCATENATE(TEXT($A5,"##"),"/",TEXT(LEFT(I$3,3),"###"),"/",TEXT($A$3,"yy")),CALC.!$B$145:$F$1640,5,FALSE)="","T",VLOOKUP(CONCATENATE(TEXT($A5,"##"),"/",TEXT(LEFT(I$3,3),"###"),"/",TEXT($A$3,"yy")),CALC.!$B$145:$F$1640,5,FALSE)))</f>
        <v>16.031268240000003</v>
      </c>
      <c r="J5" s="7" t="str">
        <f>IF(ISERROR(VLOOKUP(CONCATENATE(TEXT($A5,"##"),"/",TEXT(LEFT(J$3,3),"###"),"/",TEXT($A$3,"yy")),CALC.!$B$145:$F$1640,5,FALSE))," ",IF(VLOOKUP(CONCATENATE(TEXT($A5,"##"),"/",TEXT(LEFT(J$3,3),"###"),"/",TEXT($A$3,"yy")),CALC.!$B$145:$F$1640,5,FALSE)="","T",VLOOKUP(CONCATENATE(TEXT($A5,"##"),"/",TEXT(LEFT(J$3,3),"###"),"/",TEXT($A$3,"yy")),CALC.!$B$145:$F$1640,5,FALSE)))</f>
        <v xml:space="preserve"> </v>
      </c>
      <c r="K5" s="7" t="str">
        <f>IF(ISERROR(VLOOKUP(CONCATENATE(TEXT($A5,"##"),"/",TEXT(LEFT(K$3,3),"###"),"/",TEXT($A$3,"yy")),CALC.!$B$145:$F$1640,5,FALSE))," ",IF(VLOOKUP(CONCATENATE(TEXT($A5,"##"),"/",TEXT(LEFT(K$3,3),"###"),"/",TEXT($A$3,"yy")),CALC.!$B$145:$F$1640,5,FALSE)="","T",VLOOKUP(CONCATENATE(TEXT($A5,"##"),"/",TEXT(LEFT(K$3,3),"###"),"/",TEXT($A$3,"yy")),CALC.!$B$145:$F$1640,5,FALSE)))</f>
        <v xml:space="preserve"> </v>
      </c>
      <c r="L5" s="7" t="str">
        <f>IF(ISERROR(VLOOKUP(CONCATENATE(TEXT($A5,"##"),"/",TEXT(LEFT(L$3,3),"###"),"/",TEXT($A$3,"yy")),CALC.!$B$145:$F$1640,5,FALSE))," ",IF(VLOOKUP(CONCATENATE(TEXT($A5,"##"),"/",TEXT(LEFT(L$3,3),"###"),"/",TEXT($A$3,"yy")),CALC.!$B$145:$F$1640,5,FALSE)="","T",VLOOKUP(CONCATENATE(TEXT($A5,"##"),"/",TEXT(LEFT(L$3,3),"###"),"/",TEXT($A$3,"yy")),CALC.!$B$145:$F$1640,5,FALSE)))</f>
        <v xml:space="preserve"> </v>
      </c>
      <c r="M5" s="9" t="str">
        <f>IF(ISERROR(VLOOKUP(CONCATENATE(TEXT($A5,"##"),"/",TEXT(LEFT(M$3,3),"###"),"/",TEXT($A$3,"yy")),CALC.!$B$145:$F$1640,5,FALSE))," ",IF(VLOOKUP(CONCATENATE(TEXT($A5,"##"),"/",TEXT(LEFT(M$3,3),"###"),"/",TEXT($A$3,"yy")),CALC.!$B$145:$F$1640,5,FALSE)="","T",VLOOKUP(CONCATENATE(TEXT($A5,"##"),"/",TEXT(LEFT(M$3,3),"###"),"/",TEXT($A$3,"yy")),CALC.!$B$145:$F$1640,5,FALSE)))</f>
        <v xml:space="preserve"> </v>
      </c>
      <c r="N5" s="96"/>
    </row>
    <row r="6" spans="1:14" ht="15.75">
      <c r="A6" s="97">
        <v>3</v>
      </c>
      <c r="B6" s="86" t="str">
        <f>IF(ISERROR(VLOOKUP(CONCATENATE(TEXT($A6,"##"),"/",TEXT(LEFT(B$3,3),"###"),"/",TEXT($A$3,"yy")),CALC.!$B$145:$F$1640,5,FALSE))," ",IF(VLOOKUP(CONCATENATE(TEXT($A6,"##"),"/",TEXT(LEFT(B$3,3),"###"),"/",TEXT($A$3,"yy")),CALC.!$B$145:$F$1640,5,FALSE)="","T",VLOOKUP(CONCATENATE(TEXT($A6,"##"),"/",TEXT(LEFT(B$3,3),"###"),"/",TEXT($A$3,"yy")),CALC.!$B$145:$F$1640,5,FALSE)))</f>
        <v xml:space="preserve"> </v>
      </c>
      <c r="C6" s="87">
        <f>IF(ISERROR(VLOOKUP(CONCATENATE(TEXT($A6,"##"),"/",TEXT(LEFT(C$3,3),"###"),"/",TEXT($A$3,"yy")),CALC.!$B$145:$F$1640,5,FALSE))," ",IF(VLOOKUP(CONCATENATE(TEXT($A6,"##"),"/",TEXT(LEFT(C$3,3),"###"),"/",TEXT($A$3,"yy")),CALC.!$B$145:$F$1640,5,FALSE)="","T",VLOOKUP(CONCATENATE(TEXT($A6,"##"),"/",TEXT(LEFT(C$3,3),"###"),"/",TEXT($A$3,"yy")),CALC.!$B$145:$F$1640,5,FALSE)))</f>
        <v>5.8167507060000005</v>
      </c>
      <c r="D6" s="87" t="str">
        <f>IF(ISERROR(VLOOKUP(CONCATENATE(TEXT($A6,"##"),"/",TEXT(LEFT(D$3,3),"###"),"/",TEXT($A$3,"yy")),CALC.!$B$145:$F$1640,5,FALSE))," ",IF(VLOOKUP(CONCATENATE(TEXT($A6,"##"),"/",TEXT(LEFT(D$3,3),"###"),"/",TEXT($A$3,"yy")),CALC.!$B$145:$F$1640,5,FALSE)="","T",VLOOKUP(CONCATENATE(TEXT($A6,"##"),"/",TEXT(LEFT(D$3,3),"###"),"/",TEXT($A$3,"yy")),CALC.!$B$145:$F$1640,5,FALSE)))</f>
        <v xml:space="preserve"> </v>
      </c>
      <c r="E6" s="87" t="str">
        <f>IF(ISERROR(VLOOKUP(CONCATENATE(TEXT($A6,"##"),"/",TEXT(LEFT(E$3,3),"###"),"/",TEXT($A$3,"yy")),CALC.!$B$145:$F$1640,5,FALSE))," ",IF(VLOOKUP(CONCATENATE(TEXT($A6,"##"),"/",TEXT(LEFT(E$3,3),"###"),"/",TEXT($A$3,"yy")),CALC.!$B$145:$F$1640,5,FALSE)="","T",VLOOKUP(CONCATENATE(TEXT($A6,"##"),"/",TEXT(LEFT(E$3,3),"###"),"/",TEXT($A$3,"yy")),CALC.!$B$145:$F$1640,5,FALSE)))</f>
        <v xml:space="preserve"> </v>
      </c>
      <c r="F6" s="87" t="str">
        <f>IF(ISERROR(VLOOKUP(CONCATENATE(TEXT($A6,"##"),"/",TEXT(LEFT(F$3,3),"###"),"/",TEXT($A$3,"yy")),CALC.!$B$145:$F$1640,5,FALSE))," ",IF(VLOOKUP(CONCATENATE(TEXT($A6,"##"),"/",TEXT(LEFT(F$3,3),"###"),"/",TEXT($A$3,"yy")),CALC.!$B$145:$F$1640,5,FALSE)="","T",VLOOKUP(CONCATENATE(TEXT($A6,"##"),"/",TEXT(LEFT(F$3,3),"###"),"/",TEXT($A$3,"yy")),CALC.!$B$145:$F$1640,5,FALSE)))</f>
        <v>T</v>
      </c>
      <c r="G6" s="87" t="str">
        <f>IF(ISERROR(VLOOKUP(CONCATENATE(TEXT($A6,"##"),"/",TEXT(LEFT(G$3,3),"###"),"/",TEXT($A$3,"yy")),CALC.!$B$145:$F$1640,5,FALSE))," ",IF(VLOOKUP(CONCATENATE(TEXT($A6,"##"),"/",TEXT(LEFT(G$3,3),"###"),"/",TEXT($A$3,"yy")),CALC.!$B$145:$F$1640,5,FALSE)="","T",VLOOKUP(CONCATENATE(TEXT($A6,"##"),"/",TEXT(LEFT(G$3,3),"###"),"/",TEXT($A$3,"yy")),CALC.!$B$145:$F$1640,5,FALSE)))</f>
        <v xml:space="preserve"> </v>
      </c>
      <c r="H6" s="87" t="str">
        <f>IF(ISERROR(VLOOKUP(CONCATENATE(TEXT($A6,"##"),"/",TEXT(LEFT(H$3,3),"###"),"/",TEXT($A$3,"yy")),CALC.!$B$145:$F$1640,5,FALSE))," ",IF(VLOOKUP(CONCATENATE(TEXT($A6,"##"),"/",TEXT(LEFT(H$3,3),"###"),"/",TEXT($A$3,"yy")),CALC.!$B$145:$F$1640,5,FALSE)="","T",VLOOKUP(CONCATENATE(TEXT($A6,"##"),"/",TEXT(LEFT(H$3,3),"###"),"/",TEXT($A$3,"yy")),CALC.!$B$145:$F$1640,5,FALSE)))</f>
        <v xml:space="preserve"> </v>
      </c>
      <c r="I6" s="87" t="str">
        <f>IF(ISERROR(VLOOKUP(CONCATENATE(TEXT($A6,"##"),"/",TEXT(LEFT(I$3,3),"###"),"/",TEXT($A$3,"yy")),CALC.!$B$145:$F$1640,5,FALSE))," ",IF(VLOOKUP(CONCATENATE(TEXT($A6,"##"),"/",TEXT(LEFT(I$3,3),"###"),"/",TEXT($A$3,"yy")),CALC.!$B$145:$F$1640,5,FALSE)="","T",VLOOKUP(CONCATENATE(TEXT($A6,"##"),"/",TEXT(LEFT(I$3,3),"###"),"/",TEXT($A$3,"yy")),CALC.!$B$145:$F$1640,5,FALSE)))</f>
        <v xml:space="preserve"> </v>
      </c>
      <c r="J6" s="87" t="str">
        <f>IF(ISERROR(VLOOKUP(CONCATENATE(TEXT($A6,"##"),"/",TEXT(LEFT(J$3,3),"###"),"/",TEXT($A$3,"yy")),CALC.!$B$145:$F$1640,5,FALSE))," ",IF(VLOOKUP(CONCATENATE(TEXT($A6,"##"),"/",TEXT(LEFT(J$3,3),"###"),"/",TEXT($A$3,"yy")),CALC.!$B$145:$F$1640,5,FALSE)="","T",VLOOKUP(CONCATENATE(TEXT($A6,"##"),"/",TEXT(LEFT(J$3,3),"###"),"/",TEXT($A$3,"yy")),CALC.!$B$145:$F$1640,5,FALSE)))</f>
        <v xml:space="preserve"> </v>
      </c>
      <c r="K6" s="87" t="str">
        <f>IF(ISERROR(VLOOKUP(CONCATENATE(TEXT($A6,"##"),"/",TEXT(LEFT(K$3,3),"###"),"/",TEXT($A$3,"yy")),CALC.!$B$145:$F$1640,5,FALSE))," ",IF(VLOOKUP(CONCATENATE(TEXT($A6,"##"),"/",TEXT(LEFT(K$3,3),"###"),"/",TEXT($A$3,"yy")),CALC.!$B$145:$F$1640,5,FALSE)="","T",VLOOKUP(CONCATENATE(TEXT($A6,"##"),"/",TEXT(LEFT(K$3,3),"###"),"/",TEXT($A$3,"yy")),CALC.!$B$145:$F$1640,5,FALSE)))</f>
        <v>T</v>
      </c>
      <c r="L6" s="87" t="str">
        <f>IF(ISERROR(VLOOKUP(CONCATENATE(TEXT($A6,"##"),"/",TEXT(LEFT(L$3,3),"###"),"/",TEXT($A$3,"yy")),CALC.!$B$145:$F$1640,5,FALSE))," ",IF(VLOOKUP(CONCATENATE(TEXT($A6,"##"),"/",TEXT(LEFT(L$3,3),"###"),"/",TEXT($A$3,"yy")),CALC.!$B$145:$F$1640,5,FALSE)="","T",VLOOKUP(CONCATENATE(TEXT($A6,"##"),"/",TEXT(LEFT(L$3,3),"###"),"/",TEXT($A$3,"yy")),CALC.!$B$145:$F$1640,5,FALSE)))</f>
        <v xml:space="preserve"> </v>
      </c>
      <c r="M6" s="88" t="str">
        <f>IF(ISERROR(VLOOKUP(CONCATENATE(TEXT($A6,"##"),"/",TEXT(LEFT(M$3,3),"###"),"/",TEXT($A$3,"yy")),CALC.!$B$145:$F$1640,5,FALSE))," ",IF(VLOOKUP(CONCATENATE(TEXT($A6,"##"),"/",TEXT(LEFT(M$3,3),"###"),"/",TEXT($A$3,"yy")),CALC.!$B$145:$F$1640,5,FALSE)="","T",VLOOKUP(CONCATENATE(TEXT($A6,"##"),"/",TEXT(LEFT(M$3,3),"###"),"/",TEXT($A$3,"yy")),CALC.!$B$145:$F$1640,5,FALSE)))</f>
        <v xml:space="preserve"> </v>
      </c>
      <c r="N6" s="96"/>
    </row>
    <row r="7" spans="1:14" ht="15.75">
      <c r="A7" s="100">
        <v>4</v>
      </c>
      <c r="B7" s="8">
        <f>IF(ISERROR(VLOOKUP(CONCATENATE(TEXT($A7,"##"),"/",TEXT(LEFT(B$3,3),"###"),"/",TEXT($A$3,"yy")),CALC.!$B$145:$F$1640,5,FALSE))," ",IF(VLOOKUP(CONCATENATE(TEXT($A7,"##"),"/",TEXT(LEFT(B$3,3),"###"),"/",TEXT($A$3,"yy")),CALC.!$B$145:$F$1640,5,FALSE)="","T",VLOOKUP(CONCATENATE(TEXT($A7,"##"),"/",TEXT(LEFT(B$3,3),"###"),"/",TEXT($A$3,"yy")),CALC.!$B$145:$F$1640,5,FALSE)))</f>
        <v>7.1490790799999999</v>
      </c>
      <c r="C7" s="7" t="str">
        <f>IF(ISERROR(VLOOKUP(CONCATENATE(TEXT($A7,"##"),"/",TEXT(LEFT(C$3,3),"###"),"/",TEXT($A$3,"yy")),CALC.!$B$145:$F$1640,5,FALSE))," ",IF(VLOOKUP(CONCATENATE(TEXT($A7,"##"),"/",TEXT(LEFT(C$3,3),"###"),"/",TEXT($A$3,"yy")),CALC.!$B$145:$F$1640,5,FALSE)="","T",VLOOKUP(CONCATENATE(TEXT($A7,"##"),"/",TEXT(LEFT(C$3,3),"###"),"/",TEXT($A$3,"yy")),CALC.!$B$145:$F$1640,5,FALSE)))</f>
        <v xml:space="preserve"> </v>
      </c>
      <c r="D7" s="7" t="str">
        <f>IF(ISERROR(VLOOKUP(CONCATENATE(TEXT($A7,"##"),"/",TEXT(LEFT(D$3,3),"###"),"/",TEXT($A$3,"yy")),CALC.!$B$145:$F$1640,5,FALSE))," ",IF(VLOOKUP(CONCATENATE(TEXT($A7,"##"),"/",TEXT(LEFT(D$3,3),"###"),"/",TEXT($A$3,"yy")),CALC.!$B$145:$F$1640,5,FALSE)="","T",VLOOKUP(CONCATENATE(TEXT($A7,"##"),"/",TEXT(LEFT(D$3,3),"###"),"/",TEXT($A$3,"yy")),CALC.!$B$145:$F$1640,5,FALSE)))</f>
        <v xml:space="preserve"> </v>
      </c>
      <c r="E7" s="7" t="str">
        <f>IF(ISERROR(VLOOKUP(CONCATENATE(TEXT($A7,"##"),"/",TEXT(LEFT(E$3,3),"###"),"/",TEXT($A$3,"yy")),CALC.!$B$145:$F$1640,5,FALSE))," ",IF(VLOOKUP(CONCATENATE(TEXT($A7,"##"),"/",TEXT(LEFT(E$3,3),"###"),"/",TEXT($A$3,"yy")),CALC.!$B$145:$F$1640,5,FALSE)="","T",VLOOKUP(CONCATENATE(TEXT($A7,"##"),"/",TEXT(LEFT(E$3,3),"###"),"/",TEXT($A$3,"yy")),CALC.!$B$145:$F$1640,5,FALSE)))</f>
        <v xml:space="preserve"> </v>
      </c>
      <c r="F7" s="7" t="str">
        <f>IF(ISERROR(VLOOKUP(CONCATENATE(TEXT($A7,"##"),"/",TEXT(LEFT(F$3,3),"###"),"/",TEXT($A$3,"yy")),CALC.!$B$145:$F$1640,5,FALSE))," ",IF(VLOOKUP(CONCATENATE(TEXT($A7,"##"),"/",TEXT(LEFT(F$3,3),"###"),"/",TEXT($A$3,"yy")),CALC.!$B$145:$F$1640,5,FALSE)="","T",VLOOKUP(CONCATENATE(TEXT($A7,"##"),"/",TEXT(LEFT(F$3,3),"###"),"/",TEXT($A$3,"yy")),CALC.!$B$145:$F$1640,5,FALSE)))</f>
        <v xml:space="preserve"> </v>
      </c>
      <c r="G7" s="7" t="str">
        <f>IF(ISERROR(VLOOKUP(CONCATENATE(TEXT($A7,"##"),"/",TEXT(LEFT(G$3,3),"###"),"/",TEXT($A$3,"yy")),CALC.!$B$145:$F$1640,5,FALSE))," ",IF(VLOOKUP(CONCATENATE(TEXT($A7,"##"),"/",TEXT(LEFT(G$3,3),"###"),"/",TEXT($A$3,"yy")),CALC.!$B$145:$F$1640,5,FALSE)="","T",VLOOKUP(CONCATENATE(TEXT($A7,"##"),"/",TEXT(LEFT(G$3,3),"###"),"/",TEXT($A$3,"yy")),CALC.!$B$145:$F$1640,5,FALSE)))</f>
        <v xml:space="preserve"> </v>
      </c>
      <c r="H7" s="7" t="str">
        <f>IF(ISERROR(VLOOKUP(CONCATENATE(TEXT($A7,"##"),"/",TEXT(LEFT(H$3,3),"###"),"/",TEXT($A$3,"yy")),CALC.!$B$145:$F$1640,5,FALSE))," ",IF(VLOOKUP(CONCATENATE(TEXT($A7,"##"),"/",TEXT(LEFT(H$3,3),"###"),"/",TEXT($A$3,"yy")),CALC.!$B$145:$F$1640,5,FALSE)="","T",VLOOKUP(CONCATENATE(TEXT($A7,"##"),"/",TEXT(LEFT(H$3,3),"###"),"/",TEXT($A$3,"yy")),CALC.!$B$145:$F$1640,5,FALSE)))</f>
        <v>T</v>
      </c>
      <c r="I7" s="7">
        <f>IF(ISERROR(VLOOKUP(CONCATENATE(TEXT($A7,"##"),"/",TEXT(LEFT(I$3,3),"###"),"/",TEXT($A$3,"yy")),CALC.!$B$145:$F$1640,5,FALSE))," ",IF(VLOOKUP(CONCATENATE(TEXT($A7,"##"),"/",TEXT(LEFT(I$3,3),"###"),"/",TEXT($A$3,"yy")),CALC.!$B$145:$F$1640,5,FALSE)="","T",VLOOKUP(CONCATENATE(TEXT($A7,"##"),"/",TEXT(LEFT(I$3,3),"###"),"/",TEXT($A$3,"yy")),CALC.!$B$145:$F$1640,5,FALSE)))</f>
        <v>4.6035736500000004</v>
      </c>
      <c r="J7" s="7" t="str">
        <f>IF(ISERROR(VLOOKUP(CONCATENATE(TEXT($A7,"##"),"/",TEXT(LEFT(J$3,3),"###"),"/",TEXT($A$3,"yy")),CALC.!$B$145:$F$1640,5,FALSE))," ",IF(VLOOKUP(CONCATENATE(TEXT($A7,"##"),"/",TEXT(LEFT(J$3,3),"###"),"/",TEXT($A$3,"yy")),CALC.!$B$145:$F$1640,5,FALSE)="","T",VLOOKUP(CONCATENATE(TEXT($A7,"##"),"/",TEXT(LEFT(J$3,3),"###"),"/",TEXT($A$3,"yy")),CALC.!$B$145:$F$1640,5,FALSE)))</f>
        <v xml:space="preserve"> </v>
      </c>
      <c r="K7" s="7" t="str">
        <f>IF(ISERROR(VLOOKUP(CONCATENATE(TEXT($A7,"##"),"/",TEXT(LEFT(K$3,3),"###"),"/",TEXT($A$3,"yy")),CALC.!$B$145:$F$1640,5,FALSE))," ",IF(VLOOKUP(CONCATENATE(TEXT($A7,"##"),"/",TEXT(LEFT(K$3,3),"###"),"/",TEXT($A$3,"yy")),CALC.!$B$145:$F$1640,5,FALSE)="","T",VLOOKUP(CONCATENATE(TEXT($A7,"##"),"/",TEXT(LEFT(K$3,3),"###"),"/",TEXT($A$3,"yy")),CALC.!$B$145:$F$1640,5,FALSE)))</f>
        <v xml:space="preserve"> </v>
      </c>
      <c r="L7" s="7" t="str">
        <f>IF(ISERROR(VLOOKUP(CONCATENATE(TEXT($A7,"##"),"/",TEXT(LEFT(L$3,3),"###"),"/",TEXT($A$3,"yy")),CALC.!$B$145:$F$1640,5,FALSE))," ",IF(VLOOKUP(CONCATENATE(TEXT($A7,"##"),"/",TEXT(LEFT(L$3,3),"###"),"/",TEXT($A$3,"yy")),CALC.!$B$145:$F$1640,5,FALSE)="","T",VLOOKUP(CONCATENATE(TEXT($A7,"##"),"/",TEXT(LEFT(L$3,3),"###"),"/",TEXT($A$3,"yy")),CALC.!$B$145:$F$1640,5,FALSE)))</f>
        <v xml:space="preserve"> </v>
      </c>
      <c r="M7" s="9" t="str">
        <f>IF(ISERROR(VLOOKUP(CONCATENATE(TEXT($A7,"##"),"/",TEXT(LEFT(M$3,3),"###"),"/",TEXT($A$3,"yy")),CALC.!$B$145:$F$1640,5,FALSE))," ",IF(VLOOKUP(CONCATENATE(TEXT($A7,"##"),"/",TEXT(LEFT(M$3,3),"###"),"/",TEXT($A$3,"yy")),CALC.!$B$145:$F$1640,5,FALSE)="","T",VLOOKUP(CONCATENATE(TEXT($A7,"##"),"/",TEXT(LEFT(M$3,3),"###"),"/",TEXT($A$3,"yy")),CALC.!$B$145:$F$1640,5,FALSE)))</f>
        <v xml:space="preserve"> </v>
      </c>
      <c r="N7" s="96"/>
    </row>
    <row r="8" spans="1:14" ht="15.75">
      <c r="A8" s="97">
        <v>5</v>
      </c>
      <c r="B8" s="86">
        <f>IF(ISERROR(VLOOKUP(CONCATENATE(TEXT($A8,"##"),"/",TEXT(LEFT(B$3,3),"###"),"/",TEXT($A$3,"yy")),CALC.!$B$145:$F$1640,5,FALSE))," ",IF(VLOOKUP(CONCATENATE(TEXT($A8,"##"),"/",TEXT(LEFT(B$3,3),"###"),"/",TEXT($A$3,"yy")),CALC.!$B$145:$F$1640,5,FALSE)="","T",VLOOKUP(CONCATENATE(TEXT($A8,"##"),"/",TEXT(LEFT(B$3,3),"###"),"/",TEXT($A$3,"yy")),CALC.!$B$145:$F$1640,5,FALSE)))</f>
        <v>42.2445582</v>
      </c>
      <c r="C8" s="87" t="str">
        <f>IF(ISERROR(VLOOKUP(CONCATENATE(TEXT($A8,"##"),"/",TEXT(LEFT(C$3,3),"###"),"/",TEXT($A$3,"yy")),CALC.!$B$145:$F$1640,5,FALSE))," ",IF(VLOOKUP(CONCATENATE(TEXT($A8,"##"),"/",TEXT(LEFT(C$3,3),"###"),"/",TEXT($A$3,"yy")),CALC.!$B$145:$F$1640,5,FALSE)="","T",VLOOKUP(CONCATENATE(TEXT($A8,"##"),"/",TEXT(LEFT(C$3,3),"###"),"/",TEXT($A$3,"yy")),CALC.!$B$145:$F$1640,5,FALSE)))</f>
        <v xml:space="preserve"> </v>
      </c>
      <c r="D8" s="87" t="str">
        <f>IF(ISERROR(VLOOKUP(CONCATENATE(TEXT($A8,"##"),"/",TEXT(LEFT(D$3,3),"###"),"/",TEXT($A$3,"yy")),CALC.!$B$145:$F$1640,5,FALSE))," ",IF(VLOOKUP(CONCATENATE(TEXT($A8,"##"),"/",TEXT(LEFT(D$3,3),"###"),"/",TEXT($A$3,"yy")),CALC.!$B$145:$F$1640,5,FALSE)="","T",VLOOKUP(CONCATENATE(TEXT($A8,"##"),"/",TEXT(LEFT(D$3,3),"###"),"/",TEXT($A$3,"yy")),CALC.!$B$145:$F$1640,5,FALSE)))</f>
        <v xml:space="preserve"> </v>
      </c>
      <c r="E8" s="87" t="str">
        <f>IF(ISERROR(VLOOKUP(CONCATENATE(TEXT($A8,"##"),"/",TEXT(LEFT(E$3,3),"###"),"/",TEXT($A$3,"yy")),CALC.!$B$145:$F$1640,5,FALSE))," ",IF(VLOOKUP(CONCATENATE(TEXT($A8,"##"),"/",TEXT(LEFT(E$3,3),"###"),"/",TEXT($A$3,"yy")),CALC.!$B$145:$F$1640,5,FALSE)="","T",VLOOKUP(CONCATENATE(TEXT($A8,"##"),"/",TEXT(LEFT(E$3,3),"###"),"/",TEXT($A$3,"yy")),CALC.!$B$145:$F$1640,5,FALSE)))</f>
        <v xml:space="preserve"> </v>
      </c>
      <c r="F8" s="87" t="str">
        <f>IF(ISERROR(VLOOKUP(CONCATENATE(TEXT($A8,"##"),"/",TEXT(LEFT(F$3,3),"###"),"/",TEXT($A$3,"yy")),CALC.!$B$145:$F$1640,5,FALSE))," ",IF(VLOOKUP(CONCATENATE(TEXT($A8,"##"),"/",TEXT(LEFT(F$3,3),"###"),"/",TEXT($A$3,"yy")),CALC.!$B$145:$F$1640,5,FALSE)="","T",VLOOKUP(CONCATENATE(TEXT($A8,"##"),"/",TEXT(LEFT(F$3,3),"###"),"/",TEXT($A$3,"yy")),CALC.!$B$145:$F$1640,5,FALSE)))</f>
        <v xml:space="preserve"> </v>
      </c>
      <c r="G8" s="87" t="str">
        <f>IF(ISERROR(VLOOKUP(CONCATENATE(TEXT($A8,"##"),"/",TEXT(LEFT(G$3,3),"###"),"/",TEXT($A$3,"yy")),CALC.!$B$145:$F$1640,5,FALSE))," ",IF(VLOOKUP(CONCATENATE(TEXT($A8,"##"),"/",TEXT(LEFT(G$3,3),"###"),"/",TEXT($A$3,"yy")),CALC.!$B$145:$F$1640,5,FALSE)="","T",VLOOKUP(CONCATENATE(TEXT($A8,"##"),"/",TEXT(LEFT(G$3,3),"###"),"/",TEXT($A$3,"yy")),CALC.!$B$145:$F$1640,5,FALSE)))</f>
        <v xml:space="preserve"> </v>
      </c>
      <c r="H8" s="87" t="str">
        <f>IF(ISERROR(VLOOKUP(CONCATENATE(TEXT($A8,"##"),"/",TEXT(LEFT(H$3,3),"###"),"/",TEXT($A$3,"yy")),CALC.!$B$145:$F$1640,5,FALSE))," ",IF(VLOOKUP(CONCATENATE(TEXT($A8,"##"),"/",TEXT(LEFT(H$3,3),"###"),"/",TEXT($A$3,"yy")),CALC.!$B$145:$F$1640,5,FALSE)="","T",VLOOKUP(CONCATENATE(TEXT($A8,"##"),"/",TEXT(LEFT(H$3,3),"###"),"/",TEXT($A$3,"yy")),CALC.!$B$145:$F$1640,5,FALSE)))</f>
        <v xml:space="preserve"> </v>
      </c>
      <c r="I8" s="87" t="str">
        <f>IF(ISERROR(VLOOKUP(CONCATENATE(TEXT($A8,"##"),"/",TEXT(LEFT(I$3,3),"###"),"/",TEXT($A$3,"yy")),CALC.!$B$145:$F$1640,5,FALSE))," ",IF(VLOOKUP(CONCATENATE(TEXT($A8,"##"),"/",TEXT(LEFT(I$3,3),"###"),"/",TEXT($A$3,"yy")),CALC.!$B$145:$F$1640,5,FALSE)="","T",VLOOKUP(CONCATENATE(TEXT($A8,"##"),"/",TEXT(LEFT(I$3,3),"###"),"/",TEXT($A$3,"yy")),CALC.!$B$145:$F$1640,5,FALSE)))</f>
        <v xml:space="preserve"> </v>
      </c>
      <c r="J8" s="87" t="str">
        <f>IF(ISERROR(VLOOKUP(CONCATENATE(TEXT($A8,"##"),"/",TEXT(LEFT(J$3,3),"###"),"/",TEXT($A$3,"yy")),CALC.!$B$145:$F$1640,5,FALSE))," ",IF(VLOOKUP(CONCATENATE(TEXT($A8,"##"),"/",TEXT(LEFT(J$3,3),"###"),"/",TEXT($A$3,"yy")),CALC.!$B$145:$F$1640,5,FALSE)="","T",VLOOKUP(CONCATENATE(TEXT($A8,"##"),"/",TEXT(LEFT(J$3,3),"###"),"/",TEXT($A$3,"yy")),CALC.!$B$145:$F$1640,5,FALSE)))</f>
        <v xml:space="preserve"> </v>
      </c>
      <c r="K8" s="87" t="str">
        <f>IF(ISERROR(VLOOKUP(CONCATENATE(TEXT($A8,"##"),"/",TEXT(LEFT(K$3,3),"###"),"/",TEXT($A$3,"yy")),CALC.!$B$145:$F$1640,5,FALSE))," ",IF(VLOOKUP(CONCATENATE(TEXT($A8,"##"),"/",TEXT(LEFT(K$3,3),"###"),"/",TEXT($A$3,"yy")),CALC.!$B$145:$F$1640,5,FALSE)="","T",VLOOKUP(CONCATENATE(TEXT($A8,"##"),"/",TEXT(LEFT(K$3,3),"###"),"/",TEXT($A$3,"yy")),CALC.!$B$145:$F$1640,5,FALSE)))</f>
        <v xml:space="preserve"> </v>
      </c>
      <c r="L8" s="87" t="str">
        <f>IF(ISERROR(VLOOKUP(CONCATENATE(TEXT($A8,"##"),"/",TEXT(LEFT(L$3,3),"###"),"/",TEXT($A$3,"yy")),CALC.!$B$145:$F$1640,5,FALSE))," ",IF(VLOOKUP(CONCATENATE(TEXT($A8,"##"),"/",TEXT(LEFT(L$3,3),"###"),"/",TEXT($A$3,"yy")),CALC.!$B$145:$F$1640,5,FALSE)="","T",VLOOKUP(CONCATENATE(TEXT($A8,"##"),"/",TEXT(LEFT(L$3,3),"###"),"/",TEXT($A$3,"yy")),CALC.!$B$145:$F$1640,5,FALSE)))</f>
        <v xml:space="preserve"> </v>
      </c>
      <c r="M8" s="88" t="str">
        <f>IF(ISERROR(VLOOKUP(CONCATENATE(TEXT($A8,"##"),"/",TEXT(LEFT(M$3,3),"###"),"/",TEXT($A$3,"yy")),CALC.!$B$145:$F$1640,5,FALSE))," ",IF(VLOOKUP(CONCATENATE(TEXT($A8,"##"),"/",TEXT(LEFT(M$3,3),"###"),"/",TEXT($A$3,"yy")),CALC.!$B$145:$F$1640,5,FALSE)="","T",VLOOKUP(CONCATENATE(TEXT($A8,"##"),"/",TEXT(LEFT(M$3,3),"###"),"/",TEXT($A$3,"yy")),CALC.!$B$145:$F$1640,5,FALSE)))</f>
        <v xml:space="preserve"> </v>
      </c>
      <c r="N8" s="96"/>
    </row>
    <row r="9" spans="1:14" ht="15.75">
      <c r="A9" s="100">
        <v>6</v>
      </c>
      <c r="B9" s="8" t="str">
        <f>IF(ISERROR(VLOOKUP(CONCATENATE(TEXT($A9,"##"),"/",TEXT(LEFT(B$3,3),"###"),"/",TEXT($A$3,"yy")),CALC.!$B$145:$F$1640,5,FALSE))," ",IF(VLOOKUP(CONCATENATE(TEXT($A9,"##"),"/",TEXT(LEFT(B$3,3),"###"),"/",TEXT($A$3,"yy")),CALC.!$B$145:$F$1640,5,FALSE)="","T",VLOOKUP(CONCATENATE(TEXT($A9,"##"),"/",TEXT(LEFT(B$3,3),"###"),"/",TEXT($A$3,"yy")),CALC.!$B$145:$F$1640,5,FALSE)))</f>
        <v xml:space="preserve"> </v>
      </c>
      <c r="C9" s="7" t="str">
        <f>IF(ISERROR(VLOOKUP(CONCATENATE(TEXT($A9,"##"),"/",TEXT(LEFT(C$3,3),"###"),"/",TEXT($A$3,"yy")),CALC.!$B$145:$F$1640,5,FALSE))," ",IF(VLOOKUP(CONCATENATE(TEXT($A9,"##"),"/",TEXT(LEFT(C$3,3),"###"),"/",TEXT($A$3,"yy")),CALC.!$B$145:$F$1640,5,FALSE)="","T",VLOOKUP(CONCATENATE(TEXT($A9,"##"),"/",TEXT(LEFT(C$3,3),"###"),"/",TEXT($A$3,"yy")),CALC.!$B$145:$F$1640,5,FALSE)))</f>
        <v xml:space="preserve"> </v>
      </c>
      <c r="D9" s="7" t="str">
        <f>IF(ISERROR(VLOOKUP(CONCATENATE(TEXT($A9,"##"),"/",TEXT(LEFT(D$3,3),"###"),"/",TEXT($A$3,"yy")),CALC.!$B$145:$F$1640,5,FALSE))," ",IF(VLOOKUP(CONCATENATE(TEXT($A9,"##"),"/",TEXT(LEFT(D$3,3),"###"),"/",TEXT($A$3,"yy")),CALC.!$B$145:$F$1640,5,FALSE)="","T",VLOOKUP(CONCATENATE(TEXT($A9,"##"),"/",TEXT(LEFT(D$3,3),"###"),"/",TEXT($A$3,"yy")),CALC.!$B$145:$F$1640,5,FALSE)))</f>
        <v xml:space="preserve"> </v>
      </c>
      <c r="E9" s="7" t="str">
        <f>IF(ISERROR(VLOOKUP(CONCATENATE(TEXT($A9,"##"),"/",TEXT(LEFT(E$3,3),"###"),"/",TEXT($A$3,"yy")),CALC.!$B$145:$F$1640,5,FALSE))," ",IF(VLOOKUP(CONCATENATE(TEXT($A9,"##"),"/",TEXT(LEFT(E$3,3),"###"),"/",TEXT($A$3,"yy")),CALC.!$B$145:$F$1640,5,FALSE)="","T",VLOOKUP(CONCATENATE(TEXT($A9,"##"),"/",TEXT(LEFT(E$3,3),"###"),"/",TEXT($A$3,"yy")),CALC.!$B$145:$F$1640,5,FALSE)))</f>
        <v>T</v>
      </c>
      <c r="F9" s="7" t="str">
        <f>IF(ISERROR(VLOOKUP(CONCATENATE(TEXT($A9,"##"),"/",TEXT(LEFT(F$3,3),"###"),"/",TEXT($A$3,"yy")),CALC.!$B$145:$F$1640,5,FALSE))," ",IF(VLOOKUP(CONCATENATE(TEXT($A9,"##"),"/",TEXT(LEFT(F$3,3),"###"),"/",TEXT($A$3,"yy")),CALC.!$B$145:$F$1640,5,FALSE)="","T",VLOOKUP(CONCATENATE(TEXT($A9,"##"),"/",TEXT(LEFT(F$3,3),"###"),"/",TEXT($A$3,"yy")),CALC.!$B$145:$F$1640,5,FALSE)))</f>
        <v xml:space="preserve"> </v>
      </c>
      <c r="G9" s="7" t="str">
        <f>IF(ISERROR(VLOOKUP(CONCATENATE(TEXT($A9,"##"),"/",TEXT(LEFT(G$3,3),"###"),"/",TEXT($A$3,"yy")),CALC.!$B$145:$F$1640,5,FALSE))," ",IF(VLOOKUP(CONCATENATE(TEXT($A9,"##"),"/",TEXT(LEFT(G$3,3),"###"),"/",TEXT($A$3,"yy")),CALC.!$B$145:$F$1640,5,FALSE)="","T",VLOOKUP(CONCATENATE(TEXT($A9,"##"),"/",TEXT(LEFT(G$3,3),"###"),"/",TEXT($A$3,"yy")),CALC.!$B$145:$F$1640,5,FALSE)))</f>
        <v xml:space="preserve"> </v>
      </c>
      <c r="H9" s="7">
        <f>IF(ISERROR(VLOOKUP(CONCATENATE(TEXT($A9,"##"),"/",TEXT(LEFT(H$3,3),"###"),"/",TEXT($A$3,"yy")),CALC.!$B$145:$F$1640,5,FALSE))," ",IF(VLOOKUP(CONCATENATE(TEXT($A9,"##"),"/",TEXT(LEFT(H$3,3),"###"),"/",TEXT($A$3,"yy")),CALC.!$B$145:$F$1640,5,FALSE)="","T",VLOOKUP(CONCATENATE(TEXT($A9,"##"),"/",TEXT(LEFT(H$3,3),"###"),"/",TEXT($A$3,"yy")),CALC.!$B$145:$F$1640,5,FALSE)))</f>
        <v>25.18425585</v>
      </c>
      <c r="I9" s="7" t="str">
        <f>IF(ISERROR(VLOOKUP(CONCATENATE(TEXT($A9,"##"),"/",TEXT(LEFT(I$3,3),"###"),"/",TEXT($A$3,"yy")),CALC.!$B$145:$F$1640,5,FALSE))," ",IF(VLOOKUP(CONCATENATE(TEXT($A9,"##"),"/",TEXT(LEFT(I$3,3),"###"),"/",TEXT($A$3,"yy")),CALC.!$B$145:$F$1640,5,FALSE)="","T",VLOOKUP(CONCATENATE(TEXT($A9,"##"),"/",TEXT(LEFT(I$3,3),"###"),"/",TEXT($A$3,"yy")),CALC.!$B$145:$F$1640,5,FALSE)))</f>
        <v xml:space="preserve"> </v>
      </c>
      <c r="J9" s="7" t="str">
        <f>IF(ISERROR(VLOOKUP(CONCATENATE(TEXT($A9,"##"),"/",TEXT(LEFT(J$3,3),"###"),"/",TEXT($A$3,"yy")),CALC.!$B$145:$F$1640,5,FALSE))," ",IF(VLOOKUP(CONCATENATE(TEXT($A9,"##"),"/",TEXT(LEFT(J$3,3),"###"),"/",TEXT($A$3,"yy")),CALC.!$B$145:$F$1640,5,FALSE)="","T",VLOOKUP(CONCATENATE(TEXT($A9,"##"),"/",TEXT(LEFT(J$3,3),"###"),"/",TEXT($A$3,"yy")),CALC.!$B$145:$F$1640,5,FALSE)))</f>
        <v xml:space="preserve"> </v>
      </c>
      <c r="K9" s="110" t="str">
        <f>IF(ISERROR(VLOOKUP(CONCATENATE(TEXT($A9,"##"),"/",TEXT(LEFT(K$3,3),"###"),"/",TEXT($A$3,"yy")),CALC.!$B$145:$F$1640,5,FALSE))," ",IF(VLOOKUP(CONCATENATE(TEXT($A9,"##"),"/",TEXT(LEFT(K$3,3),"###"),"/",TEXT($A$3,"yy")),CALC.!$B$145:$F$1640,5,FALSE)="","T",VLOOKUP(CONCATENATE(TEXT($A9,"##"),"/",TEXT(LEFT(K$3,3),"###"),"/",TEXT($A$3,"yy")),CALC.!$B$145:$F$1640,5,FALSE)))</f>
        <v xml:space="preserve"> </v>
      </c>
      <c r="L9" s="7" t="str">
        <f>IF(ISERROR(VLOOKUP(CONCATENATE(TEXT($A9,"##"),"/",TEXT(LEFT(L$3,3),"###"),"/",TEXT($A$3,"yy")),CALC.!$B$145:$F$1640,5,FALSE))," ",IF(VLOOKUP(CONCATENATE(TEXT($A9,"##"),"/",TEXT(LEFT(L$3,3),"###"),"/",TEXT($A$3,"yy")),CALC.!$B$145:$F$1640,5,FALSE)="","T",VLOOKUP(CONCATENATE(TEXT($A9,"##"),"/",TEXT(LEFT(L$3,3),"###"),"/",TEXT($A$3,"yy")),CALC.!$B$145:$F$1640,5,FALSE)))</f>
        <v xml:space="preserve"> </v>
      </c>
      <c r="M9" s="9" t="str">
        <f>IF(ISERROR(VLOOKUP(CONCATENATE(TEXT($A9,"##"),"/",TEXT(LEFT(M$3,3),"###"),"/",TEXT($A$3,"yy")),CALC.!$B$145:$F$1640,5,FALSE))," ",IF(VLOOKUP(CONCATENATE(TEXT($A9,"##"),"/",TEXT(LEFT(M$3,3),"###"),"/",TEXT($A$3,"yy")),CALC.!$B$145:$F$1640,5,FALSE)="","T",VLOOKUP(CONCATENATE(TEXT($A9,"##"),"/",TEXT(LEFT(M$3,3),"###"),"/",TEXT($A$3,"yy")),CALC.!$B$145:$F$1640,5,FALSE)))</f>
        <v xml:space="preserve"> </v>
      </c>
      <c r="N9" s="96"/>
    </row>
    <row r="10" spans="1:14" ht="15.75">
      <c r="A10" s="97">
        <v>7</v>
      </c>
      <c r="B10" s="86" t="str">
        <f>IF(ISERROR(VLOOKUP(CONCATENATE(TEXT($A10,"##"),"/",TEXT(LEFT(B$3,3),"###"),"/",TEXT($A$3,"yy")),CALC.!$B$145:$F$1640,5,FALSE))," ",IF(VLOOKUP(CONCATENATE(TEXT($A10,"##"),"/",TEXT(LEFT(B$3,3),"###"),"/",TEXT($A$3,"yy")),CALC.!$B$145:$F$1640,5,FALSE)="","T",VLOOKUP(CONCATENATE(TEXT($A10,"##"),"/",TEXT(LEFT(B$3,3),"###"),"/",TEXT($A$3,"yy")),CALC.!$B$145:$F$1640,5,FALSE)))</f>
        <v xml:space="preserve"> </v>
      </c>
      <c r="C10" s="87" t="str">
        <f>IF(ISERROR(VLOOKUP(CONCATENATE(TEXT($A10,"##"),"/",TEXT(LEFT(C$3,3),"###"),"/",TEXT($A$3,"yy")),CALC.!$B$145:$F$1640,5,FALSE))," ",IF(VLOOKUP(CONCATENATE(TEXT($A10,"##"),"/",TEXT(LEFT(C$3,3),"###"),"/",TEXT($A$3,"yy")),CALC.!$B$145:$F$1640,5,FALSE)="","T",VLOOKUP(CONCATENATE(TEXT($A10,"##"),"/",TEXT(LEFT(C$3,3),"###"),"/",TEXT($A$3,"yy")),CALC.!$B$145:$F$1640,5,FALSE)))</f>
        <v xml:space="preserve"> </v>
      </c>
      <c r="D10" s="87" t="str">
        <f>IF(ISERROR(VLOOKUP(CONCATENATE(TEXT($A10,"##"),"/",TEXT(LEFT(D$3,3),"###"),"/",TEXT($A$3,"yy")),CALC.!$B$145:$F$1640,5,FALSE))," ",IF(VLOOKUP(CONCATENATE(TEXT($A10,"##"),"/",TEXT(LEFT(D$3,3),"###"),"/",TEXT($A$3,"yy")),CALC.!$B$145:$F$1640,5,FALSE)="","T",VLOOKUP(CONCATENATE(TEXT($A10,"##"),"/",TEXT(LEFT(D$3,3),"###"),"/",TEXT($A$3,"yy")),CALC.!$B$145:$F$1640,5,FALSE)))</f>
        <v xml:space="preserve"> </v>
      </c>
      <c r="E10" s="87" t="str">
        <f>IF(ISERROR(VLOOKUP(CONCATENATE(TEXT($A10,"##"),"/",TEXT(LEFT(E$3,3),"###"),"/",TEXT($A$3,"yy")),CALC.!$B$145:$F$1640,5,FALSE))," ",IF(VLOOKUP(CONCATENATE(TEXT($A10,"##"),"/",TEXT(LEFT(E$3,3),"###"),"/",TEXT($A$3,"yy")),CALC.!$B$145:$F$1640,5,FALSE)="","T",VLOOKUP(CONCATENATE(TEXT($A10,"##"),"/",TEXT(LEFT(E$3,3),"###"),"/",TEXT($A$3,"yy")),CALC.!$B$145:$F$1640,5,FALSE)))</f>
        <v xml:space="preserve"> </v>
      </c>
      <c r="F10" s="87" t="str">
        <f>IF(ISERROR(VLOOKUP(CONCATENATE(TEXT($A10,"##"),"/",TEXT(LEFT(F$3,3),"###"),"/",TEXT($A$3,"yy")),CALC.!$B$145:$F$1640,5,FALSE))," ",IF(VLOOKUP(CONCATENATE(TEXT($A10,"##"),"/",TEXT(LEFT(F$3,3),"###"),"/",TEXT($A$3,"yy")),CALC.!$B$145:$F$1640,5,FALSE)="","T",VLOOKUP(CONCATENATE(TEXT($A10,"##"),"/",TEXT(LEFT(F$3,3),"###"),"/",TEXT($A$3,"yy")),CALC.!$B$145:$F$1640,5,FALSE)))</f>
        <v xml:space="preserve"> </v>
      </c>
      <c r="G10" s="87" t="str">
        <f>IF(ISERROR(VLOOKUP(CONCATENATE(TEXT($A10,"##"),"/",TEXT(LEFT(G$3,3),"###"),"/",TEXT($A$3,"yy")),CALC.!$B$145:$F$1640,5,FALSE))," ",IF(VLOOKUP(CONCATENATE(TEXT($A10,"##"),"/",TEXT(LEFT(G$3,3),"###"),"/",TEXT($A$3,"yy")),CALC.!$B$145:$F$1640,5,FALSE)="","T",VLOOKUP(CONCATENATE(TEXT($A10,"##"),"/",TEXT(LEFT(G$3,3),"###"),"/",TEXT($A$3,"yy")),CALC.!$B$145:$F$1640,5,FALSE)))</f>
        <v xml:space="preserve"> </v>
      </c>
      <c r="H10" s="87" t="str">
        <f>IF(ISERROR(VLOOKUP(CONCATENATE(TEXT($A10,"##"),"/",TEXT(LEFT(H$3,3),"###"),"/",TEXT($A$3,"yy")),CALC.!$B$145:$F$1640,5,FALSE))," ",IF(VLOOKUP(CONCATENATE(TEXT($A10,"##"),"/",TEXT(LEFT(H$3,3),"###"),"/",TEXT($A$3,"yy")),CALC.!$B$145:$F$1640,5,FALSE)="","T",VLOOKUP(CONCATENATE(TEXT($A10,"##"),"/",TEXT(LEFT(H$3,3),"###"),"/",TEXT($A$3,"yy")),CALC.!$B$145:$F$1640,5,FALSE)))</f>
        <v xml:space="preserve"> </v>
      </c>
      <c r="I10" s="87" t="str">
        <f>IF(ISERROR(VLOOKUP(CONCATENATE(TEXT($A10,"##"),"/",TEXT(LEFT(I$3,3),"###"),"/",TEXT($A$3,"yy")),CALC.!$B$145:$F$1640,5,FALSE))," ",IF(VLOOKUP(CONCATENATE(TEXT($A10,"##"),"/",TEXT(LEFT(I$3,3),"###"),"/",TEXT($A$3,"yy")),CALC.!$B$145:$F$1640,5,FALSE)="","T",VLOOKUP(CONCATENATE(TEXT($A10,"##"),"/",TEXT(LEFT(I$3,3),"###"),"/",TEXT($A$3,"yy")),CALC.!$B$145:$F$1640,5,FALSE)))</f>
        <v xml:space="preserve"> </v>
      </c>
      <c r="J10" s="87">
        <f>IF(ISERROR(VLOOKUP(CONCATENATE(TEXT($A10,"##"),"/",TEXT(LEFT(J$3,3),"###"),"/",TEXT($A$3,"yy")),CALC.!$B$145:$F$1640,5,FALSE))," ",IF(VLOOKUP(CONCATENATE(TEXT($A10,"##"),"/",TEXT(LEFT(J$3,3),"###"),"/",TEXT($A$3,"yy")),CALC.!$B$145:$F$1640,5,FALSE)="","T",VLOOKUP(CONCATENATE(TEXT($A10,"##"),"/",TEXT(LEFT(J$3,3),"###"),"/",TEXT($A$3,"yy")),CALC.!$B$145:$F$1640,5,FALSE)))</f>
        <v>1.0831938000000001</v>
      </c>
      <c r="K10" s="87" t="str">
        <f>IF(ISERROR(VLOOKUP(CONCATENATE(TEXT($A10,"##"),"/",TEXT(LEFT(K$3,3),"###"),"/",TEXT($A$3,"yy")),CALC.!$B$145:$F$1640,5,FALSE))," ",IF(VLOOKUP(CONCATENATE(TEXT($A10,"##"),"/",TEXT(LEFT(K$3,3),"###"),"/",TEXT($A$3,"yy")),CALC.!$B$145:$F$1640,5,FALSE)="","T",VLOOKUP(CONCATENATE(TEXT($A10,"##"),"/",TEXT(LEFT(K$3,3),"###"),"/",TEXT($A$3,"yy")),CALC.!$B$145:$F$1640,5,FALSE)))</f>
        <v xml:space="preserve"> </v>
      </c>
      <c r="L10" s="87" t="str">
        <f>IF(ISERROR(VLOOKUP(CONCATENATE(TEXT($A10,"##"),"/",TEXT(LEFT(L$3,3),"###"),"/",TEXT($A$3,"yy")),CALC.!$B$145:$F$1640,5,FALSE))," ",IF(VLOOKUP(CONCATENATE(TEXT($A10,"##"),"/",TEXT(LEFT(L$3,3),"###"),"/",TEXT($A$3,"yy")),CALC.!$B$145:$F$1640,5,FALSE)="","T",VLOOKUP(CONCATENATE(TEXT($A10,"##"),"/",TEXT(LEFT(L$3,3),"###"),"/",TEXT($A$3,"yy")),CALC.!$B$145:$F$1640,5,FALSE)))</f>
        <v xml:space="preserve"> </v>
      </c>
      <c r="M10" s="88" t="str">
        <f>IF(ISERROR(VLOOKUP(CONCATENATE(TEXT($A10,"##"),"/",TEXT(LEFT(M$3,3),"###"),"/",TEXT($A$3,"yy")),CALC.!$B$145:$F$1640,5,FALSE))," ",IF(VLOOKUP(CONCATENATE(TEXT($A10,"##"),"/",TEXT(LEFT(M$3,3),"###"),"/",TEXT($A$3,"yy")),CALC.!$B$145:$F$1640,5,FALSE)="","T",VLOOKUP(CONCATENATE(TEXT($A10,"##"),"/",TEXT(LEFT(M$3,3),"###"),"/",TEXT($A$3,"yy")),CALC.!$B$145:$F$1640,5,FALSE)))</f>
        <v xml:space="preserve"> </v>
      </c>
      <c r="N10" s="96"/>
    </row>
    <row r="11" spans="1:14" ht="15.75">
      <c r="A11" s="100">
        <v>8</v>
      </c>
      <c r="B11" s="8" t="str">
        <f>IF(ISERROR(VLOOKUP(CONCATENATE(TEXT($A11,"##"),"/",TEXT(LEFT(B$3,3),"###"),"/",TEXT($A$3,"yy")),CALC.!$B$145:$F$1640,5,FALSE))," ",IF(VLOOKUP(CONCATENATE(TEXT($A11,"##"),"/",TEXT(LEFT(B$3,3),"###"),"/",TEXT($A$3,"yy")),CALC.!$B$145:$F$1640,5,FALSE)="","T",VLOOKUP(CONCATENATE(TEXT($A11,"##"),"/",TEXT(LEFT(B$3,3),"###"),"/",TEXT($A$3,"yy")),CALC.!$B$145:$F$1640,5,FALSE)))</f>
        <v xml:space="preserve"> </v>
      </c>
      <c r="C11" s="7" t="str">
        <f>IF(ISERROR(VLOOKUP(CONCATENATE(TEXT($A11,"##"),"/",TEXT(LEFT(C$3,3),"###"),"/",TEXT($A$3,"yy")),CALC.!$B$145:$F$1640,5,FALSE))," ",IF(VLOOKUP(CONCATENATE(TEXT($A11,"##"),"/",TEXT(LEFT(C$3,3),"###"),"/",TEXT($A$3,"yy")),CALC.!$B$145:$F$1640,5,FALSE)="","T",VLOOKUP(CONCATENATE(TEXT($A11,"##"),"/",TEXT(LEFT(C$3,3),"###"),"/",TEXT($A$3,"yy")),CALC.!$B$145:$F$1640,5,FALSE)))</f>
        <v xml:space="preserve"> </v>
      </c>
      <c r="D11" s="7" t="str">
        <f>IF(ISERROR(VLOOKUP(CONCATENATE(TEXT($A11,"##"),"/",TEXT(LEFT(D$3,3),"###"),"/",TEXT($A$3,"yy")),CALC.!$B$145:$F$1640,5,FALSE))," ",IF(VLOOKUP(CONCATENATE(TEXT($A11,"##"),"/",TEXT(LEFT(D$3,3),"###"),"/",TEXT($A$3,"yy")),CALC.!$B$145:$F$1640,5,FALSE)="","T",VLOOKUP(CONCATENATE(TEXT($A11,"##"),"/",TEXT(LEFT(D$3,3),"###"),"/",TEXT($A$3,"yy")),CALC.!$B$145:$F$1640,5,FALSE)))</f>
        <v xml:space="preserve"> </v>
      </c>
      <c r="E11" s="7" t="str">
        <f>IF(ISERROR(VLOOKUP(CONCATENATE(TEXT($A11,"##"),"/",TEXT(LEFT(E$3,3),"###"),"/",TEXT($A$3,"yy")),CALC.!$B$145:$F$1640,5,FALSE))," ",IF(VLOOKUP(CONCATENATE(TEXT($A11,"##"),"/",TEXT(LEFT(E$3,3),"###"),"/",TEXT($A$3,"yy")),CALC.!$B$145:$F$1640,5,FALSE)="","T",VLOOKUP(CONCATENATE(TEXT($A11,"##"),"/",TEXT(LEFT(E$3,3),"###"),"/",TEXT($A$3,"yy")),CALC.!$B$145:$F$1640,5,FALSE)))</f>
        <v xml:space="preserve"> </v>
      </c>
      <c r="F11" s="7" t="str">
        <f>IF(ISERROR(VLOOKUP(CONCATENATE(TEXT($A11,"##"),"/",TEXT(LEFT(F$3,3),"###"),"/",TEXT($A$3,"yy")),CALC.!$B$145:$F$1640,5,FALSE))," ",IF(VLOOKUP(CONCATENATE(TEXT($A11,"##"),"/",TEXT(LEFT(F$3,3),"###"),"/",TEXT($A$3,"yy")),CALC.!$B$145:$F$1640,5,FALSE)="","T",VLOOKUP(CONCATENATE(TEXT($A11,"##"),"/",TEXT(LEFT(F$3,3),"###"),"/",TEXT($A$3,"yy")),CALC.!$B$145:$F$1640,5,FALSE)))</f>
        <v xml:space="preserve"> </v>
      </c>
      <c r="G11" s="7" t="str">
        <f>IF(ISERROR(VLOOKUP(CONCATENATE(TEXT($A11,"##"),"/",TEXT(LEFT(G$3,3),"###"),"/",TEXT($A$3,"yy")),CALC.!$B$145:$F$1640,5,FALSE))," ",IF(VLOOKUP(CONCATENATE(TEXT($A11,"##"),"/",TEXT(LEFT(G$3,3),"###"),"/",TEXT($A$3,"yy")),CALC.!$B$145:$F$1640,5,FALSE)="","T",VLOOKUP(CONCATENATE(TEXT($A11,"##"),"/",TEXT(LEFT(G$3,3),"###"),"/",TEXT($A$3,"yy")),CALC.!$B$145:$F$1640,5,FALSE)))</f>
        <v xml:space="preserve"> </v>
      </c>
      <c r="H11" s="7" t="str">
        <f>IF(ISERROR(VLOOKUP(CONCATENATE(TEXT($A11,"##"),"/",TEXT(LEFT(H$3,3),"###"),"/",TEXT($A$3,"yy")),CALC.!$B$145:$F$1640,5,FALSE))," ",IF(VLOOKUP(CONCATENATE(TEXT($A11,"##"),"/",TEXT(LEFT(H$3,3),"###"),"/",TEXT($A$3,"yy")),CALC.!$B$145:$F$1640,5,FALSE)="","T",VLOOKUP(CONCATENATE(TEXT($A11,"##"),"/",TEXT(LEFT(H$3,3),"###"),"/",TEXT($A$3,"yy")),CALC.!$B$145:$F$1640,5,FALSE)))</f>
        <v xml:space="preserve"> </v>
      </c>
      <c r="I11" s="7" t="str">
        <f>IF(ISERROR(VLOOKUP(CONCATENATE(TEXT($A11,"##"),"/",TEXT(LEFT(I$3,3),"###"),"/",TEXT($A$3,"yy")),CALC.!$B$145:$F$1640,5,FALSE))," ",IF(VLOOKUP(CONCATENATE(TEXT($A11,"##"),"/",TEXT(LEFT(I$3,3),"###"),"/",TEXT($A$3,"yy")),CALC.!$B$145:$F$1640,5,FALSE)="","T",VLOOKUP(CONCATENATE(TEXT($A11,"##"),"/",TEXT(LEFT(I$3,3),"###"),"/",TEXT($A$3,"yy")),CALC.!$B$145:$F$1640,5,FALSE)))</f>
        <v>T</v>
      </c>
      <c r="J11" s="7" t="str">
        <f>IF(ISERROR(VLOOKUP(CONCATENATE(TEXT($A11,"##"),"/",TEXT(LEFT(J$3,3),"###"),"/",TEXT($A$3,"yy")),CALC.!$B$145:$F$1640,5,FALSE))," ",IF(VLOOKUP(CONCATENATE(TEXT($A11,"##"),"/",TEXT(LEFT(J$3,3),"###"),"/",TEXT($A$3,"yy")),CALC.!$B$145:$F$1640,5,FALSE)="","T",VLOOKUP(CONCATENATE(TEXT($A11,"##"),"/",TEXT(LEFT(J$3,3),"###"),"/",TEXT($A$3,"yy")),CALC.!$B$145:$F$1640,5,FALSE)))</f>
        <v xml:space="preserve"> </v>
      </c>
      <c r="K11" s="7" t="str">
        <f>IF(ISERROR(VLOOKUP(CONCATENATE(TEXT($A11,"##"),"/",TEXT(LEFT(K$3,3),"###"),"/",TEXT($A$3,"yy")),CALC.!$B$145:$F$1640,5,FALSE))," ",IF(VLOOKUP(CONCATENATE(TEXT($A11,"##"),"/",TEXT(LEFT(K$3,3),"###"),"/",TEXT($A$3,"yy")),CALC.!$B$145:$F$1640,5,FALSE)="","T",VLOOKUP(CONCATENATE(TEXT($A11,"##"),"/",TEXT(LEFT(K$3,3),"###"),"/",TEXT($A$3,"yy")),CALC.!$B$145:$F$1640,5,FALSE)))</f>
        <v xml:space="preserve"> </v>
      </c>
      <c r="L11" s="7" t="str">
        <f>IF(ISERROR(VLOOKUP(CONCATENATE(TEXT($A11,"##"),"/",TEXT(LEFT(L$3,3),"###"),"/",TEXT($A$3,"yy")),CALC.!$B$145:$F$1640,5,FALSE))," ",IF(VLOOKUP(CONCATENATE(TEXT($A11,"##"),"/",TEXT(LEFT(L$3,3),"###"),"/",TEXT($A$3,"yy")),CALC.!$B$145:$F$1640,5,FALSE)="","T",VLOOKUP(CONCATENATE(TEXT($A11,"##"),"/",TEXT(LEFT(L$3,3),"###"),"/",TEXT($A$3,"yy")),CALC.!$B$145:$F$1640,5,FALSE)))</f>
        <v xml:space="preserve"> </v>
      </c>
      <c r="M11" s="9" t="str">
        <f>IF(ISERROR(VLOOKUP(CONCATENATE(TEXT($A11,"##"),"/",TEXT(LEFT(M$3,3),"###"),"/",TEXT($A$3,"yy")),CALC.!$B$145:$F$1640,5,FALSE))," ",IF(VLOOKUP(CONCATENATE(TEXT($A11,"##"),"/",TEXT(LEFT(M$3,3),"###"),"/",TEXT($A$3,"yy")),CALC.!$B$145:$F$1640,5,FALSE)="","T",VLOOKUP(CONCATENATE(TEXT($A11,"##"),"/",TEXT(LEFT(M$3,3),"###"),"/",TEXT($A$3,"yy")),CALC.!$B$145:$F$1640,5,FALSE)))</f>
        <v xml:space="preserve"> </v>
      </c>
      <c r="N11" s="96"/>
    </row>
    <row r="12" spans="1:14" ht="15.75">
      <c r="A12" s="97">
        <v>9</v>
      </c>
      <c r="B12" s="86" t="str">
        <f>IF(ISERROR(VLOOKUP(CONCATENATE(TEXT($A12,"##"),"/",TEXT(LEFT(B$3,3),"###"),"/",TEXT($A$3,"yy")),CALC.!$B$145:$F$1640,5,FALSE))," ",IF(VLOOKUP(CONCATENATE(TEXT($A12,"##"),"/",TEXT(LEFT(B$3,3),"###"),"/",TEXT($A$3,"yy")),CALC.!$B$145:$F$1640,5,FALSE)="","T",VLOOKUP(CONCATENATE(TEXT($A12,"##"),"/",TEXT(LEFT(B$3,3),"###"),"/",TEXT($A$3,"yy")),CALC.!$B$145:$F$1640,5,FALSE)))</f>
        <v xml:space="preserve"> </v>
      </c>
      <c r="C12" s="87" t="str">
        <f>IF(ISERROR(VLOOKUP(CONCATENATE(TEXT($A12,"##"),"/",TEXT(LEFT(C$3,3),"###"),"/",TEXT($A$3,"yy")),CALC.!$B$145:$F$1640,5,FALSE))," ",IF(VLOOKUP(CONCATENATE(TEXT($A12,"##"),"/",TEXT(LEFT(C$3,3),"###"),"/",TEXT($A$3,"yy")),CALC.!$B$145:$F$1640,5,FALSE)="","T",VLOOKUP(CONCATENATE(TEXT($A12,"##"),"/",TEXT(LEFT(C$3,3),"###"),"/",TEXT($A$3,"yy")),CALC.!$B$145:$F$1640,5,FALSE)))</f>
        <v xml:space="preserve"> </v>
      </c>
      <c r="D12" s="87" t="str">
        <f>IF(ISERROR(VLOOKUP(CONCATENATE(TEXT($A12,"##"),"/",TEXT(LEFT(D$3,3),"###"),"/",TEXT($A$3,"yy")),CALC.!$B$145:$F$1640,5,FALSE))," ",IF(VLOOKUP(CONCATENATE(TEXT($A12,"##"),"/",TEXT(LEFT(D$3,3),"###"),"/",TEXT($A$3,"yy")),CALC.!$B$145:$F$1640,5,FALSE)="","T",VLOOKUP(CONCATENATE(TEXT($A12,"##"),"/",TEXT(LEFT(D$3,3),"###"),"/",TEXT($A$3,"yy")),CALC.!$B$145:$F$1640,5,FALSE)))</f>
        <v xml:space="preserve"> </v>
      </c>
      <c r="E12" s="87" t="str">
        <f>IF(ISERROR(VLOOKUP(CONCATENATE(TEXT($A12,"##"),"/",TEXT(LEFT(E$3,3),"###"),"/",TEXT($A$3,"yy")),CALC.!$B$145:$F$1640,5,FALSE))," ",IF(VLOOKUP(CONCATENATE(TEXT($A12,"##"),"/",TEXT(LEFT(E$3,3),"###"),"/",TEXT($A$3,"yy")),CALC.!$B$145:$F$1640,5,FALSE)="","T",VLOOKUP(CONCATENATE(TEXT($A12,"##"),"/",TEXT(LEFT(E$3,3),"###"),"/",TEXT($A$3,"yy")),CALC.!$B$145:$F$1640,5,FALSE)))</f>
        <v xml:space="preserve"> </v>
      </c>
      <c r="F12" s="87" t="str">
        <f>IF(ISERROR(VLOOKUP(CONCATENATE(TEXT($A12,"##"),"/",TEXT(LEFT(F$3,3),"###"),"/",TEXT($A$3,"yy")),CALC.!$B$145:$F$1640,5,FALSE))," ",IF(VLOOKUP(CONCATENATE(TEXT($A12,"##"),"/",TEXT(LEFT(F$3,3),"###"),"/",TEXT($A$3,"yy")),CALC.!$B$145:$F$1640,5,FALSE)="","T",VLOOKUP(CONCATENATE(TEXT($A12,"##"),"/",TEXT(LEFT(F$3,3),"###"),"/",TEXT($A$3,"yy")),CALC.!$B$145:$F$1640,5,FALSE)))</f>
        <v xml:space="preserve"> </v>
      </c>
      <c r="G12" s="87">
        <f>IF(ISERROR(VLOOKUP(CONCATENATE(TEXT($A12,"##"),"/",TEXT(LEFT(G$3,3),"###"),"/",TEXT($A$3,"yy")),CALC.!$B$145:$F$1640,5,FALSE))," ",IF(VLOOKUP(CONCATENATE(TEXT($A12,"##"),"/",TEXT(LEFT(G$3,3),"###"),"/",TEXT($A$3,"yy")),CALC.!$B$145:$F$1640,5,FALSE)="","T",VLOOKUP(CONCATENATE(TEXT($A12,"##"),"/",TEXT(LEFT(G$3,3),"###"),"/",TEXT($A$3,"yy")),CALC.!$B$145:$F$1640,5,FALSE)))</f>
        <v>34.391403150000002</v>
      </c>
      <c r="H12" s="87" t="str">
        <f>IF(ISERROR(VLOOKUP(CONCATENATE(TEXT($A12,"##"),"/",TEXT(LEFT(H$3,3),"###"),"/",TEXT($A$3,"yy")),CALC.!$B$145:$F$1640,5,FALSE))," ",IF(VLOOKUP(CONCATENATE(TEXT($A12,"##"),"/",TEXT(LEFT(H$3,3),"###"),"/",TEXT($A$3,"yy")),CALC.!$B$145:$F$1640,5,FALSE)="","T",VLOOKUP(CONCATENATE(TEXT($A12,"##"),"/",TEXT(LEFT(H$3,3),"###"),"/",TEXT($A$3,"yy")),CALC.!$B$145:$F$1640,5,FALSE)))</f>
        <v>T</v>
      </c>
      <c r="I12" s="87" t="str">
        <f>IF(ISERROR(VLOOKUP(CONCATENATE(TEXT($A12,"##"),"/",TEXT(LEFT(I$3,3),"###"),"/",TEXT($A$3,"yy")),CALC.!$B$145:$F$1640,5,FALSE))," ",IF(VLOOKUP(CONCATENATE(TEXT($A12,"##"),"/",TEXT(LEFT(I$3,3),"###"),"/",TEXT($A$3,"yy")),CALC.!$B$145:$F$1640,5,FALSE)="","T",VLOOKUP(CONCATENATE(TEXT($A12,"##"),"/",TEXT(LEFT(I$3,3),"###"),"/",TEXT($A$3,"yy")),CALC.!$B$145:$F$1640,5,FALSE)))</f>
        <v>T</v>
      </c>
      <c r="J12" s="87" t="str">
        <f>IF(ISERROR(VLOOKUP(CONCATENATE(TEXT($A12,"##"),"/",TEXT(LEFT(J$3,3),"###"),"/",TEXT($A$3,"yy")),CALC.!$B$145:$F$1640,5,FALSE))," ",IF(VLOOKUP(CONCATENATE(TEXT($A12,"##"),"/",TEXT(LEFT(J$3,3),"###"),"/",TEXT($A$3,"yy")),CALC.!$B$145:$F$1640,5,FALSE)="","T",VLOOKUP(CONCATENATE(TEXT($A12,"##"),"/",TEXT(LEFT(J$3,3),"###"),"/",TEXT($A$3,"yy")),CALC.!$B$145:$F$1640,5,FALSE)))</f>
        <v>T</v>
      </c>
      <c r="K12" s="87" t="str">
        <f>IF(ISERROR(VLOOKUP(CONCATENATE(TEXT($A12,"##"),"/",TEXT(LEFT(K$3,3),"###"),"/",TEXT($A$3,"yy")),CALC.!$B$145:$F$1640,5,FALSE))," ",IF(VLOOKUP(CONCATENATE(TEXT($A12,"##"),"/",TEXT(LEFT(K$3,3),"###"),"/",TEXT($A$3,"yy")),CALC.!$B$145:$F$1640,5,FALSE)="","T",VLOOKUP(CONCATENATE(TEXT($A12,"##"),"/",TEXT(LEFT(K$3,3),"###"),"/",TEXT($A$3,"yy")),CALC.!$B$145:$F$1640,5,FALSE)))</f>
        <v xml:space="preserve"> </v>
      </c>
      <c r="L12" s="87" t="str">
        <f>IF(ISERROR(VLOOKUP(CONCATENATE(TEXT($A12,"##"),"/",TEXT(LEFT(L$3,3),"###"),"/",TEXT($A$3,"yy")),CALC.!$B$145:$F$1640,5,FALSE))," ",IF(VLOOKUP(CONCATENATE(TEXT($A12,"##"),"/",TEXT(LEFT(L$3,3),"###"),"/",TEXT($A$3,"yy")),CALC.!$B$145:$F$1640,5,FALSE)="","T",VLOOKUP(CONCATENATE(TEXT($A12,"##"),"/",TEXT(LEFT(L$3,3),"###"),"/",TEXT($A$3,"yy")),CALC.!$B$145:$F$1640,5,FALSE)))</f>
        <v xml:space="preserve"> </v>
      </c>
      <c r="M12" s="88">
        <f>IF(ISERROR(VLOOKUP(CONCATENATE(TEXT($A12,"##"),"/",TEXT(LEFT(M$3,3),"###"),"/",TEXT($A$3,"yy")),CALC.!$B$145:$F$1640,5,FALSE))," ",IF(VLOOKUP(CONCATENATE(TEXT($A12,"##"),"/",TEXT(LEFT(M$3,3),"###"),"/",TEXT($A$3,"yy")),CALC.!$B$145:$F$1640,5,FALSE)="","T",VLOOKUP(CONCATENATE(TEXT($A12,"##"),"/",TEXT(LEFT(M$3,3),"###"),"/",TEXT($A$3,"yy")),CALC.!$B$145:$F$1640,5,FALSE)))</f>
        <v>86.384705550000007</v>
      </c>
      <c r="N12" s="96"/>
    </row>
    <row r="13" spans="1:14" ht="15.75">
      <c r="A13" s="100">
        <v>10</v>
      </c>
      <c r="B13" s="8" t="str">
        <f>IF(ISERROR(VLOOKUP(CONCATENATE(TEXT($A13,"##"),"/",TEXT(LEFT(B$3,3),"###"),"/",TEXT($A$3,"yy")),CALC.!$B$145:$F$1640,5,FALSE))," ",IF(VLOOKUP(CONCATENATE(TEXT($A13,"##"),"/",TEXT(LEFT(B$3,3),"###"),"/",TEXT($A$3,"yy")),CALC.!$B$145:$F$1640,5,FALSE)="","T",VLOOKUP(CONCATENATE(TEXT($A13,"##"),"/",TEXT(LEFT(B$3,3),"###"),"/",TEXT($A$3,"yy")),CALC.!$B$145:$F$1640,5,FALSE)))</f>
        <v xml:space="preserve"> </v>
      </c>
      <c r="C13" s="7">
        <f>IF(ISERROR(VLOOKUP(CONCATENATE(TEXT($A13,"##"),"/",TEXT(LEFT(C$3,3),"###"),"/",TEXT($A$3,"yy")),CALC.!$B$145:$F$1640,5,FALSE))," ",IF(VLOOKUP(CONCATENATE(TEXT($A13,"##"),"/",TEXT(LEFT(C$3,3),"###"),"/",TEXT($A$3,"yy")),CALC.!$B$145:$F$1640,5,FALSE)="","T",VLOOKUP(CONCATENATE(TEXT($A13,"##"),"/",TEXT(LEFT(C$3,3),"###"),"/",TEXT($A$3,"yy")),CALC.!$B$145:$F$1640,5,FALSE)))</f>
        <v>0.54159690000000005</v>
      </c>
      <c r="D13" s="7" t="str">
        <f>IF(ISERROR(VLOOKUP(CONCATENATE(TEXT($A13,"##"),"/",TEXT(LEFT(D$3,3),"###"),"/",TEXT($A$3,"yy")),CALC.!$B$145:$F$1640,5,FALSE))," ",IF(VLOOKUP(CONCATENATE(TEXT($A13,"##"),"/",TEXT(LEFT(D$3,3),"###"),"/",TEXT($A$3,"yy")),CALC.!$B$145:$F$1640,5,FALSE)="","T",VLOOKUP(CONCATENATE(TEXT($A13,"##"),"/",TEXT(LEFT(D$3,3),"###"),"/",TEXT($A$3,"yy")),CALC.!$B$145:$F$1640,5,FALSE)))</f>
        <v xml:space="preserve"> </v>
      </c>
      <c r="E13" s="7" t="str">
        <f>IF(ISERROR(VLOOKUP(CONCATENATE(TEXT($A13,"##"),"/",TEXT(LEFT(E$3,3),"###"),"/",TEXT($A$3,"yy")),CALC.!$B$145:$F$1640,5,FALSE))," ",IF(VLOOKUP(CONCATENATE(TEXT($A13,"##"),"/",TEXT(LEFT(E$3,3),"###"),"/",TEXT($A$3,"yy")),CALC.!$B$145:$F$1640,5,FALSE)="","T",VLOOKUP(CONCATENATE(TEXT($A13,"##"),"/",TEXT(LEFT(E$3,3),"###"),"/",TEXT($A$3,"yy")),CALC.!$B$145:$F$1640,5,FALSE)))</f>
        <v xml:space="preserve"> </v>
      </c>
      <c r="F13" s="7" t="str">
        <f>IF(ISERROR(VLOOKUP(CONCATENATE(TEXT($A13,"##"),"/",TEXT(LEFT(F$3,3),"###"),"/",TEXT($A$3,"yy")),CALC.!$B$145:$F$1640,5,FALSE))," ",IF(VLOOKUP(CONCATENATE(TEXT($A13,"##"),"/",TEXT(LEFT(F$3,3),"###"),"/",TEXT($A$3,"yy")),CALC.!$B$145:$F$1640,5,FALSE)="","T",VLOOKUP(CONCATENATE(TEXT($A13,"##"),"/",TEXT(LEFT(F$3,3),"###"),"/",TEXT($A$3,"yy")),CALC.!$B$145:$F$1640,5,FALSE)))</f>
        <v xml:space="preserve"> </v>
      </c>
      <c r="G13" s="7" t="str">
        <f>IF(ISERROR(VLOOKUP(CONCATENATE(TEXT($A13,"##"),"/",TEXT(LEFT(G$3,3),"###"),"/",TEXT($A$3,"yy")),CALC.!$B$145:$F$1640,5,FALSE))," ",IF(VLOOKUP(CONCATENATE(TEXT($A13,"##"),"/",TEXT(LEFT(G$3,3),"###"),"/",TEXT($A$3,"yy")),CALC.!$B$145:$F$1640,5,FALSE)="","T",VLOOKUP(CONCATENATE(TEXT($A13,"##"),"/",TEXT(LEFT(G$3,3),"###"),"/",TEXT($A$3,"yy")),CALC.!$B$145:$F$1640,5,FALSE)))</f>
        <v xml:space="preserve"> </v>
      </c>
      <c r="H13" s="7" t="str">
        <f>IF(ISERROR(VLOOKUP(CONCATENATE(TEXT($A13,"##"),"/",TEXT(LEFT(H$3,3),"###"),"/",TEXT($A$3,"yy")),CALC.!$B$145:$F$1640,5,FALSE))," ",IF(VLOOKUP(CONCATENATE(TEXT($A13,"##"),"/",TEXT(LEFT(H$3,3),"###"),"/",TEXT($A$3,"yy")),CALC.!$B$145:$F$1640,5,FALSE)="","T",VLOOKUP(CONCATENATE(TEXT($A13,"##"),"/",TEXT(LEFT(H$3,3),"###"),"/",TEXT($A$3,"yy")),CALC.!$B$145:$F$1640,5,FALSE)))</f>
        <v xml:space="preserve"> </v>
      </c>
      <c r="I13" s="7" t="str">
        <f>IF(ISERROR(VLOOKUP(CONCATENATE(TEXT($A13,"##"),"/",TEXT(LEFT(I$3,3),"###"),"/",TEXT($A$3,"yy")),CALC.!$B$145:$F$1640,5,FALSE))," ",IF(VLOOKUP(CONCATENATE(TEXT($A13,"##"),"/",TEXT(LEFT(I$3,3),"###"),"/",TEXT($A$3,"yy")),CALC.!$B$145:$F$1640,5,FALSE)="","T",VLOOKUP(CONCATENATE(TEXT($A13,"##"),"/",TEXT(LEFT(I$3,3),"###"),"/",TEXT($A$3,"yy")),CALC.!$B$145:$F$1640,5,FALSE)))</f>
        <v>T</v>
      </c>
      <c r="J13" s="7" t="str">
        <f>IF(ISERROR(VLOOKUP(CONCATENATE(TEXT($A13,"##"),"/",TEXT(LEFT(J$3,3),"###"),"/",TEXT($A$3,"yy")),CALC.!$B$145:$F$1640,5,FALSE))," ",IF(VLOOKUP(CONCATENATE(TEXT($A13,"##"),"/",TEXT(LEFT(J$3,3),"###"),"/",TEXT($A$3,"yy")),CALC.!$B$145:$F$1640,5,FALSE)="","T",VLOOKUP(CONCATENATE(TEXT($A13,"##"),"/",TEXT(LEFT(J$3,3),"###"),"/",TEXT($A$3,"yy")),CALC.!$B$145:$F$1640,5,FALSE)))</f>
        <v>T</v>
      </c>
      <c r="K13" s="7" t="str">
        <f>IF(ISERROR(VLOOKUP(CONCATENATE(TEXT($A13,"##"),"/",TEXT(LEFT(K$3,3),"###"),"/",TEXT($A$3,"yy")),CALC.!$B$145:$F$1640,5,FALSE))," ",IF(VLOOKUP(CONCATENATE(TEXT($A13,"##"),"/",TEXT(LEFT(K$3,3),"###"),"/",TEXT($A$3,"yy")),CALC.!$B$145:$F$1640,5,FALSE)="","T",VLOOKUP(CONCATENATE(TEXT($A13,"##"),"/",TEXT(LEFT(K$3,3),"###"),"/",TEXT($A$3,"yy")),CALC.!$B$145:$F$1640,5,FALSE)))</f>
        <v xml:space="preserve"> </v>
      </c>
      <c r="L13" s="7" t="str">
        <f>IF(ISERROR(VLOOKUP(CONCATENATE(TEXT($A13,"##"),"/",TEXT(LEFT(L$3,3),"###"),"/",TEXT($A$3,"yy")),CALC.!$B$145:$F$1640,5,FALSE))," ",IF(VLOOKUP(CONCATENATE(TEXT($A13,"##"),"/",TEXT(LEFT(L$3,3),"###"),"/",TEXT($A$3,"yy")),CALC.!$B$145:$F$1640,5,FALSE)="","T",VLOOKUP(CONCATENATE(TEXT($A13,"##"),"/",TEXT(LEFT(L$3,3),"###"),"/",TEXT($A$3,"yy")),CALC.!$B$145:$F$1640,5,FALSE)))</f>
        <v xml:space="preserve"> </v>
      </c>
      <c r="M13" s="9">
        <f>IF(ISERROR(VLOOKUP(CONCATENATE(TEXT($A13,"##"),"/",TEXT(LEFT(M$3,3),"###"),"/",TEXT($A$3,"yy")),CALC.!$B$145:$F$1640,5,FALSE))," ",IF(VLOOKUP(CONCATENATE(TEXT($A13,"##"),"/",TEXT(LEFT(M$3,3),"###"),"/",TEXT($A$3,"yy")),CALC.!$B$145:$F$1640,5,FALSE)="","T",VLOOKUP(CONCATENATE(TEXT($A13,"##"),"/",TEXT(LEFT(M$3,3),"###"),"/",TEXT($A$3,"yy")),CALC.!$B$145:$F$1640,5,FALSE)))</f>
        <v>7.8531550499999998</v>
      </c>
      <c r="N13" s="96"/>
    </row>
    <row r="14" spans="1:14" ht="15.75">
      <c r="A14" s="97">
        <v>11</v>
      </c>
      <c r="B14" s="86" t="str">
        <f>IF(ISERROR(VLOOKUP(CONCATENATE(TEXT($A14,"##"),"/",TEXT(LEFT(B$3,3),"###"),"/",TEXT($A$3,"yy")),CALC.!$B$145:$F$1640,5,FALSE))," ",IF(VLOOKUP(CONCATENATE(TEXT($A14,"##"),"/",TEXT(LEFT(B$3,3),"###"),"/",TEXT($A$3,"yy")),CALC.!$B$145:$F$1640,5,FALSE)="","T",VLOOKUP(CONCATENATE(TEXT($A14,"##"),"/",TEXT(LEFT(B$3,3),"###"),"/",TEXT($A$3,"yy")),CALC.!$B$145:$F$1640,5,FALSE)))</f>
        <v xml:space="preserve"> </v>
      </c>
      <c r="C14" s="87">
        <f>IF(ISERROR(VLOOKUP(CONCATENATE(TEXT($A14,"##"),"/",TEXT(LEFT(C$3,3),"###"),"/",TEXT($A$3,"yy")),CALC.!$B$145:$F$1640,5,FALSE))," ",IF(VLOOKUP(CONCATENATE(TEXT($A14,"##"),"/",TEXT(LEFT(C$3,3),"###"),"/",TEXT($A$3,"yy")),CALC.!$B$145:$F$1640,5,FALSE)="","T",VLOOKUP(CONCATENATE(TEXT($A14,"##"),"/",TEXT(LEFT(C$3,3),"###"),"/",TEXT($A$3,"yy")),CALC.!$B$145:$F$1640,5,FALSE)))</f>
        <v>1.1915131800000001</v>
      </c>
      <c r="D14" s="87" t="str">
        <f>IF(ISERROR(VLOOKUP(CONCATENATE(TEXT($A14,"##"),"/",TEXT(LEFT(D$3,3),"###"),"/",TEXT($A$3,"yy")),CALC.!$B$145:$F$1640,5,FALSE))," ",IF(VLOOKUP(CONCATENATE(TEXT($A14,"##"),"/",TEXT(LEFT(D$3,3),"###"),"/",TEXT($A$3,"yy")),CALC.!$B$145:$F$1640,5,FALSE)="","T",VLOOKUP(CONCATENATE(TEXT($A14,"##"),"/",TEXT(LEFT(D$3,3),"###"),"/",TEXT($A$3,"yy")),CALC.!$B$145:$F$1640,5,FALSE)))</f>
        <v xml:space="preserve"> </v>
      </c>
      <c r="E14" s="87" t="str">
        <f>IF(ISERROR(VLOOKUP(CONCATENATE(TEXT($A14,"##"),"/",TEXT(LEFT(E$3,3),"###"),"/",TEXT($A$3,"yy")),CALC.!$B$145:$F$1640,5,FALSE))," ",IF(VLOOKUP(CONCATENATE(TEXT($A14,"##"),"/",TEXT(LEFT(E$3,3),"###"),"/",TEXT($A$3,"yy")),CALC.!$B$145:$F$1640,5,FALSE)="","T",VLOOKUP(CONCATENATE(TEXT($A14,"##"),"/",TEXT(LEFT(E$3,3),"###"),"/",TEXT($A$3,"yy")),CALC.!$B$145:$F$1640,5,FALSE)))</f>
        <v xml:space="preserve"> </v>
      </c>
      <c r="F14" s="87" t="str">
        <f>IF(ISERROR(VLOOKUP(CONCATENATE(TEXT($A14,"##"),"/",TEXT(LEFT(F$3,3),"###"),"/",TEXT($A$3,"yy")),CALC.!$B$145:$F$1640,5,FALSE))," ",IF(VLOOKUP(CONCATENATE(TEXT($A14,"##"),"/",TEXT(LEFT(F$3,3),"###"),"/",TEXT($A$3,"yy")),CALC.!$B$145:$F$1640,5,FALSE)="","T",VLOOKUP(CONCATENATE(TEXT($A14,"##"),"/",TEXT(LEFT(F$3,3),"###"),"/",TEXT($A$3,"yy")),CALC.!$B$145:$F$1640,5,FALSE)))</f>
        <v xml:space="preserve"> </v>
      </c>
      <c r="G14" s="87" t="str">
        <f>IF(ISERROR(VLOOKUP(CONCATENATE(TEXT($A14,"##"),"/",TEXT(LEFT(G$3,3),"###"),"/",TEXT($A$3,"yy")),CALC.!$B$145:$F$1640,5,FALSE))," ",IF(VLOOKUP(CONCATENATE(TEXT($A14,"##"),"/",TEXT(LEFT(G$3,3),"###"),"/",TEXT($A$3,"yy")),CALC.!$B$145:$F$1640,5,FALSE)="","T",VLOOKUP(CONCATENATE(TEXT($A14,"##"),"/",TEXT(LEFT(G$3,3),"###"),"/",TEXT($A$3,"yy")),CALC.!$B$145:$F$1640,5,FALSE)))</f>
        <v xml:space="preserve"> </v>
      </c>
      <c r="H14" s="87" t="str">
        <f>IF(ISERROR(VLOOKUP(CONCATENATE(TEXT($A14,"##"),"/",TEXT(LEFT(H$3,3),"###"),"/",TEXT($A$3,"yy")),CALC.!$B$145:$F$1640,5,FALSE))," ",IF(VLOOKUP(CONCATENATE(TEXT($A14,"##"),"/",TEXT(LEFT(H$3,3),"###"),"/",TEXT($A$3,"yy")),CALC.!$B$145:$F$1640,5,FALSE)="","T",VLOOKUP(CONCATENATE(TEXT($A14,"##"),"/",TEXT(LEFT(H$3,3),"###"),"/",TEXT($A$3,"yy")),CALC.!$B$145:$F$1640,5,FALSE)))</f>
        <v xml:space="preserve"> </v>
      </c>
      <c r="I14" s="87" t="str">
        <f>IF(ISERROR(VLOOKUP(CONCATENATE(TEXT($A14,"##"),"/",TEXT(LEFT(I$3,3),"###"),"/",TEXT($A$3,"yy")),CALC.!$B$145:$F$1640,5,FALSE))," ",IF(VLOOKUP(CONCATENATE(TEXT($A14,"##"),"/",TEXT(LEFT(I$3,3),"###"),"/",TEXT($A$3,"yy")),CALC.!$B$145:$F$1640,5,FALSE)="","T",VLOOKUP(CONCATENATE(TEXT($A14,"##"),"/",TEXT(LEFT(I$3,3),"###"),"/",TEXT($A$3,"yy")),CALC.!$B$145:$F$1640,5,FALSE)))</f>
        <v>T</v>
      </c>
      <c r="J14" s="87" t="str">
        <f>IF(ISERROR(VLOOKUP(CONCATENATE(TEXT($A14,"##"),"/",TEXT(LEFT(J$3,3),"###"),"/",TEXT($A$3,"yy")),CALC.!$B$145:$F$1640,5,FALSE))," ",IF(VLOOKUP(CONCATENATE(TEXT($A14,"##"),"/",TEXT(LEFT(J$3,3),"###"),"/",TEXT($A$3,"yy")),CALC.!$B$145:$F$1640,5,FALSE)="","T",VLOOKUP(CONCATENATE(TEXT($A14,"##"),"/",TEXT(LEFT(J$3,3),"###"),"/",TEXT($A$3,"yy")),CALC.!$B$145:$F$1640,5,FALSE)))</f>
        <v xml:space="preserve"> </v>
      </c>
      <c r="K14" s="87">
        <f>IF(ISERROR(VLOOKUP(CONCATENATE(TEXT($A14,"##"),"/",TEXT(LEFT(K$3,3),"###"),"/",TEXT($A$3,"yy")),CALC.!$B$145:$F$1640,5,FALSE))," ",IF(VLOOKUP(CONCATENATE(TEXT($A14,"##"),"/",TEXT(LEFT(K$3,3),"###"),"/",TEXT($A$3,"yy")),CALC.!$B$145:$F$1640,5,FALSE)="","T",VLOOKUP(CONCATENATE(TEXT($A14,"##"),"/",TEXT(LEFT(K$3,3),"###"),"/",TEXT($A$3,"yy")),CALC.!$B$145:$F$1640,5,FALSE)))</f>
        <v>0.54159690000000005</v>
      </c>
      <c r="L14" s="87">
        <f>IF(ISERROR(VLOOKUP(CONCATENATE(TEXT($A14,"##"),"/",TEXT(LEFT(L$3,3),"###"),"/",TEXT($A$3,"yy")),CALC.!$B$145:$F$1640,5,FALSE))," ",IF(VLOOKUP(CONCATENATE(TEXT($A14,"##"),"/",TEXT(LEFT(L$3,3),"###"),"/",TEXT($A$3,"yy")),CALC.!$B$145:$F$1640,5,FALSE)="","T",VLOOKUP(CONCATENATE(TEXT($A14,"##"),"/",TEXT(LEFT(L$3,3),"###"),"/",TEXT($A$3,"yy")),CALC.!$B$145:$F$1640,5,FALSE)))</f>
        <v>2.05806822</v>
      </c>
      <c r="M14" s="88" t="str">
        <f>IF(ISERROR(VLOOKUP(CONCATENATE(TEXT($A14,"##"),"/",TEXT(LEFT(M$3,3),"###"),"/",TEXT($A$3,"yy")),CALC.!$B$145:$F$1640,5,FALSE))," ",IF(VLOOKUP(CONCATENATE(TEXT($A14,"##"),"/",TEXT(LEFT(M$3,3),"###"),"/",TEXT($A$3,"yy")),CALC.!$B$145:$F$1640,5,FALSE)="","T",VLOOKUP(CONCATENATE(TEXT($A14,"##"),"/",TEXT(LEFT(M$3,3),"###"),"/",TEXT($A$3,"yy")),CALC.!$B$145:$F$1640,5,FALSE)))</f>
        <v xml:space="preserve"> </v>
      </c>
      <c r="N14" s="96"/>
    </row>
    <row r="15" spans="1:14" ht="15.75">
      <c r="A15" s="100">
        <v>12</v>
      </c>
      <c r="B15" s="8" t="str">
        <f>IF(ISERROR(VLOOKUP(CONCATENATE(TEXT($A15,"##"),"/",TEXT(LEFT(B$3,3),"###"),"/",TEXT($A$3,"yy")),CALC.!$B$145:$F$1640,5,FALSE))," ",IF(VLOOKUP(CONCATENATE(TEXT($A15,"##"),"/",TEXT(LEFT(B$3,3),"###"),"/",TEXT($A$3,"yy")),CALC.!$B$145:$F$1640,5,FALSE)="","T",VLOOKUP(CONCATENATE(TEXT($A15,"##"),"/",TEXT(LEFT(B$3,3),"###"),"/",TEXT($A$3,"yy")),CALC.!$B$145:$F$1640,5,FALSE)))</f>
        <v xml:space="preserve"> </v>
      </c>
      <c r="C15" s="7" t="str">
        <f>IF(ISERROR(VLOOKUP(CONCATENATE(TEXT($A15,"##"),"/",TEXT(LEFT(C$3,3),"###"),"/",TEXT($A$3,"yy")),CALC.!$B$145:$F$1640,5,FALSE))," ",IF(VLOOKUP(CONCATENATE(TEXT($A15,"##"),"/",TEXT(LEFT(C$3,3),"###"),"/",TEXT($A$3,"yy")),CALC.!$B$145:$F$1640,5,FALSE)="","T",VLOOKUP(CONCATENATE(TEXT($A15,"##"),"/",TEXT(LEFT(C$3,3),"###"),"/",TEXT($A$3,"yy")),CALC.!$B$145:$F$1640,5,FALSE)))</f>
        <v>T</v>
      </c>
      <c r="D15" s="7">
        <f>IF(ISERROR(VLOOKUP(CONCATENATE(TEXT($A15,"##"),"/",TEXT(LEFT(D$3,3),"###"),"/",TEXT($A$3,"yy")),CALC.!$B$145:$F$1640,5,FALSE))," ",IF(VLOOKUP(CONCATENATE(TEXT($A15,"##"),"/",TEXT(LEFT(D$3,3),"###"),"/",TEXT($A$3,"yy")),CALC.!$B$145:$F$1640,5,FALSE)="","T",VLOOKUP(CONCATENATE(TEXT($A15,"##"),"/",TEXT(LEFT(D$3,3),"###"),"/",TEXT($A$3,"yy")),CALC.!$B$145:$F$1640,5,FALSE)))</f>
        <v>46.577333400000001</v>
      </c>
      <c r="E15" s="7" t="str">
        <f>IF(ISERROR(VLOOKUP(CONCATENATE(TEXT($A15,"##"),"/",TEXT(LEFT(E$3,3),"###"),"/",TEXT($A$3,"yy")),CALC.!$B$145:$F$1640,5,FALSE))," ",IF(VLOOKUP(CONCATENATE(TEXT($A15,"##"),"/",TEXT(LEFT(E$3,3),"###"),"/",TEXT($A$3,"yy")),CALC.!$B$145:$F$1640,5,FALSE)="","T",VLOOKUP(CONCATENATE(TEXT($A15,"##"),"/",TEXT(LEFT(E$3,3),"###"),"/",TEXT($A$3,"yy")),CALC.!$B$145:$F$1640,5,FALSE)))</f>
        <v xml:space="preserve"> </v>
      </c>
      <c r="F15" s="7" t="str">
        <f>IF(ISERROR(VLOOKUP(CONCATENATE(TEXT($A15,"##"),"/",TEXT(LEFT(F$3,3),"###"),"/",TEXT($A$3,"yy")),CALC.!$B$145:$F$1640,5,FALSE))," ",IF(VLOOKUP(CONCATENATE(TEXT($A15,"##"),"/",TEXT(LEFT(F$3,3),"###"),"/",TEXT($A$3,"yy")),CALC.!$B$145:$F$1640,5,FALSE)="","T",VLOOKUP(CONCATENATE(TEXT($A15,"##"),"/",TEXT(LEFT(F$3,3),"###"),"/",TEXT($A$3,"yy")),CALC.!$B$145:$F$1640,5,FALSE)))</f>
        <v>T</v>
      </c>
      <c r="G15" s="7">
        <f>IF(ISERROR(VLOOKUP(CONCATENATE(TEXT($A15,"##"),"/",TEXT(LEFT(G$3,3),"###"),"/",TEXT($A$3,"yy")),CALC.!$B$145:$F$1640,5,FALSE))," ",IF(VLOOKUP(CONCATENATE(TEXT($A15,"##"),"/",TEXT(LEFT(G$3,3),"###"),"/",TEXT($A$3,"yy")),CALC.!$B$145:$F$1640,5,FALSE)="","T",VLOOKUP(CONCATENATE(TEXT($A15,"##"),"/",TEXT(LEFT(G$3,3),"###"),"/",TEXT($A$3,"yy")),CALC.!$B$145:$F$1640,5,FALSE)))</f>
        <v>0.43327752000000003</v>
      </c>
      <c r="H15" s="7" t="str">
        <f>IF(ISERROR(VLOOKUP(CONCATENATE(TEXT($A15,"##"),"/",TEXT(LEFT(H$3,3),"###"),"/",TEXT($A$3,"yy")),CALC.!$B$145:$F$1640,5,FALSE))," ",IF(VLOOKUP(CONCATENATE(TEXT($A15,"##"),"/",TEXT(LEFT(H$3,3),"###"),"/",TEXT($A$3,"yy")),CALC.!$B$145:$F$1640,5,FALSE)="","T",VLOOKUP(CONCATENATE(TEXT($A15,"##"),"/",TEXT(LEFT(H$3,3),"###"),"/",TEXT($A$3,"yy")),CALC.!$B$145:$F$1640,5,FALSE)))</f>
        <v xml:space="preserve"> </v>
      </c>
      <c r="I15" s="7" t="str">
        <f>IF(ISERROR(VLOOKUP(CONCATENATE(TEXT($A15,"##"),"/",TEXT(LEFT(I$3,3),"###"),"/",TEXT($A$3,"yy")),CALC.!$B$145:$F$1640,5,FALSE))," ",IF(VLOOKUP(CONCATENATE(TEXT($A15,"##"),"/",TEXT(LEFT(I$3,3),"###"),"/",TEXT($A$3,"yy")),CALC.!$B$145:$F$1640,5,FALSE)="","T",VLOOKUP(CONCATENATE(TEXT($A15,"##"),"/",TEXT(LEFT(I$3,3),"###"),"/",TEXT($A$3,"yy")),CALC.!$B$145:$F$1640,5,FALSE)))</f>
        <v>T</v>
      </c>
      <c r="J15" s="7" t="str">
        <f>IF(ISERROR(VLOOKUP(CONCATENATE(TEXT($A15,"##"),"/",TEXT(LEFT(J$3,3),"###"),"/",TEXT($A$3,"yy")),CALC.!$B$145:$F$1640,5,FALSE))," ",IF(VLOOKUP(CONCATENATE(TEXT($A15,"##"),"/",TEXT(LEFT(J$3,3),"###"),"/",TEXT($A$3,"yy")),CALC.!$B$145:$F$1640,5,FALSE)="","T",VLOOKUP(CONCATENATE(TEXT($A15,"##"),"/",TEXT(LEFT(J$3,3),"###"),"/",TEXT($A$3,"yy")),CALC.!$B$145:$F$1640,5,FALSE)))</f>
        <v xml:space="preserve"> </v>
      </c>
      <c r="K15" s="7">
        <f>IF(ISERROR(VLOOKUP(CONCATENATE(TEXT($A15,"##"),"/",TEXT(LEFT(K$3,3),"###"),"/",TEXT($A$3,"yy")),CALC.!$B$145:$F$1640,5,FALSE))," ",IF(VLOOKUP(CONCATENATE(TEXT($A15,"##"),"/",TEXT(LEFT(K$3,3),"###"),"/",TEXT($A$3,"yy")),CALC.!$B$145:$F$1640,5,FALSE)="","T",VLOOKUP(CONCATENATE(TEXT($A15,"##"),"/",TEXT(LEFT(K$3,3),"###"),"/",TEXT($A$3,"yy")),CALC.!$B$145:$F$1640,5,FALSE)))</f>
        <v>27.729761280000002</v>
      </c>
      <c r="L15" s="7" t="str">
        <f>IF(ISERROR(VLOOKUP(CONCATENATE(TEXT($A15,"##"),"/",TEXT(LEFT(L$3,3),"###"),"/",TEXT($A$3,"yy")),CALC.!$B$145:$F$1640,5,FALSE))," ",IF(VLOOKUP(CONCATENATE(TEXT($A15,"##"),"/",TEXT(LEFT(L$3,3),"###"),"/",TEXT($A$3,"yy")),CALC.!$B$145:$F$1640,5,FALSE)="","T",VLOOKUP(CONCATENATE(TEXT($A15,"##"),"/",TEXT(LEFT(L$3,3),"###"),"/",TEXT($A$3,"yy")),CALC.!$B$145:$F$1640,5,FALSE)))</f>
        <v xml:space="preserve"> </v>
      </c>
      <c r="M15" s="9" t="str">
        <f>IF(ISERROR(VLOOKUP(CONCATENATE(TEXT($A15,"##"),"/",TEXT(LEFT(M$3,3),"###"),"/",TEXT($A$3,"yy")),CALC.!$B$145:$F$1640,5,FALSE))," ",IF(VLOOKUP(CONCATENATE(TEXT($A15,"##"),"/",TEXT(LEFT(M$3,3),"###"),"/",TEXT($A$3,"yy")),CALC.!$B$145:$F$1640,5,FALSE)="","T",VLOOKUP(CONCATENATE(TEXT($A15,"##"),"/",TEXT(LEFT(M$3,3),"###"),"/",TEXT($A$3,"yy")),CALC.!$B$145:$F$1640,5,FALSE)))</f>
        <v xml:space="preserve"> </v>
      </c>
      <c r="N15" s="96"/>
    </row>
    <row r="16" spans="1:14" ht="15.75">
      <c r="A16" s="97">
        <v>13</v>
      </c>
      <c r="B16" s="86" t="str">
        <f>IF(ISERROR(VLOOKUP(CONCATENATE(TEXT($A16,"##"),"/",TEXT(LEFT(B$3,3),"###"),"/",TEXT($A$3,"yy")),CALC.!$B$145:$F$1640,5,FALSE))," ",IF(VLOOKUP(CONCATENATE(TEXT($A16,"##"),"/",TEXT(LEFT(B$3,3),"###"),"/",TEXT($A$3,"yy")),CALC.!$B$145:$F$1640,5,FALSE)="","T",VLOOKUP(CONCATENATE(TEXT($A16,"##"),"/",TEXT(LEFT(B$3,3),"###"),"/",TEXT($A$3,"yy")),CALC.!$B$145:$F$1640,5,FALSE)))</f>
        <v xml:space="preserve"> </v>
      </c>
      <c r="C16" s="87" t="str">
        <f>IF(ISERROR(VLOOKUP(CONCATENATE(TEXT($A16,"##"),"/",TEXT(LEFT(C$3,3),"###"),"/",TEXT($A$3,"yy")),CALC.!$B$145:$F$1640,5,FALSE))," ",IF(VLOOKUP(CONCATENATE(TEXT($A16,"##"),"/",TEXT(LEFT(C$3,3),"###"),"/",TEXT($A$3,"yy")),CALC.!$B$145:$F$1640,5,FALSE)="","T",VLOOKUP(CONCATENATE(TEXT($A16,"##"),"/",TEXT(LEFT(C$3,3),"###"),"/",TEXT($A$3,"yy")),CALC.!$B$145:$F$1640,5,FALSE)))</f>
        <v xml:space="preserve"> </v>
      </c>
      <c r="D16" s="87">
        <f>IF(ISERROR(VLOOKUP(CONCATENATE(TEXT($A16,"##"),"/",TEXT(LEFT(D$3,3),"###"),"/",TEXT($A$3,"yy")),CALC.!$B$145:$F$1640,5,FALSE))," ",IF(VLOOKUP(CONCATENATE(TEXT($A16,"##"),"/",TEXT(LEFT(D$3,3),"###"),"/",TEXT($A$3,"yy")),CALC.!$B$145:$F$1640,5,FALSE)="","T",VLOOKUP(CONCATENATE(TEXT($A16,"##"),"/",TEXT(LEFT(D$3,3),"###"),"/",TEXT($A$3,"yy")),CALC.!$B$145:$F$1640,5,FALSE)))</f>
        <v>27.079844999999999</v>
      </c>
      <c r="E16" s="87" t="str">
        <f>IF(ISERROR(VLOOKUP(CONCATENATE(TEXT($A16,"##"),"/",TEXT(LEFT(E$3,3),"###"),"/",TEXT($A$3,"yy")),CALC.!$B$145:$F$1640,5,FALSE))," ",IF(VLOOKUP(CONCATENATE(TEXT($A16,"##"),"/",TEXT(LEFT(E$3,3),"###"),"/",TEXT($A$3,"yy")),CALC.!$B$145:$F$1640,5,FALSE)="","T",VLOOKUP(CONCATENATE(TEXT($A16,"##"),"/",TEXT(LEFT(E$3,3),"###"),"/",TEXT($A$3,"yy")),CALC.!$B$145:$F$1640,5,FALSE)))</f>
        <v xml:space="preserve"> </v>
      </c>
      <c r="F16" s="87">
        <f>IF(ISERROR(VLOOKUP(CONCATENATE(TEXT($A16,"##"),"/",TEXT(LEFT(F$3,3),"###"),"/",TEXT($A$3,"yy")),CALC.!$B$145:$F$1640,5,FALSE))," ",IF(VLOOKUP(CONCATENATE(TEXT($A16,"##"),"/",TEXT(LEFT(F$3,3),"###"),"/",TEXT($A$3,"yy")),CALC.!$B$145:$F$1640,5,FALSE)="","T",VLOOKUP(CONCATENATE(TEXT($A16,"##"),"/",TEXT(LEFT(F$3,3),"###"),"/",TEXT($A$3,"yy")),CALC.!$B$145:$F$1640,5,FALSE)))</f>
        <v>36.828589200000003</v>
      </c>
      <c r="G16" s="87" t="str">
        <f>IF(ISERROR(VLOOKUP(CONCATENATE(TEXT($A16,"##"),"/",TEXT(LEFT(G$3,3),"###"),"/",TEXT($A$3,"yy")),CALC.!$B$145:$F$1640,5,FALSE))," ",IF(VLOOKUP(CONCATENATE(TEXT($A16,"##"),"/",TEXT(LEFT(G$3,3),"###"),"/",TEXT($A$3,"yy")),CALC.!$B$145:$F$1640,5,FALSE)="","T",VLOOKUP(CONCATENATE(TEXT($A16,"##"),"/",TEXT(LEFT(G$3,3),"###"),"/",TEXT($A$3,"yy")),CALC.!$B$145:$F$1640,5,FALSE)))</f>
        <v xml:space="preserve"> </v>
      </c>
      <c r="H16" s="87" t="str">
        <f>IF(ISERROR(VLOOKUP(CONCATENATE(TEXT($A16,"##"),"/",TEXT(LEFT(H$3,3),"###"),"/",TEXT($A$3,"yy")),CALC.!$B$145:$F$1640,5,FALSE))," ",IF(VLOOKUP(CONCATENATE(TEXT($A16,"##"),"/",TEXT(LEFT(H$3,3),"###"),"/",TEXT($A$3,"yy")),CALC.!$B$145:$F$1640,5,FALSE)="","T",VLOOKUP(CONCATENATE(TEXT($A16,"##"),"/",TEXT(LEFT(H$3,3),"###"),"/",TEXT($A$3,"yy")),CALC.!$B$145:$F$1640,5,FALSE)))</f>
        <v xml:space="preserve"> </v>
      </c>
      <c r="I16" s="87" t="str">
        <f>IF(ISERROR(VLOOKUP(CONCATENATE(TEXT($A16,"##"),"/",TEXT(LEFT(I$3,3),"###"),"/",TEXT($A$3,"yy")),CALC.!$B$145:$F$1640,5,FALSE))," ",IF(VLOOKUP(CONCATENATE(TEXT($A16,"##"),"/",TEXT(LEFT(I$3,3),"###"),"/",TEXT($A$3,"yy")),CALC.!$B$145:$F$1640,5,FALSE)="","T",VLOOKUP(CONCATENATE(TEXT($A16,"##"),"/",TEXT(LEFT(I$3,3),"###"),"/",TEXT($A$3,"yy")),CALC.!$B$145:$F$1640,5,FALSE)))</f>
        <v>T</v>
      </c>
      <c r="J16" s="87" t="str">
        <f>IF(ISERROR(VLOOKUP(CONCATENATE(TEXT($A16,"##"),"/",TEXT(LEFT(J$3,3),"###"),"/",TEXT($A$3,"yy")),CALC.!$B$145:$F$1640,5,FALSE))," ",IF(VLOOKUP(CONCATENATE(TEXT($A16,"##"),"/",TEXT(LEFT(J$3,3),"###"),"/",TEXT($A$3,"yy")),CALC.!$B$145:$F$1640,5,FALSE)="","T",VLOOKUP(CONCATENATE(TEXT($A16,"##"),"/",TEXT(LEFT(J$3,3),"###"),"/",TEXT($A$3,"yy")),CALC.!$B$145:$F$1640,5,FALSE)))</f>
        <v xml:space="preserve"> </v>
      </c>
      <c r="K16" s="87">
        <f>IF(ISERROR(VLOOKUP(CONCATENATE(TEXT($A16,"##"),"/",TEXT(LEFT(K$3,3),"###"),"/",TEXT($A$3,"yy")),CALC.!$B$145:$F$1640,5,FALSE))," ",IF(VLOOKUP(CONCATENATE(TEXT($A16,"##"),"/",TEXT(LEFT(K$3,3),"###"),"/",TEXT($A$3,"yy")),CALC.!$B$145:$F$1640,5,FALSE)="","T",VLOOKUP(CONCATENATE(TEXT($A16,"##"),"/",TEXT(LEFT(K$3,3),"###"),"/",TEXT($A$3,"yy")),CALC.!$B$145:$F$1640,5,FALSE)))</f>
        <v>17.8726977</v>
      </c>
      <c r="L16" s="87" t="str">
        <f>IF(ISERROR(VLOOKUP(CONCATENATE(TEXT($A16,"##"),"/",TEXT(LEFT(L$3,3),"###"),"/",TEXT($A$3,"yy")),CALC.!$B$145:$F$1640,5,FALSE))," ",IF(VLOOKUP(CONCATENATE(TEXT($A16,"##"),"/",TEXT(LEFT(L$3,3),"###"),"/",TEXT($A$3,"yy")),CALC.!$B$145:$F$1640,5,FALSE)="","T",VLOOKUP(CONCATENATE(TEXT($A16,"##"),"/",TEXT(LEFT(L$3,3),"###"),"/",TEXT($A$3,"yy")),CALC.!$B$145:$F$1640,5,FALSE)))</f>
        <v xml:space="preserve"> </v>
      </c>
      <c r="M16" s="88" t="str">
        <f>IF(ISERROR(VLOOKUP(CONCATENATE(TEXT($A16,"##"),"/",TEXT(LEFT(M$3,3),"###"),"/",TEXT($A$3,"yy")),CALC.!$B$145:$F$1640,5,FALSE))," ",IF(VLOOKUP(CONCATENATE(TEXT($A16,"##"),"/",TEXT(LEFT(M$3,3),"###"),"/",TEXT($A$3,"yy")),CALC.!$B$145:$F$1640,5,FALSE)="","T",VLOOKUP(CONCATENATE(TEXT($A16,"##"),"/",TEXT(LEFT(M$3,3),"###"),"/",TEXT($A$3,"yy")),CALC.!$B$145:$F$1640,5,FALSE)))</f>
        <v xml:space="preserve"> </v>
      </c>
      <c r="N16" s="96"/>
    </row>
    <row r="17" spans="1:17" ht="15.75">
      <c r="A17" s="100">
        <v>14</v>
      </c>
      <c r="B17" s="8" t="str">
        <f>IF(ISERROR(VLOOKUP(CONCATENATE(TEXT($A17,"##"),"/",TEXT(LEFT(B$3,3),"###"),"/",TEXT($A$3,"yy")),CALC.!$B$145:$F$1640,5,FALSE))," ",IF(VLOOKUP(CONCATENATE(TEXT($A17,"##"),"/",TEXT(LEFT(B$3,3),"###"),"/",TEXT($A$3,"yy")),CALC.!$B$145:$F$1640,5,FALSE)="","T",VLOOKUP(CONCATENATE(TEXT($A17,"##"),"/",TEXT(LEFT(B$3,3),"###"),"/",TEXT($A$3,"yy")),CALC.!$B$145:$F$1640,5,FALSE)))</f>
        <v xml:space="preserve"> </v>
      </c>
      <c r="C17" s="7" t="str">
        <f>IF(ISERROR(VLOOKUP(CONCATENATE(TEXT($A17,"##"),"/",TEXT(LEFT(C$3,3),"###"),"/",TEXT($A$3,"yy")),CALC.!$B$145:$F$1640,5,FALSE))," ",IF(VLOOKUP(CONCATENATE(TEXT($A17,"##"),"/",TEXT(LEFT(C$3,3),"###"),"/",TEXT($A$3,"yy")),CALC.!$B$145:$F$1640,5,FALSE)="","T",VLOOKUP(CONCATENATE(TEXT($A17,"##"),"/",TEXT(LEFT(C$3,3),"###"),"/",TEXT($A$3,"yy")),CALC.!$B$145:$F$1640,5,FALSE)))</f>
        <v xml:space="preserve"> </v>
      </c>
      <c r="D17" s="7">
        <f>IF(ISERROR(VLOOKUP(CONCATENATE(TEXT($A17,"##"),"/",TEXT(LEFT(D$3,3),"###"),"/",TEXT($A$3,"yy")),CALC.!$B$145:$F$1640,5,FALSE))," ",IF(VLOOKUP(CONCATENATE(TEXT($A17,"##"),"/",TEXT(LEFT(D$3,3),"###"),"/",TEXT($A$3,"yy")),CALC.!$B$145:$F$1640,5,FALSE)="","T",VLOOKUP(CONCATENATE(TEXT($A17,"##"),"/",TEXT(LEFT(D$3,3),"###"),"/",TEXT($A$3,"yy")),CALC.!$B$145:$F$1640,5,FALSE)))</f>
        <v>25.725852750000001</v>
      </c>
      <c r="E17" s="7" t="str">
        <f>IF(ISERROR(VLOOKUP(CONCATENATE(TEXT($A17,"##"),"/",TEXT(LEFT(E$3,3),"###"),"/",TEXT($A$3,"yy")),CALC.!$B$145:$F$1640,5,FALSE))," ",IF(VLOOKUP(CONCATENATE(TEXT($A17,"##"),"/",TEXT(LEFT(E$3,3),"###"),"/",TEXT($A$3,"yy")),CALC.!$B$145:$F$1640,5,FALSE)="","T",VLOOKUP(CONCATENATE(TEXT($A17,"##"),"/",TEXT(LEFT(E$3,3),"###"),"/",TEXT($A$3,"yy")),CALC.!$B$145:$F$1640,5,FALSE)))</f>
        <v xml:space="preserve"> </v>
      </c>
      <c r="F17" s="7" t="str">
        <f>IF(ISERROR(VLOOKUP(CONCATENATE(TEXT($A17,"##"),"/",TEXT(LEFT(F$3,3),"###"),"/",TEXT($A$3,"yy")),CALC.!$B$145:$F$1640,5,FALSE))," ",IF(VLOOKUP(CONCATENATE(TEXT($A17,"##"),"/",TEXT(LEFT(F$3,3),"###"),"/",TEXT($A$3,"yy")),CALC.!$B$145:$F$1640,5,FALSE)="","T",VLOOKUP(CONCATENATE(TEXT($A17,"##"),"/",TEXT(LEFT(F$3,3),"###"),"/",TEXT($A$3,"yy")),CALC.!$B$145:$F$1640,5,FALSE)))</f>
        <v xml:space="preserve"> </v>
      </c>
      <c r="G17" s="7" t="str">
        <f>IF(ISERROR(VLOOKUP(CONCATENATE(TEXT($A17,"##"),"/",TEXT(LEFT(G$3,3),"###"),"/",TEXT($A$3,"yy")),CALC.!$B$145:$F$1640,5,FALSE))," ",IF(VLOOKUP(CONCATENATE(TEXT($A17,"##"),"/",TEXT(LEFT(G$3,3),"###"),"/",TEXT($A$3,"yy")),CALC.!$B$145:$F$1640,5,FALSE)="","T",VLOOKUP(CONCATENATE(TEXT($A17,"##"),"/",TEXT(LEFT(G$3,3),"###"),"/",TEXT($A$3,"yy")),CALC.!$B$145:$F$1640,5,FALSE)))</f>
        <v xml:space="preserve"> </v>
      </c>
      <c r="H17" s="7" t="str">
        <f>IF(ISERROR(VLOOKUP(CONCATENATE(TEXT($A17,"##"),"/",TEXT(LEFT(H$3,3),"###"),"/",TEXT($A$3,"yy")),CALC.!$B$145:$F$1640,5,FALSE))," ",IF(VLOOKUP(CONCATENATE(TEXT($A17,"##"),"/",TEXT(LEFT(H$3,3),"###"),"/",TEXT($A$3,"yy")),CALC.!$B$145:$F$1640,5,FALSE)="","T",VLOOKUP(CONCATENATE(TEXT($A17,"##"),"/",TEXT(LEFT(H$3,3),"###"),"/",TEXT($A$3,"yy")),CALC.!$B$145:$F$1640,5,FALSE)))</f>
        <v xml:space="preserve"> </v>
      </c>
      <c r="I17" s="7" t="str">
        <f>IF(ISERROR(VLOOKUP(CONCATENATE(TEXT($A17,"##"),"/",TEXT(LEFT(I$3,3),"###"),"/",TEXT($A$3,"yy")),CALC.!$B$145:$F$1640,5,FALSE))," ",IF(VLOOKUP(CONCATENATE(TEXT($A17,"##"),"/",TEXT(LEFT(I$3,3),"###"),"/",TEXT($A$3,"yy")),CALC.!$B$145:$F$1640,5,FALSE)="","T",VLOOKUP(CONCATENATE(TEXT($A17,"##"),"/",TEXT(LEFT(I$3,3),"###"),"/",TEXT($A$3,"yy")),CALC.!$B$145:$F$1640,5,FALSE)))</f>
        <v>T</v>
      </c>
      <c r="J17" s="7" t="str">
        <f>IF(ISERROR(VLOOKUP(CONCATENATE(TEXT($A17,"##"),"/",TEXT(LEFT(J$3,3),"###"),"/",TEXT($A$3,"yy")),CALC.!$B$145:$F$1640,5,FALSE))," ",IF(VLOOKUP(CONCATENATE(TEXT($A17,"##"),"/",TEXT(LEFT(J$3,3),"###"),"/",TEXT($A$3,"yy")),CALC.!$B$145:$F$1640,5,FALSE)="","T",VLOOKUP(CONCATENATE(TEXT($A17,"##"),"/",TEXT(LEFT(J$3,3),"###"),"/",TEXT($A$3,"yy")),CALC.!$B$145:$F$1640,5,FALSE)))</f>
        <v xml:space="preserve"> </v>
      </c>
      <c r="K17" s="7">
        <f>IF(ISERROR(VLOOKUP(CONCATENATE(TEXT($A17,"##"),"/",TEXT(LEFT(K$3,3),"###"),"/",TEXT($A$3,"yy")),CALC.!$B$145:$F$1640,5,FALSE))," ",IF(VLOOKUP(CONCATENATE(TEXT($A17,"##"),"/",TEXT(LEFT(K$3,3),"###"),"/",TEXT($A$3,"yy")),CALC.!$B$145:$F$1640,5,FALSE)="","T",VLOOKUP(CONCATENATE(TEXT($A17,"##"),"/",TEXT(LEFT(K$3,3),"###"),"/",TEXT($A$3,"yy")),CALC.!$B$145:$F$1640,5,FALSE)))</f>
        <v>23.2886667</v>
      </c>
      <c r="L17" s="7" t="str">
        <f>IF(ISERROR(VLOOKUP(CONCATENATE(TEXT($A17,"##"),"/",TEXT(LEFT(L$3,3),"###"),"/",TEXT($A$3,"yy")),CALC.!$B$145:$F$1640,5,FALSE))," ",IF(VLOOKUP(CONCATENATE(TEXT($A17,"##"),"/",TEXT(LEFT(L$3,3),"###"),"/",TEXT($A$3,"yy")),CALC.!$B$145:$F$1640,5,FALSE)="","T",VLOOKUP(CONCATENATE(TEXT($A17,"##"),"/",TEXT(LEFT(L$3,3),"###"),"/",TEXT($A$3,"yy")),CALC.!$B$145:$F$1640,5,FALSE)))</f>
        <v xml:space="preserve"> </v>
      </c>
      <c r="M17" s="9">
        <f>IF(ISERROR(VLOOKUP(CONCATENATE(TEXT($A17,"##"),"/",TEXT(LEFT(M$3,3),"###"),"/",TEXT($A$3,"yy")),CALC.!$B$145:$F$1640,5,FALSE))," ",IF(VLOOKUP(CONCATENATE(TEXT($A17,"##"),"/",TEXT(LEFT(M$3,3),"###"),"/",TEXT($A$3,"yy")),CALC.!$B$145:$F$1640,5,FALSE)="","T",VLOOKUP(CONCATENATE(TEXT($A17,"##"),"/",TEXT(LEFT(M$3,3),"###"),"/",TEXT($A$3,"yy")),CALC.!$B$145:$F$1640,5,FALSE)))</f>
        <v>12.781686840000001</v>
      </c>
      <c r="N17" s="96"/>
    </row>
    <row r="18" spans="1:17" ht="15.75">
      <c r="A18" s="97">
        <v>15</v>
      </c>
      <c r="B18" s="86" t="str">
        <f>IF(ISERROR(VLOOKUP(CONCATENATE(TEXT($A18,"##"),"/",TEXT(LEFT(B$3,3),"###"),"/",TEXT($A$3,"yy")),CALC.!$B$145:$F$1640,5,FALSE))," ",IF(VLOOKUP(CONCATENATE(TEXT($A18,"##"),"/",TEXT(LEFT(B$3,3),"###"),"/",TEXT($A$3,"yy")),CALC.!$B$145:$F$1640,5,FALSE)="","T",VLOOKUP(CONCATENATE(TEXT($A18,"##"),"/",TEXT(LEFT(B$3,3),"###"),"/",TEXT($A$3,"yy")),CALC.!$B$145:$F$1640,5,FALSE)))</f>
        <v xml:space="preserve"> </v>
      </c>
      <c r="C18" s="87" t="str">
        <f>IF(ISERROR(VLOOKUP(CONCATENATE(TEXT($A18,"##"),"/",TEXT(LEFT(C$3,3),"###"),"/",TEXT($A$3,"yy")),CALC.!$B$145:$F$1640,5,FALSE))," ",IF(VLOOKUP(CONCATENATE(TEXT($A18,"##"),"/",TEXT(LEFT(C$3,3),"###"),"/",TEXT($A$3,"yy")),CALC.!$B$145:$F$1640,5,FALSE)="","T",VLOOKUP(CONCATENATE(TEXT($A18,"##"),"/",TEXT(LEFT(C$3,3),"###"),"/",TEXT($A$3,"yy")),CALC.!$B$145:$F$1640,5,FALSE)))</f>
        <v xml:space="preserve"> </v>
      </c>
      <c r="D18" s="87">
        <f>IF(ISERROR(VLOOKUP(CONCATENATE(TEXT($A18,"##"),"/",TEXT(LEFT(D$3,3),"###"),"/",TEXT($A$3,"yy")),CALC.!$B$145:$F$1640,5,FALSE))," ",IF(VLOOKUP(CONCATENATE(TEXT($A18,"##"),"/",TEXT(LEFT(D$3,3),"###"),"/",TEXT($A$3,"yy")),CALC.!$B$145:$F$1640,5,FALSE)="","T",VLOOKUP(CONCATENATE(TEXT($A18,"##"),"/",TEXT(LEFT(D$3,3),"###"),"/",TEXT($A$3,"yy")),CALC.!$B$145:$F$1640,5,FALSE)))</f>
        <v>42.2445582</v>
      </c>
      <c r="E18" s="87" t="str">
        <f>IF(ISERROR(VLOOKUP(CONCATENATE(TEXT($A18,"##"),"/",TEXT(LEFT(E$3,3),"###"),"/",TEXT($A$3,"yy")),CALC.!$B$145:$F$1640,5,FALSE))," ",IF(VLOOKUP(CONCATENATE(TEXT($A18,"##"),"/",TEXT(LEFT(E$3,3),"###"),"/",TEXT($A$3,"yy")),CALC.!$B$145:$F$1640,5,FALSE)="","T",VLOOKUP(CONCATENATE(TEXT($A18,"##"),"/",TEXT(LEFT(E$3,3),"###"),"/",TEXT($A$3,"yy")),CALC.!$B$145:$F$1640,5,FALSE)))</f>
        <v xml:space="preserve"> </v>
      </c>
      <c r="F18" s="87" t="str">
        <f>IF(ISERROR(VLOOKUP(CONCATENATE(TEXT($A18,"##"),"/",TEXT(LEFT(F$3,3),"###"),"/",TEXT($A$3,"yy")),CALC.!$B$145:$F$1640,5,FALSE))," ",IF(VLOOKUP(CONCATENATE(TEXT($A18,"##"),"/",TEXT(LEFT(F$3,3),"###"),"/",TEXT($A$3,"yy")),CALC.!$B$145:$F$1640,5,FALSE)="","T",VLOOKUP(CONCATENATE(TEXT($A18,"##"),"/",TEXT(LEFT(F$3,3),"###"),"/",TEXT($A$3,"yy")),CALC.!$B$145:$F$1640,5,FALSE)))</f>
        <v>T</v>
      </c>
      <c r="G18" s="87" t="str">
        <f>IF(ISERROR(VLOOKUP(CONCATENATE(TEXT($A18,"##"),"/",TEXT(LEFT(G$3,3),"###"),"/",TEXT($A$3,"yy")),CALC.!$B$145:$F$1640,5,FALSE))," ",IF(VLOOKUP(CONCATENATE(TEXT($A18,"##"),"/",TEXT(LEFT(G$3,3),"###"),"/",TEXT($A$3,"yy")),CALC.!$B$145:$F$1640,5,FALSE)="","T",VLOOKUP(CONCATENATE(TEXT($A18,"##"),"/",TEXT(LEFT(G$3,3),"###"),"/",TEXT($A$3,"yy")),CALC.!$B$145:$F$1640,5,FALSE)))</f>
        <v xml:space="preserve"> </v>
      </c>
      <c r="H18" s="87" t="str">
        <f>IF(ISERROR(VLOOKUP(CONCATENATE(TEXT($A18,"##"),"/",TEXT(LEFT(H$3,3),"###"),"/",TEXT($A$3,"yy")),CALC.!$B$145:$F$1640,5,FALSE))," ",IF(VLOOKUP(CONCATENATE(TEXT($A18,"##"),"/",TEXT(LEFT(H$3,3),"###"),"/",TEXT($A$3,"yy")),CALC.!$B$145:$F$1640,5,FALSE)="","T",VLOOKUP(CONCATENATE(TEXT($A18,"##"),"/",TEXT(LEFT(H$3,3),"###"),"/",TEXT($A$3,"yy")),CALC.!$B$145:$F$1640,5,FALSE)))</f>
        <v xml:space="preserve"> </v>
      </c>
      <c r="I18" s="87" t="str">
        <f>IF(ISERROR(VLOOKUP(CONCATENATE(TEXT($A18,"##"),"/",TEXT(LEFT(I$3,3),"###"),"/",TEXT($A$3,"yy")),CALC.!$B$145:$F$1640,5,FALSE))," ",IF(VLOOKUP(CONCATENATE(TEXT($A18,"##"),"/",TEXT(LEFT(I$3,3),"###"),"/",TEXT($A$3,"yy")),CALC.!$B$145:$F$1640,5,FALSE)="","T",VLOOKUP(CONCATENATE(TEXT($A18,"##"),"/",TEXT(LEFT(I$3,3),"###"),"/",TEXT($A$3,"yy")),CALC.!$B$145:$F$1640,5,FALSE)))</f>
        <v>T</v>
      </c>
      <c r="J18" s="87" t="str">
        <f>IF(ISERROR(VLOOKUP(CONCATENATE(TEXT($A18,"##"),"/",TEXT(LEFT(J$3,3),"###"),"/",TEXT($A$3,"yy")),CALC.!$B$145:$F$1640,5,FALSE))," ",IF(VLOOKUP(CONCATENATE(TEXT($A18,"##"),"/",TEXT(LEFT(J$3,3),"###"),"/",TEXT($A$3,"yy")),CALC.!$B$145:$F$1640,5,FALSE)="","T",VLOOKUP(CONCATENATE(TEXT($A18,"##"),"/",TEXT(LEFT(J$3,3),"###"),"/",TEXT($A$3,"yy")),CALC.!$B$145:$F$1640,5,FALSE)))</f>
        <v>T</v>
      </c>
      <c r="K18" s="87">
        <f>IF(ISERROR(VLOOKUP(CONCATENATE(TEXT($A18,"##"),"/",TEXT(LEFT(K$3,3),"###"),"/",TEXT($A$3,"yy")),CALC.!$B$145:$F$1640,5,FALSE))," ",IF(VLOOKUP(CONCATENATE(TEXT($A18,"##"),"/",TEXT(LEFT(K$3,3),"###"),"/",TEXT($A$3,"yy")),CALC.!$B$145:$F$1640,5,FALSE)="","T",VLOOKUP(CONCATENATE(TEXT($A18,"##"),"/",TEXT(LEFT(K$3,3),"###"),"/",TEXT($A$3,"yy")),CALC.!$B$145:$F$1640,5,FALSE)))</f>
        <v>18.739252740000001</v>
      </c>
      <c r="L18" s="87" t="str">
        <f>IF(ISERROR(VLOOKUP(CONCATENATE(TEXT($A18,"##"),"/",TEXT(LEFT(L$3,3),"###"),"/",TEXT($A$3,"yy")),CALC.!$B$145:$F$1640,5,FALSE))," ",IF(VLOOKUP(CONCATENATE(TEXT($A18,"##"),"/",TEXT(LEFT(L$3,3),"###"),"/",TEXT($A$3,"yy")),CALC.!$B$145:$F$1640,5,FALSE)="","T",VLOOKUP(CONCATENATE(TEXT($A18,"##"),"/",TEXT(LEFT(L$3,3),"###"),"/",TEXT($A$3,"yy")),CALC.!$B$145:$F$1640,5,FALSE)))</f>
        <v xml:space="preserve"> </v>
      </c>
      <c r="M18" s="88" t="str">
        <f>IF(ISERROR(VLOOKUP(CONCATENATE(TEXT($A18,"##"),"/",TEXT(LEFT(M$3,3),"###"),"/",TEXT($A$3,"yy")),CALC.!$B$145:$F$1640,5,FALSE))," ",IF(VLOOKUP(CONCATENATE(TEXT($A18,"##"),"/",TEXT(LEFT(M$3,3),"###"),"/",TEXT($A$3,"yy")),CALC.!$B$145:$F$1640,5,FALSE)="","T",VLOOKUP(CONCATENATE(TEXT($A18,"##"),"/",TEXT(LEFT(M$3,3),"###"),"/",TEXT($A$3,"yy")),CALC.!$B$145:$F$1640,5,FALSE)))</f>
        <v>T</v>
      </c>
      <c r="N18" s="96"/>
    </row>
    <row r="19" spans="1:17" ht="15.75">
      <c r="A19" s="100">
        <v>16</v>
      </c>
      <c r="B19" s="8" t="str">
        <f>IF(ISERROR(VLOOKUP(CONCATENATE(TEXT($A19,"##"),"/",TEXT(LEFT(B$3,3),"###"),"/",TEXT($A$3,"yy")),CALC.!$B$145:$F$1640,5,FALSE))," ",IF(VLOOKUP(CONCATENATE(TEXT($A19,"##"),"/",TEXT(LEFT(B$3,3),"###"),"/",TEXT($A$3,"yy")),CALC.!$B$145:$F$1640,5,FALSE)="","T",VLOOKUP(CONCATENATE(TEXT($A19,"##"),"/",TEXT(LEFT(B$3,3),"###"),"/",TEXT($A$3,"yy")),CALC.!$B$145:$F$1640,5,FALSE)))</f>
        <v xml:space="preserve"> </v>
      </c>
      <c r="C19" s="7" t="str">
        <f>IF(ISERROR(VLOOKUP(CONCATENATE(TEXT($A19,"##"),"/",TEXT(LEFT(C$3,3),"###"),"/",TEXT($A$3,"yy")),CALC.!$B$145:$F$1640,5,FALSE))," ",IF(VLOOKUP(CONCATENATE(TEXT($A19,"##"),"/",TEXT(LEFT(C$3,3),"###"),"/",TEXT($A$3,"yy")),CALC.!$B$145:$F$1640,5,FALSE)="","T",VLOOKUP(CONCATENATE(TEXT($A19,"##"),"/",TEXT(LEFT(C$3,3),"###"),"/",TEXT($A$3,"yy")),CALC.!$B$145:$F$1640,5,FALSE)))</f>
        <v xml:space="preserve"> </v>
      </c>
      <c r="D19" s="7">
        <f>IF(ISERROR(VLOOKUP(CONCATENATE(TEXT($A19,"##"),"/",TEXT(LEFT(D$3,3),"###"),"/",TEXT($A$3,"yy")),CALC.!$B$145:$F$1640,5,FALSE))," ",IF(VLOOKUP(CONCATENATE(TEXT($A19,"##"),"/",TEXT(LEFT(D$3,3),"###"),"/",TEXT($A$3,"yy")),CALC.!$B$145:$F$1640,5,FALSE)="","T",VLOOKUP(CONCATENATE(TEXT($A19,"##"),"/",TEXT(LEFT(D$3,3),"###"),"/",TEXT($A$3,"yy")),CALC.!$B$145:$F$1640,5,FALSE)))</f>
        <v>2.7079845000000002</v>
      </c>
      <c r="E19" s="7" t="str">
        <f>IF(ISERROR(VLOOKUP(CONCATENATE(TEXT($A19,"##"),"/",TEXT(LEFT(E$3,3),"###"),"/",TEXT($A$3,"yy")),CALC.!$B$145:$F$1640,5,FALSE))," ",IF(VLOOKUP(CONCATENATE(TEXT($A19,"##"),"/",TEXT(LEFT(E$3,3),"###"),"/",TEXT($A$3,"yy")),CALC.!$B$145:$F$1640,5,FALSE)="","T",VLOOKUP(CONCATENATE(TEXT($A19,"##"),"/",TEXT(LEFT(E$3,3),"###"),"/",TEXT($A$3,"yy")),CALC.!$B$145:$F$1640,5,FALSE)))</f>
        <v xml:space="preserve"> </v>
      </c>
      <c r="F19" s="7" t="str">
        <f>IF(ISERROR(VLOOKUP(CONCATENATE(TEXT($A19,"##"),"/",TEXT(LEFT(F$3,3),"###"),"/",TEXT($A$3,"yy")),CALC.!$B$145:$F$1640,5,FALSE))," ",IF(VLOOKUP(CONCATENATE(TEXT($A19,"##"),"/",TEXT(LEFT(F$3,3),"###"),"/",TEXT($A$3,"yy")),CALC.!$B$145:$F$1640,5,FALSE)="","T",VLOOKUP(CONCATENATE(TEXT($A19,"##"),"/",TEXT(LEFT(F$3,3),"###"),"/",TEXT($A$3,"yy")),CALC.!$B$145:$F$1640,5,FALSE)))</f>
        <v xml:space="preserve"> </v>
      </c>
      <c r="G19" s="7" t="str">
        <f>IF(ISERROR(VLOOKUP(CONCATENATE(TEXT($A19,"##"),"/",TEXT(LEFT(G$3,3),"###"),"/",TEXT($A$3,"yy")),CALC.!$B$145:$F$1640,5,FALSE))," ",IF(VLOOKUP(CONCATENATE(TEXT($A19,"##"),"/",TEXT(LEFT(G$3,3),"###"),"/",TEXT($A$3,"yy")),CALC.!$B$145:$F$1640,5,FALSE)="","T",VLOOKUP(CONCATENATE(TEXT($A19,"##"),"/",TEXT(LEFT(G$3,3),"###"),"/",TEXT($A$3,"yy")),CALC.!$B$145:$F$1640,5,FALSE)))</f>
        <v xml:space="preserve"> </v>
      </c>
      <c r="H19" s="7" t="str">
        <f>IF(ISERROR(VLOOKUP(CONCATENATE(TEXT($A19,"##"),"/",TEXT(LEFT(H$3,3),"###"),"/",TEXT($A$3,"yy")),CALC.!$B$145:$F$1640,5,FALSE))," ",IF(VLOOKUP(CONCATENATE(TEXT($A19,"##"),"/",TEXT(LEFT(H$3,3),"###"),"/",TEXT($A$3,"yy")),CALC.!$B$145:$F$1640,5,FALSE)="","T",VLOOKUP(CONCATENATE(TEXT($A19,"##"),"/",TEXT(LEFT(H$3,3),"###"),"/",TEXT($A$3,"yy")),CALC.!$B$145:$F$1640,5,FALSE)))</f>
        <v xml:space="preserve"> </v>
      </c>
      <c r="I19" s="7" t="str">
        <f>IF(ISERROR(VLOOKUP(CONCATENATE(TEXT($A19,"##"),"/",TEXT(LEFT(I$3,3),"###"),"/",TEXT($A$3,"yy")),CALC.!$B$145:$F$1640,5,FALSE))," ",IF(VLOOKUP(CONCATENATE(TEXT($A19,"##"),"/",TEXT(LEFT(I$3,3),"###"),"/",TEXT($A$3,"yy")),CALC.!$B$145:$F$1640,5,FALSE)="","T",VLOOKUP(CONCATENATE(TEXT($A19,"##"),"/",TEXT(LEFT(I$3,3),"###"),"/",TEXT($A$3,"yy")),CALC.!$B$145:$F$1640,5,FALSE)))</f>
        <v xml:space="preserve"> </v>
      </c>
      <c r="J19" s="7" t="str">
        <f>IF(ISERROR(VLOOKUP(CONCATENATE(TEXT($A19,"##"),"/",TEXT(LEFT(J$3,3),"###"),"/",TEXT($A$3,"yy")),CALC.!$B$145:$F$1640,5,FALSE))," ",IF(VLOOKUP(CONCATENATE(TEXT($A19,"##"),"/",TEXT(LEFT(J$3,3),"###"),"/",TEXT($A$3,"yy")),CALC.!$B$145:$F$1640,5,FALSE)="","T",VLOOKUP(CONCATENATE(TEXT($A19,"##"),"/",TEXT(LEFT(J$3,3),"###"),"/",TEXT($A$3,"yy")),CALC.!$B$145:$F$1640,5,FALSE)))</f>
        <v xml:space="preserve"> </v>
      </c>
      <c r="K19" s="7">
        <f>IF(ISERROR(VLOOKUP(CONCATENATE(TEXT($A19,"##"),"/",TEXT(LEFT(K$3,3),"###"),"/",TEXT($A$3,"yy")),CALC.!$B$145:$F$1640,5,FALSE))," ",IF(VLOOKUP(CONCATENATE(TEXT($A19,"##"),"/",TEXT(LEFT(K$3,3),"###"),"/",TEXT($A$3,"yy")),CALC.!$B$145:$F$1640,5,FALSE)="","T",VLOOKUP(CONCATENATE(TEXT($A19,"##"),"/",TEXT(LEFT(K$3,3),"###"),"/",TEXT($A$3,"yy")),CALC.!$B$145:$F$1640,5,FALSE)))</f>
        <v>0.21663876000000001</v>
      </c>
      <c r="L19" s="7" t="str">
        <f>IF(ISERROR(VLOOKUP(CONCATENATE(TEXT($A19,"##"),"/",TEXT(LEFT(L$3,3),"###"),"/",TEXT($A$3,"yy")),CALC.!$B$145:$F$1640,5,FALSE))," ",IF(VLOOKUP(CONCATENATE(TEXT($A19,"##"),"/",TEXT(LEFT(L$3,3),"###"),"/",TEXT($A$3,"yy")),CALC.!$B$145:$F$1640,5,FALSE)="","T",VLOOKUP(CONCATENATE(TEXT($A19,"##"),"/",TEXT(LEFT(L$3,3),"###"),"/",TEXT($A$3,"yy")),CALC.!$B$145:$F$1640,5,FALSE)))</f>
        <v xml:space="preserve"> </v>
      </c>
      <c r="M19" s="9" t="str">
        <f>IF(ISERROR(VLOOKUP(CONCATENATE(TEXT($A19,"##"),"/",TEXT(LEFT(M$3,3),"###"),"/",TEXT($A$3,"yy")),CALC.!$B$145:$F$1640,5,FALSE))," ",IF(VLOOKUP(CONCATENATE(TEXT($A19,"##"),"/",TEXT(LEFT(M$3,3),"###"),"/",TEXT($A$3,"yy")),CALC.!$B$145:$F$1640,5,FALSE)="","T",VLOOKUP(CONCATENATE(TEXT($A19,"##"),"/",TEXT(LEFT(M$3,3),"###"),"/",TEXT($A$3,"yy")),CALC.!$B$145:$F$1640,5,FALSE)))</f>
        <v xml:space="preserve"> </v>
      </c>
      <c r="N19" s="96"/>
    </row>
    <row r="20" spans="1:17" ht="15.75">
      <c r="A20" s="97">
        <v>17</v>
      </c>
      <c r="B20" s="86" t="str">
        <f>IF(ISERROR(VLOOKUP(CONCATENATE(TEXT($A20,"##"),"/",TEXT(LEFT(B$3,3),"###"),"/",TEXT($A$3,"yy")),CALC.!$B$145:$F$1640,5,FALSE))," ",IF(VLOOKUP(CONCATENATE(TEXT($A20,"##"),"/",TEXT(LEFT(B$3,3),"###"),"/",TEXT($A$3,"yy")),CALC.!$B$145:$F$1640,5,FALSE)="","T",VLOOKUP(CONCATENATE(TEXT($A20,"##"),"/",TEXT(LEFT(B$3,3),"###"),"/",TEXT($A$3,"yy")),CALC.!$B$145:$F$1640,5,FALSE)))</f>
        <v xml:space="preserve"> </v>
      </c>
      <c r="C20" s="87" t="str">
        <f>IF(ISERROR(VLOOKUP(CONCATENATE(TEXT($A20,"##"),"/",TEXT(LEFT(C$3,3),"###"),"/",TEXT($A$3,"yy")),CALC.!$B$145:$F$1640,5,FALSE))," ",IF(VLOOKUP(CONCATENATE(TEXT($A20,"##"),"/",TEXT(LEFT(C$3,3),"###"),"/",TEXT($A$3,"yy")),CALC.!$B$145:$F$1640,5,FALSE)="","T",VLOOKUP(CONCATENATE(TEXT($A20,"##"),"/",TEXT(LEFT(C$3,3),"###"),"/",TEXT($A$3,"yy")),CALC.!$B$145:$F$1640,5,FALSE)))</f>
        <v xml:space="preserve"> </v>
      </c>
      <c r="D20" s="87" t="str">
        <f>IF(ISERROR(VLOOKUP(CONCATENATE(TEXT($A20,"##"),"/",TEXT(LEFT(D$3,3),"###"),"/",TEXT($A$3,"yy")),CALC.!$B$145:$F$1640,5,FALSE))," ",IF(VLOOKUP(CONCATENATE(TEXT($A20,"##"),"/",TEXT(LEFT(D$3,3),"###"),"/",TEXT($A$3,"yy")),CALC.!$B$145:$F$1640,5,FALSE)="","T",VLOOKUP(CONCATENATE(TEXT($A20,"##"),"/",TEXT(LEFT(D$3,3),"###"),"/",TEXT($A$3,"yy")),CALC.!$B$145:$F$1640,5,FALSE)))</f>
        <v xml:space="preserve"> </v>
      </c>
      <c r="E20" s="87" t="str">
        <f>IF(ISERROR(VLOOKUP(CONCATENATE(TEXT($A20,"##"),"/",TEXT(LEFT(E$3,3),"###"),"/",TEXT($A$3,"yy")),CALC.!$B$145:$F$1640,5,FALSE))," ",IF(VLOOKUP(CONCATENATE(TEXT($A20,"##"),"/",TEXT(LEFT(E$3,3),"###"),"/",TEXT($A$3,"yy")),CALC.!$B$145:$F$1640,5,FALSE)="","T",VLOOKUP(CONCATENATE(TEXT($A20,"##"),"/",TEXT(LEFT(E$3,3),"###"),"/",TEXT($A$3,"yy")),CALC.!$B$145:$F$1640,5,FALSE)))</f>
        <v xml:space="preserve"> </v>
      </c>
      <c r="F20" s="87" t="str">
        <f>IF(ISERROR(VLOOKUP(CONCATENATE(TEXT($A20,"##"),"/",TEXT(LEFT(F$3,3),"###"),"/",TEXT($A$3,"yy")),CALC.!$B$145:$F$1640,5,FALSE))," ",IF(VLOOKUP(CONCATENATE(TEXT($A20,"##"),"/",TEXT(LEFT(F$3,3),"###"),"/",TEXT($A$3,"yy")),CALC.!$B$145:$F$1640,5,FALSE)="","T",VLOOKUP(CONCATENATE(TEXT($A20,"##"),"/",TEXT(LEFT(F$3,3),"###"),"/",TEXT($A$3,"yy")),CALC.!$B$145:$F$1640,5,FALSE)))</f>
        <v xml:space="preserve"> </v>
      </c>
      <c r="G20" s="87">
        <f>IF(ISERROR(VLOOKUP(CONCATENATE(TEXT($A20,"##"),"/",TEXT(LEFT(G$3,3),"###"),"/",TEXT($A$3,"yy")),CALC.!$B$145:$F$1640,5,FALSE))," ",IF(VLOOKUP(CONCATENATE(TEXT($A20,"##"),"/",TEXT(LEFT(G$3,3),"###"),"/",TEXT($A$3,"yy")),CALC.!$B$145:$F$1640,5,FALSE)="","T",VLOOKUP(CONCATENATE(TEXT($A20,"##"),"/",TEXT(LEFT(G$3,3),"###"),"/",TEXT($A$3,"yy")),CALC.!$B$145:$F$1640,5,FALSE)))</f>
        <v>6.7699612499999997</v>
      </c>
      <c r="H20" s="87" t="str">
        <f>IF(ISERROR(VLOOKUP(CONCATENATE(TEXT($A20,"##"),"/",TEXT(LEFT(H$3,3),"###"),"/",TEXT($A$3,"yy")),CALC.!$B$145:$F$1640,5,FALSE))," ",IF(VLOOKUP(CONCATENATE(TEXT($A20,"##"),"/",TEXT(LEFT(H$3,3),"###"),"/",TEXT($A$3,"yy")),CALC.!$B$145:$F$1640,5,FALSE)="","T",VLOOKUP(CONCATENATE(TEXT($A20,"##"),"/",TEXT(LEFT(H$3,3),"###"),"/",TEXT($A$3,"yy")),CALC.!$B$145:$F$1640,5,FALSE)))</f>
        <v xml:space="preserve"> </v>
      </c>
      <c r="I20" s="87" t="str">
        <f>IF(ISERROR(VLOOKUP(CONCATENATE(TEXT($A20,"##"),"/",TEXT(LEFT(I$3,3),"###"),"/",TEXT($A$3,"yy")),CALC.!$B$145:$F$1640,5,FALSE))," ",IF(VLOOKUP(CONCATENATE(TEXT($A20,"##"),"/",TEXT(LEFT(I$3,3),"###"),"/",TEXT($A$3,"yy")),CALC.!$B$145:$F$1640,5,FALSE)="","T",VLOOKUP(CONCATENATE(TEXT($A20,"##"),"/",TEXT(LEFT(I$3,3),"###"),"/",TEXT($A$3,"yy")),CALC.!$B$145:$F$1640,5,FALSE)))</f>
        <v xml:space="preserve"> </v>
      </c>
      <c r="J20" s="87" t="str">
        <f>IF(ISERROR(VLOOKUP(CONCATENATE(TEXT($A20,"##"),"/",TEXT(LEFT(J$3,3),"###"),"/",TEXT($A$3,"yy")),CALC.!$B$145:$F$1640,5,FALSE))," ",IF(VLOOKUP(CONCATENATE(TEXT($A20,"##"),"/",TEXT(LEFT(J$3,3),"###"),"/",TEXT($A$3,"yy")),CALC.!$B$145:$F$1640,5,FALSE)="","T",VLOOKUP(CONCATENATE(TEXT($A20,"##"),"/",TEXT(LEFT(J$3,3),"###"),"/",TEXT($A$3,"yy")),CALC.!$B$145:$F$1640,5,FALSE)))</f>
        <v xml:space="preserve"> </v>
      </c>
      <c r="K20" s="87" t="str">
        <f>IF(ISERROR(VLOOKUP(CONCATENATE(TEXT($A20,"##"),"/",TEXT(LEFT(K$3,3),"###"),"/",TEXT($A$3,"yy")),CALC.!$B$145:$F$1640,5,FALSE))," ",IF(VLOOKUP(CONCATENATE(TEXT($A20,"##"),"/",TEXT(LEFT(K$3,3),"###"),"/",TEXT($A$3,"yy")),CALC.!$B$145:$F$1640,5,FALSE)="","T",VLOOKUP(CONCATENATE(TEXT($A20,"##"),"/",TEXT(LEFT(K$3,3),"###"),"/",TEXT($A$3,"yy")),CALC.!$B$145:$F$1640,5,FALSE)))</f>
        <v>T</v>
      </c>
      <c r="L20" s="87" t="str">
        <f>IF(ISERROR(VLOOKUP(CONCATENATE(TEXT($A20,"##"),"/",TEXT(LEFT(L$3,3),"###"),"/",TEXT($A$3,"yy")),CALC.!$B$145:$F$1640,5,FALSE))," ",IF(VLOOKUP(CONCATENATE(TEXT($A20,"##"),"/",TEXT(LEFT(L$3,3),"###"),"/",TEXT($A$3,"yy")),CALC.!$B$145:$F$1640,5,FALSE)="","T",VLOOKUP(CONCATENATE(TEXT($A20,"##"),"/",TEXT(LEFT(L$3,3),"###"),"/",TEXT($A$3,"yy")),CALC.!$B$145:$F$1640,5,FALSE)))</f>
        <v xml:space="preserve"> </v>
      </c>
      <c r="M20" s="88" t="str">
        <f>IF(ISERROR(VLOOKUP(CONCATENATE(TEXT($A20,"##"),"/",TEXT(LEFT(M$3,3),"###"),"/",TEXT($A$3,"yy")),CALC.!$B$145:$F$1640,5,FALSE))," ",IF(VLOOKUP(CONCATENATE(TEXT($A20,"##"),"/",TEXT(LEFT(M$3,3),"###"),"/",TEXT($A$3,"yy")),CALC.!$B$145:$F$1640,5,FALSE)="","T",VLOOKUP(CONCATENATE(TEXT($A20,"##"),"/",TEXT(LEFT(M$3,3),"###"),"/",TEXT($A$3,"yy")),CALC.!$B$145:$F$1640,5,FALSE)))</f>
        <v>T</v>
      </c>
      <c r="N20" s="96"/>
    </row>
    <row r="21" spans="1:17" ht="15.75">
      <c r="A21" s="100">
        <v>18</v>
      </c>
      <c r="B21" s="8" t="str">
        <f>IF(ISERROR(VLOOKUP(CONCATENATE(TEXT($A21,"##"),"/",TEXT(LEFT(B$3,3),"###"),"/",TEXT($A$3,"yy")),CALC.!$B$145:$F$1640,5,FALSE))," ",IF(VLOOKUP(CONCATENATE(TEXT($A21,"##"),"/",TEXT(LEFT(B$3,3),"###"),"/",TEXT($A$3,"yy")),CALC.!$B$145:$F$1640,5,FALSE)="","T",VLOOKUP(CONCATENATE(TEXT($A21,"##"),"/",TEXT(LEFT(B$3,3),"###"),"/",TEXT($A$3,"yy")),CALC.!$B$145:$F$1640,5,FALSE)))</f>
        <v xml:space="preserve"> </v>
      </c>
      <c r="C21" s="7" t="str">
        <f>IF(ISERROR(VLOOKUP(CONCATENATE(TEXT($A21,"##"),"/",TEXT(LEFT(C$3,3),"###"),"/",TEXT($A$3,"yy")),CALC.!$B$145:$F$1640,5,FALSE))," ",IF(VLOOKUP(CONCATENATE(TEXT($A21,"##"),"/",TEXT(LEFT(C$3,3),"###"),"/",TEXT($A$3,"yy")),CALC.!$B$145:$F$1640,5,FALSE)="","T",VLOOKUP(CONCATENATE(TEXT($A21,"##"),"/",TEXT(LEFT(C$3,3),"###"),"/",TEXT($A$3,"yy")),CALC.!$B$145:$F$1640,5,FALSE)))</f>
        <v xml:space="preserve"> </v>
      </c>
      <c r="D21" s="7" t="str">
        <f>IF(ISERROR(VLOOKUP(CONCATENATE(TEXT($A21,"##"),"/",TEXT(LEFT(D$3,3),"###"),"/",TEXT($A$3,"yy")),CALC.!$B$145:$F$1640,5,FALSE))," ",IF(VLOOKUP(CONCATENATE(TEXT($A21,"##"),"/",TEXT(LEFT(D$3,3),"###"),"/",TEXT($A$3,"yy")),CALC.!$B$145:$F$1640,5,FALSE)="","T",VLOOKUP(CONCATENATE(TEXT($A21,"##"),"/",TEXT(LEFT(D$3,3),"###"),"/",TEXT($A$3,"yy")),CALC.!$B$145:$F$1640,5,FALSE)))</f>
        <v xml:space="preserve"> </v>
      </c>
      <c r="E21" s="7" t="str">
        <f>IF(ISERROR(VLOOKUP(CONCATENATE(TEXT($A21,"##"),"/",TEXT(LEFT(E$3,3),"###"),"/",TEXT($A$3,"yy")),CALC.!$B$145:$F$1640,5,FALSE))," ",IF(VLOOKUP(CONCATENATE(TEXT($A21,"##"),"/",TEXT(LEFT(E$3,3),"###"),"/",TEXT($A$3,"yy")),CALC.!$B$145:$F$1640,5,FALSE)="","T",VLOOKUP(CONCATENATE(TEXT($A21,"##"),"/",TEXT(LEFT(E$3,3),"###"),"/",TEXT($A$3,"yy")),CALC.!$B$145:$F$1640,5,FALSE)))</f>
        <v xml:space="preserve"> </v>
      </c>
      <c r="F21" s="7" t="str">
        <f>IF(ISERROR(VLOOKUP(CONCATENATE(TEXT($A21,"##"),"/",TEXT(LEFT(F$3,3),"###"),"/",TEXT($A$3,"yy")),CALC.!$B$145:$F$1640,5,FALSE))," ",IF(VLOOKUP(CONCATENATE(TEXT($A21,"##"),"/",TEXT(LEFT(F$3,3),"###"),"/",TEXT($A$3,"yy")),CALC.!$B$145:$F$1640,5,FALSE)="","T",VLOOKUP(CONCATENATE(TEXT($A21,"##"),"/",TEXT(LEFT(F$3,3),"###"),"/",TEXT($A$3,"yy")),CALC.!$B$145:$F$1640,5,FALSE)))</f>
        <v xml:space="preserve"> </v>
      </c>
      <c r="G21" s="7" t="str">
        <f>IF(ISERROR(VLOOKUP(CONCATENATE(TEXT($A21,"##"),"/",TEXT(LEFT(G$3,3),"###"),"/",TEXT($A$3,"yy")),CALC.!$B$145:$F$1640,5,FALSE))," ",IF(VLOOKUP(CONCATENATE(TEXT($A21,"##"),"/",TEXT(LEFT(G$3,3),"###"),"/",TEXT($A$3,"yy")),CALC.!$B$145:$F$1640,5,FALSE)="","T",VLOOKUP(CONCATENATE(TEXT($A21,"##"),"/",TEXT(LEFT(G$3,3),"###"),"/",TEXT($A$3,"yy")),CALC.!$B$145:$F$1640,5,FALSE)))</f>
        <v>T</v>
      </c>
      <c r="H21" s="7">
        <f>IF(ISERROR(VLOOKUP(CONCATENATE(TEXT($A21,"##"),"/",TEXT(LEFT(H$3,3),"###"),"/",TEXT($A$3,"yy")),CALC.!$B$145:$F$1640,5,FALSE))," ",IF(VLOOKUP(CONCATENATE(TEXT($A21,"##"),"/",TEXT(LEFT(H$3,3),"###"),"/",TEXT($A$3,"yy")),CALC.!$B$145:$F$1640,5,FALSE)="","T",VLOOKUP(CONCATENATE(TEXT($A21,"##"),"/",TEXT(LEFT(H$3,3),"###"),"/",TEXT($A$3,"yy")),CALC.!$B$145:$F$1640,5,FALSE)))</f>
        <v>0.43327752000000003</v>
      </c>
      <c r="I21" s="7">
        <f>IF(ISERROR(VLOOKUP(CONCATENATE(TEXT($A21,"##"),"/",TEXT(LEFT(I$3,3),"###"),"/",TEXT($A$3,"yy")),CALC.!$B$145:$F$1640,5,FALSE))," ",IF(VLOOKUP(CONCATENATE(TEXT($A21,"##"),"/",TEXT(LEFT(I$3,3),"###"),"/",TEXT($A$3,"yy")),CALC.!$B$145:$F$1640,5,FALSE)="","T",VLOOKUP(CONCATENATE(TEXT($A21,"##"),"/",TEXT(LEFT(I$3,3),"###"),"/",TEXT($A$3,"yy")),CALC.!$B$145:$F$1640,5,FALSE)))</f>
        <v>108.31938</v>
      </c>
      <c r="J21" s="7" t="str">
        <f>IF(ISERROR(VLOOKUP(CONCATENATE(TEXT($A21,"##"),"/",TEXT(LEFT(J$3,3),"###"),"/",TEXT($A$3,"yy")),CALC.!$B$145:$F$1640,5,FALSE))," ",IF(VLOOKUP(CONCATENATE(TEXT($A21,"##"),"/",TEXT(LEFT(J$3,3),"###"),"/",TEXT($A$3,"yy")),CALC.!$B$145:$F$1640,5,FALSE)="","T",VLOOKUP(CONCATENATE(TEXT($A21,"##"),"/",TEXT(LEFT(J$3,3),"###"),"/",TEXT($A$3,"yy")),CALC.!$B$145:$F$1640,5,FALSE)))</f>
        <v xml:space="preserve"> </v>
      </c>
      <c r="K21" s="7">
        <f>IF(ISERROR(VLOOKUP(CONCATENATE(TEXT($A21,"##"),"/",TEXT(LEFT(K$3,3),"###"),"/",TEXT($A$3,"yy")),CALC.!$B$145:$F$1640,5,FALSE))," ",IF(VLOOKUP(CONCATENATE(TEXT($A21,"##"),"/",TEXT(LEFT(K$3,3),"###"),"/",TEXT($A$3,"yy")),CALC.!$B$145:$F$1640,5,FALSE)="","T",VLOOKUP(CONCATENATE(TEXT($A21,"##"),"/",TEXT(LEFT(K$3,3),"###"),"/",TEXT($A$3,"yy")),CALC.!$B$145:$F$1640,5,FALSE)))</f>
        <v>15.1647132</v>
      </c>
      <c r="L21" s="7" t="str">
        <f>IF(ISERROR(VLOOKUP(CONCATENATE(TEXT($A21,"##"),"/",TEXT(LEFT(L$3,3),"###"),"/",TEXT($A$3,"yy")),CALC.!$B$145:$F$1640,5,FALSE))," ",IF(VLOOKUP(CONCATENATE(TEXT($A21,"##"),"/",TEXT(LEFT(L$3,3),"###"),"/",TEXT($A$3,"yy")),CALC.!$B$145:$F$1640,5,FALSE)="","T",VLOOKUP(CONCATENATE(TEXT($A21,"##"),"/",TEXT(LEFT(L$3,3),"###"),"/",TEXT($A$3,"yy")),CALC.!$B$145:$F$1640,5,FALSE)))</f>
        <v xml:space="preserve"> </v>
      </c>
      <c r="M21" s="9" t="str">
        <f>IF(ISERROR(VLOOKUP(CONCATENATE(TEXT($A21,"##"),"/",TEXT(LEFT(M$3,3),"###"),"/",TEXT($A$3,"yy")),CALC.!$B$145:$F$1640,5,FALSE))," ",IF(VLOOKUP(CONCATENATE(TEXT($A21,"##"),"/",TEXT(LEFT(M$3,3),"###"),"/",TEXT($A$3,"yy")),CALC.!$B$145:$F$1640,5,FALSE)="","T",VLOOKUP(CONCATENATE(TEXT($A21,"##"),"/",TEXT(LEFT(M$3,3),"###"),"/",TEXT($A$3,"yy")),CALC.!$B$145:$F$1640,5,FALSE)))</f>
        <v xml:space="preserve"> </v>
      </c>
      <c r="N21" s="96"/>
    </row>
    <row r="22" spans="1:17" ht="15.75">
      <c r="A22" s="97">
        <v>19</v>
      </c>
      <c r="B22" s="86" t="str">
        <f>IF(ISERROR(VLOOKUP(CONCATENATE(TEXT($A22,"##"),"/",TEXT(LEFT(B$3,3),"###"),"/",TEXT($A$3,"yy")),CALC.!$B$145:$F$1640,5,FALSE))," ",IF(VLOOKUP(CONCATENATE(TEXT($A22,"##"),"/",TEXT(LEFT(B$3,3),"###"),"/",TEXT($A$3,"yy")),CALC.!$B$145:$F$1640,5,FALSE)="","T",VLOOKUP(CONCATENATE(TEXT($A22,"##"),"/",TEXT(LEFT(B$3,3),"###"),"/",TEXT($A$3,"yy")),CALC.!$B$145:$F$1640,5,FALSE)))</f>
        <v xml:space="preserve"> </v>
      </c>
      <c r="C22" s="87" t="str">
        <f>IF(ISERROR(VLOOKUP(CONCATENATE(TEXT($A22,"##"),"/",TEXT(LEFT(C$3,3),"###"),"/",TEXT($A$3,"yy")),CALC.!$B$145:$F$1640,5,FALSE))," ",IF(VLOOKUP(CONCATENATE(TEXT($A22,"##"),"/",TEXT(LEFT(C$3,3),"###"),"/",TEXT($A$3,"yy")),CALC.!$B$145:$F$1640,5,FALSE)="","T",VLOOKUP(CONCATENATE(TEXT($A22,"##"),"/",TEXT(LEFT(C$3,3),"###"),"/",TEXT($A$3,"yy")),CALC.!$B$145:$F$1640,5,FALSE)))</f>
        <v xml:space="preserve"> </v>
      </c>
      <c r="D22" s="87" t="str">
        <f>IF(ISERROR(VLOOKUP(CONCATENATE(TEXT($A22,"##"),"/",TEXT(LEFT(D$3,3),"###"),"/",TEXT($A$3,"yy")),CALC.!$B$145:$F$1640,5,FALSE))," ",IF(VLOOKUP(CONCATENATE(TEXT($A22,"##"),"/",TEXT(LEFT(D$3,3),"###"),"/",TEXT($A$3,"yy")),CALC.!$B$145:$F$1640,5,FALSE)="","T",VLOOKUP(CONCATENATE(TEXT($A22,"##"),"/",TEXT(LEFT(D$3,3),"###"),"/",TEXT($A$3,"yy")),CALC.!$B$145:$F$1640,5,FALSE)))</f>
        <v xml:space="preserve"> </v>
      </c>
      <c r="E22" s="87" t="str">
        <f>IF(ISERROR(VLOOKUP(CONCATENATE(TEXT($A22,"##"),"/",TEXT(LEFT(E$3,3),"###"),"/",TEXT($A$3,"yy")),CALC.!$B$145:$F$1640,5,FALSE))," ",IF(VLOOKUP(CONCATENATE(TEXT($A22,"##"),"/",TEXT(LEFT(E$3,3),"###"),"/",TEXT($A$3,"yy")),CALC.!$B$145:$F$1640,5,FALSE)="","T",VLOOKUP(CONCATENATE(TEXT($A22,"##"),"/",TEXT(LEFT(E$3,3),"###"),"/",TEXT($A$3,"yy")),CALC.!$B$145:$F$1640,5,FALSE)))</f>
        <v xml:space="preserve"> </v>
      </c>
      <c r="F22" s="87" t="str">
        <f>IF(ISERROR(VLOOKUP(CONCATENATE(TEXT($A22,"##"),"/",TEXT(LEFT(F$3,3),"###"),"/",TEXT($A$3,"yy")),CALC.!$B$145:$F$1640,5,FALSE))," ",IF(VLOOKUP(CONCATENATE(TEXT($A22,"##"),"/",TEXT(LEFT(F$3,3),"###"),"/",TEXT($A$3,"yy")),CALC.!$B$145:$F$1640,5,FALSE)="","T",VLOOKUP(CONCATENATE(TEXT($A22,"##"),"/",TEXT(LEFT(F$3,3),"###"),"/",TEXT($A$3,"yy")),CALC.!$B$145:$F$1640,5,FALSE)))</f>
        <v xml:space="preserve"> </v>
      </c>
      <c r="G22" s="87" t="str">
        <f>IF(ISERROR(VLOOKUP(CONCATENATE(TEXT($A22,"##"),"/",TEXT(LEFT(G$3,3),"###"),"/",TEXT($A$3,"yy")),CALC.!$B$145:$F$1640,5,FALSE))," ",IF(VLOOKUP(CONCATENATE(TEXT($A22,"##"),"/",TEXT(LEFT(G$3,3),"###"),"/",TEXT($A$3,"yy")),CALC.!$B$145:$F$1640,5,FALSE)="","T",VLOOKUP(CONCATENATE(TEXT($A22,"##"),"/",TEXT(LEFT(G$3,3),"###"),"/",TEXT($A$3,"yy")),CALC.!$B$145:$F$1640,5,FALSE)))</f>
        <v xml:space="preserve"> </v>
      </c>
      <c r="H22" s="87" t="str">
        <f>IF(ISERROR(VLOOKUP(CONCATENATE(TEXT($A22,"##"),"/",TEXT(LEFT(H$3,3),"###"),"/",TEXT($A$3,"yy")),CALC.!$B$145:$F$1640,5,FALSE))," ",IF(VLOOKUP(CONCATENATE(TEXT($A22,"##"),"/",TEXT(LEFT(H$3,3),"###"),"/",TEXT($A$3,"yy")),CALC.!$B$145:$F$1640,5,FALSE)="","T",VLOOKUP(CONCATENATE(TEXT($A22,"##"),"/",TEXT(LEFT(H$3,3),"###"),"/",TEXT($A$3,"yy")),CALC.!$B$145:$F$1640,5,FALSE)))</f>
        <v>T</v>
      </c>
      <c r="I22" s="87" t="str">
        <f>IF(ISERROR(VLOOKUP(CONCATENATE(TEXT($A22,"##"),"/",TEXT(LEFT(I$3,3),"###"),"/",TEXT($A$3,"yy")),CALC.!$B$145:$F$1640,5,FALSE))," ",IF(VLOOKUP(CONCATENATE(TEXT($A22,"##"),"/",TEXT(LEFT(I$3,3),"###"),"/",TEXT($A$3,"yy")),CALC.!$B$145:$F$1640,5,FALSE)="","T",VLOOKUP(CONCATENATE(TEXT($A22,"##"),"/",TEXT(LEFT(I$3,3),"###"),"/",TEXT($A$3,"yy")),CALC.!$B$145:$F$1640,5,FALSE)))</f>
        <v xml:space="preserve"> </v>
      </c>
      <c r="J22" s="87" t="str">
        <f>IF(ISERROR(VLOOKUP(CONCATENATE(TEXT($A22,"##"),"/",TEXT(LEFT(J$3,3),"###"),"/",TEXT($A$3,"yy")),CALC.!$B$145:$F$1640,5,FALSE))," ",IF(VLOOKUP(CONCATENATE(TEXT($A22,"##"),"/",TEXT(LEFT(J$3,3),"###"),"/",TEXT($A$3,"yy")),CALC.!$B$145:$F$1640,5,FALSE)="","T",VLOOKUP(CONCATENATE(TEXT($A22,"##"),"/",TEXT(LEFT(J$3,3),"###"),"/",TEXT($A$3,"yy")),CALC.!$B$145:$F$1640,5,FALSE)))</f>
        <v xml:space="preserve"> </v>
      </c>
      <c r="K22" s="87">
        <f>IF(ISERROR(VLOOKUP(CONCATENATE(TEXT($A22,"##"),"/",TEXT(LEFT(K$3,3),"###"),"/",TEXT($A$3,"yy")),CALC.!$B$145:$F$1640,5,FALSE))," ",IF(VLOOKUP(CONCATENATE(TEXT($A22,"##"),"/",TEXT(LEFT(K$3,3),"###"),"/",TEXT($A$3,"yy")),CALC.!$B$145:$F$1640,5,FALSE)="","T",VLOOKUP(CONCATENATE(TEXT($A22,"##"),"/",TEXT(LEFT(K$3,3),"###"),"/",TEXT($A$3,"yy")),CALC.!$B$145:$F$1640,5,FALSE)))</f>
        <v>15.43551165</v>
      </c>
      <c r="L22" s="87">
        <f>IF(ISERROR(VLOOKUP(CONCATENATE(TEXT($A22,"##"),"/",TEXT(LEFT(L$3,3),"###"),"/",TEXT($A$3,"yy")),CALC.!$B$145:$F$1640,5,FALSE))," ",IF(VLOOKUP(CONCATENATE(TEXT($A22,"##"),"/",TEXT(LEFT(L$3,3),"###"),"/",TEXT($A$3,"yy")),CALC.!$B$145:$F$1640,5,FALSE)="","T",VLOOKUP(CONCATENATE(TEXT($A22,"##"),"/",TEXT(LEFT(L$3,3),"###"),"/",TEXT($A$3,"yy")),CALC.!$B$145:$F$1640,5,FALSE)))</f>
        <v>23.830263600000002</v>
      </c>
      <c r="M22" s="88" t="str">
        <f>IF(ISERROR(VLOOKUP(CONCATENATE(TEXT($A22,"##"),"/",TEXT(LEFT(M$3,3),"###"),"/",TEXT($A$3,"yy")),CALC.!$B$145:$F$1640,5,FALSE))," ",IF(VLOOKUP(CONCATENATE(TEXT($A22,"##"),"/",TEXT(LEFT(M$3,3),"###"),"/",TEXT($A$3,"yy")),CALC.!$B$145:$F$1640,5,FALSE)="","T",VLOOKUP(CONCATENATE(TEXT($A22,"##"),"/",TEXT(LEFT(M$3,3),"###"),"/",TEXT($A$3,"yy")),CALC.!$B$145:$F$1640,5,FALSE)))</f>
        <v xml:space="preserve"> </v>
      </c>
      <c r="N22" s="96"/>
    </row>
    <row r="23" spans="1:17" ht="15.75">
      <c r="A23" s="100">
        <v>20</v>
      </c>
      <c r="B23" s="8" t="str">
        <f>IF(ISERROR(VLOOKUP(CONCATENATE(TEXT($A23,"##"),"/",TEXT(LEFT(B$3,3),"###"),"/",TEXT($A$3,"yy")),CALC.!$B$145:$F$1640,5,FALSE))," ",IF(VLOOKUP(CONCATENATE(TEXT($A23,"##"),"/",TEXT(LEFT(B$3,3),"###"),"/",TEXT($A$3,"yy")),CALC.!$B$145:$F$1640,5,FALSE)="","T",VLOOKUP(CONCATENATE(TEXT($A23,"##"),"/",TEXT(LEFT(B$3,3),"###"),"/",TEXT($A$3,"yy")),CALC.!$B$145:$F$1640,5,FALSE)))</f>
        <v xml:space="preserve"> </v>
      </c>
      <c r="C23" s="7" t="str">
        <f>IF(ISERROR(VLOOKUP(CONCATENATE(TEXT($A23,"##"),"/",TEXT(LEFT(C$3,3),"###"),"/",TEXT($A$3,"yy")),CALC.!$B$145:$F$1640,5,FALSE))," ",IF(VLOOKUP(CONCATENATE(TEXT($A23,"##"),"/",TEXT(LEFT(C$3,3),"###"),"/",TEXT($A$3,"yy")),CALC.!$B$145:$F$1640,5,FALSE)="","T",VLOOKUP(CONCATENATE(TEXT($A23,"##"),"/",TEXT(LEFT(C$3,3),"###"),"/",TEXT($A$3,"yy")),CALC.!$B$145:$F$1640,5,FALSE)))</f>
        <v xml:space="preserve"> </v>
      </c>
      <c r="D23" s="7">
        <f>IF(ISERROR(VLOOKUP(CONCATENATE(TEXT($A23,"##"),"/",TEXT(LEFT(D$3,3),"###"),"/",TEXT($A$3,"yy")),CALC.!$B$145:$F$1640,5,FALSE))," ",IF(VLOOKUP(CONCATENATE(TEXT($A23,"##"),"/",TEXT(LEFT(D$3,3),"###"),"/",TEXT($A$3,"yy")),CALC.!$B$145:$F$1640,5,FALSE)="","T",VLOOKUP(CONCATENATE(TEXT($A23,"##"),"/",TEXT(LEFT(D$3,3),"###"),"/",TEXT($A$3,"yy")),CALC.!$B$145:$F$1640,5,FALSE)))</f>
        <v>5.1451705500000005</v>
      </c>
      <c r="E23" s="7" t="str">
        <f>IF(ISERROR(VLOOKUP(CONCATENATE(TEXT($A23,"##"),"/",TEXT(LEFT(E$3,3),"###"),"/",TEXT($A$3,"yy")),CALC.!$B$145:$F$1640,5,FALSE))," ",IF(VLOOKUP(CONCATENATE(TEXT($A23,"##"),"/",TEXT(LEFT(E$3,3),"###"),"/",TEXT($A$3,"yy")),CALC.!$B$145:$F$1640,5,FALSE)="","T",VLOOKUP(CONCATENATE(TEXT($A23,"##"),"/",TEXT(LEFT(E$3,3),"###"),"/",TEXT($A$3,"yy")),CALC.!$B$145:$F$1640,5,FALSE)))</f>
        <v xml:space="preserve"> </v>
      </c>
      <c r="F23" s="7" t="str">
        <f>IF(ISERROR(VLOOKUP(CONCATENATE(TEXT($A23,"##"),"/",TEXT(LEFT(F$3,3),"###"),"/",TEXT($A$3,"yy")),CALC.!$B$145:$F$1640,5,FALSE))," ",IF(VLOOKUP(CONCATENATE(TEXT($A23,"##"),"/",TEXT(LEFT(F$3,3),"###"),"/",TEXT($A$3,"yy")),CALC.!$B$145:$F$1640,5,FALSE)="","T",VLOOKUP(CONCATENATE(TEXT($A23,"##"),"/",TEXT(LEFT(F$3,3),"###"),"/",TEXT($A$3,"yy")),CALC.!$B$145:$F$1640,5,FALSE)))</f>
        <v xml:space="preserve"> </v>
      </c>
      <c r="G23" s="7" t="str">
        <f>IF(ISERROR(VLOOKUP(CONCATENATE(TEXT($A23,"##"),"/",TEXT(LEFT(G$3,3),"###"),"/",TEXT($A$3,"yy")),CALC.!$B$145:$F$1640,5,FALSE))," ",IF(VLOOKUP(CONCATENATE(TEXT($A23,"##"),"/",TEXT(LEFT(G$3,3),"###"),"/",TEXT($A$3,"yy")),CALC.!$B$145:$F$1640,5,FALSE)="","T",VLOOKUP(CONCATENATE(TEXT($A23,"##"),"/",TEXT(LEFT(G$3,3),"###"),"/",TEXT($A$3,"yy")),CALC.!$B$145:$F$1640,5,FALSE)))</f>
        <v xml:space="preserve"> </v>
      </c>
      <c r="H23" s="7" t="str">
        <f>IF(ISERROR(VLOOKUP(CONCATENATE(TEXT($A23,"##"),"/",TEXT(LEFT(H$3,3),"###"),"/",TEXT($A$3,"yy")),CALC.!$B$145:$F$1640,5,FALSE))," ",IF(VLOOKUP(CONCATENATE(TEXT($A23,"##"),"/",TEXT(LEFT(H$3,3),"###"),"/",TEXT($A$3,"yy")),CALC.!$B$145:$F$1640,5,FALSE)="","T",VLOOKUP(CONCATENATE(TEXT($A23,"##"),"/",TEXT(LEFT(H$3,3),"###"),"/",TEXT($A$3,"yy")),CALC.!$B$145:$F$1640,5,FALSE)))</f>
        <v xml:space="preserve"> </v>
      </c>
      <c r="I23" s="7" t="str">
        <f>IF(ISERROR(VLOOKUP(CONCATENATE(TEXT($A23,"##"),"/",TEXT(LEFT(I$3,3),"###"),"/",TEXT($A$3,"yy")),CALC.!$B$145:$F$1640,5,FALSE))," ",IF(VLOOKUP(CONCATENATE(TEXT($A23,"##"),"/",TEXT(LEFT(I$3,3),"###"),"/",TEXT($A$3,"yy")),CALC.!$B$145:$F$1640,5,FALSE)="","T",VLOOKUP(CONCATENATE(TEXT($A23,"##"),"/",TEXT(LEFT(I$3,3),"###"),"/",TEXT($A$3,"yy")),CALC.!$B$145:$F$1640,5,FALSE)))</f>
        <v>T</v>
      </c>
      <c r="J23" s="7" t="str">
        <f>IF(ISERROR(VLOOKUP(CONCATENATE(TEXT($A23,"##"),"/",TEXT(LEFT(J$3,3),"###"),"/",TEXT($A$3,"yy")),CALC.!$B$145:$F$1640,5,FALSE))," ",IF(VLOOKUP(CONCATENATE(TEXT($A23,"##"),"/",TEXT(LEFT(J$3,3),"###"),"/",TEXT($A$3,"yy")),CALC.!$B$145:$F$1640,5,FALSE)="","T",VLOOKUP(CONCATENATE(TEXT($A23,"##"),"/",TEXT(LEFT(J$3,3),"###"),"/",TEXT($A$3,"yy")),CALC.!$B$145:$F$1640,5,FALSE)))</f>
        <v xml:space="preserve"> </v>
      </c>
      <c r="K23" s="7">
        <f>IF(ISERROR(VLOOKUP(CONCATENATE(TEXT($A23,"##"),"/",TEXT(LEFT(K$3,3),"###"),"/",TEXT($A$3,"yy")),CALC.!$B$145:$F$1640,5,FALSE))," ",IF(VLOOKUP(CONCATENATE(TEXT($A23,"##"),"/",TEXT(LEFT(K$3,3),"###"),"/",TEXT($A$3,"yy")),CALC.!$B$145:$F$1640,5,FALSE)="","T",VLOOKUP(CONCATENATE(TEXT($A23,"##"),"/",TEXT(LEFT(K$3,3),"###"),"/",TEXT($A$3,"yy")),CALC.!$B$145:$F$1640,5,FALSE)))</f>
        <v>2.1663876000000002</v>
      </c>
      <c r="L23" s="7">
        <f>IF(ISERROR(VLOOKUP(CONCATENATE(TEXT($A23,"##"),"/",TEXT(LEFT(L$3,3),"###"),"/",TEXT($A$3,"yy")),CALC.!$B$145:$F$1640,5,FALSE))," ",IF(VLOOKUP(CONCATENATE(TEXT($A23,"##"),"/",TEXT(LEFT(L$3,3),"###"),"/",TEXT($A$3,"yy")),CALC.!$B$145:$F$1640,5,FALSE)="","T",VLOOKUP(CONCATENATE(TEXT($A23,"##"),"/",TEXT(LEFT(L$3,3),"###"),"/",TEXT($A$3,"yy")),CALC.!$B$145:$F$1640,5,FALSE)))</f>
        <v>70.407596999999996</v>
      </c>
      <c r="M23" s="9" t="str">
        <f>IF(ISERROR(VLOOKUP(CONCATENATE(TEXT($A23,"##"),"/",TEXT(LEFT(M$3,3),"###"),"/",TEXT($A$3,"yy")),CALC.!$B$145:$F$1640,5,FALSE))," ",IF(VLOOKUP(CONCATENATE(TEXT($A23,"##"),"/",TEXT(LEFT(M$3,3),"###"),"/",TEXT($A$3,"yy")),CALC.!$B$145:$F$1640,5,FALSE)="","T",VLOOKUP(CONCATENATE(TEXT($A23,"##"),"/",TEXT(LEFT(M$3,3),"###"),"/",TEXT($A$3,"yy")),CALC.!$B$145:$F$1640,5,FALSE)))</f>
        <v xml:space="preserve"> </v>
      </c>
      <c r="N23" s="96"/>
    </row>
    <row r="24" spans="1:17" ht="15.75">
      <c r="A24" s="97">
        <v>21</v>
      </c>
      <c r="B24" s="86" t="str">
        <f>IF(ISERROR(VLOOKUP(CONCATENATE(TEXT($A24,"##"),"/",TEXT(LEFT(B$3,3),"###"),"/",TEXT($A$3,"yy")),CALC.!$B$145:$F$1640,5,FALSE))," ",IF(VLOOKUP(CONCATENATE(TEXT($A24,"##"),"/",TEXT(LEFT(B$3,3),"###"),"/",TEXT($A$3,"yy")),CALC.!$B$145:$F$1640,5,FALSE)="","T",VLOOKUP(CONCATENATE(TEXT($A24,"##"),"/",TEXT(LEFT(B$3,3),"###"),"/",TEXT($A$3,"yy")),CALC.!$B$145:$F$1640,5,FALSE)))</f>
        <v xml:space="preserve"> </v>
      </c>
      <c r="C24" s="87" t="str">
        <f>IF(ISERROR(VLOOKUP(CONCATENATE(TEXT($A24,"##"),"/",TEXT(LEFT(C$3,3),"###"),"/",TEXT($A$3,"yy")),CALC.!$B$145:$F$1640,5,FALSE))," ",IF(VLOOKUP(CONCATENATE(TEXT($A24,"##"),"/",TEXT(LEFT(C$3,3),"###"),"/",TEXT($A$3,"yy")),CALC.!$B$145:$F$1640,5,FALSE)="","T",VLOOKUP(CONCATENATE(TEXT($A24,"##"),"/",TEXT(LEFT(C$3,3),"###"),"/",TEXT($A$3,"yy")),CALC.!$B$145:$F$1640,5,FALSE)))</f>
        <v xml:space="preserve"> </v>
      </c>
      <c r="D24" s="87">
        <f>IF(ISERROR(VLOOKUP(CONCATENATE(TEXT($A24,"##"),"/",TEXT(LEFT(D$3,3),"###"),"/",TEXT($A$3,"yy")),CALC.!$B$145:$F$1640,5,FALSE))," ",IF(VLOOKUP(CONCATENATE(TEXT($A24,"##"),"/",TEXT(LEFT(D$3,3),"###"),"/",TEXT($A$3,"yy")),CALC.!$B$145:$F$1640,5,FALSE)="","T",VLOOKUP(CONCATENATE(TEXT($A24,"##"),"/",TEXT(LEFT(D$3,3),"###"),"/",TEXT($A$3,"yy")),CALC.!$B$145:$F$1640,5,FALSE)))</f>
        <v>7.3115581499999998</v>
      </c>
      <c r="E24" s="87" t="str">
        <f>IF(ISERROR(VLOOKUP(CONCATENATE(TEXT($A24,"##"),"/",TEXT(LEFT(E$3,3),"###"),"/",TEXT($A$3,"yy")),CALC.!$B$145:$F$1640,5,FALSE))," ",IF(VLOOKUP(CONCATENATE(TEXT($A24,"##"),"/",TEXT(LEFT(E$3,3),"###"),"/",TEXT($A$3,"yy")),CALC.!$B$145:$F$1640,5,FALSE)="","T",VLOOKUP(CONCATENATE(TEXT($A24,"##"),"/",TEXT(LEFT(E$3,3),"###"),"/",TEXT($A$3,"yy")),CALC.!$B$145:$F$1640,5,FALSE)))</f>
        <v xml:space="preserve"> </v>
      </c>
      <c r="F24" s="87" t="str">
        <f>IF(ISERROR(VLOOKUP(CONCATENATE(TEXT($A24,"##"),"/",TEXT(LEFT(F$3,3),"###"),"/",TEXT($A$3,"yy")),CALC.!$B$145:$F$1640,5,FALSE))," ",IF(VLOOKUP(CONCATENATE(TEXT($A24,"##"),"/",TEXT(LEFT(F$3,3),"###"),"/",TEXT($A$3,"yy")),CALC.!$B$145:$F$1640,5,FALSE)="","T",VLOOKUP(CONCATENATE(TEXT($A24,"##"),"/",TEXT(LEFT(F$3,3),"###"),"/",TEXT($A$3,"yy")),CALC.!$B$145:$F$1640,5,FALSE)))</f>
        <v xml:space="preserve"> </v>
      </c>
      <c r="G24" s="87" t="str">
        <f>IF(ISERROR(VLOOKUP(CONCATENATE(TEXT($A24,"##"),"/",TEXT(LEFT(G$3,3),"###"),"/",TEXT($A$3,"yy")),CALC.!$B$145:$F$1640,5,FALSE))," ",IF(VLOOKUP(CONCATENATE(TEXT($A24,"##"),"/",TEXT(LEFT(G$3,3),"###"),"/",TEXT($A$3,"yy")),CALC.!$B$145:$F$1640,5,FALSE)="","T",VLOOKUP(CONCATENATE(TEXT($A24,"##"),"/",TEXT(LEFT(G$3,3),"###"),"/",TEXT($A$3,"yy")),CALC.!$B$145:$F$1640,5,FALSE)))</f>
        <v xml:space="preserve"> </v>
      </c>
      <c r="H24" s="87" t="str">
        <f>IF(ISERROR(VLOOKUP(CONCATENATE(TEXT($A24,"##"),"/",TEXT(LEFT(H$3,3),"###"),"/",TEXT($A$3,"yy")),CALC.!$B$145:$F$1640,5,FALSE))," ",IF(VLOOKUP(CONCATENATE(TEXT($A24,"##"),"/",TEXT(LEFT(H$3,3),"###"),"/",TEXT($A$3,"yy")),CALC.!$B$145:$F$1640,5,FALSE)="","T",VLOOKUP(CONCATENATE(TEXT($A24,"##"),"/",TEXT(LEFT(H$3,3),"###"),"/",TEXT($A$3,"yy")),CALC.!$B$145:$F$1640,5,FALSE)))</f>
        <v xml:space="preserve"> </v>
      </c>
      <c r="I24" s="87" t="str">
        <f>IF(ISERROR(VLOOKUP(CONCATENATE(TEXT($A24,"##"),"/",TEXT(LEFT(I$3,3),"###"),"/",TEXT($A$3,"yy")),CALC.!$B$145:$F$1640,5,FALSE))," ",IF(VLOOKUP(CONCATENATE(TEXT($A24,"##"),"/",TEXT(LEFT(I$3,3),"###"),"/",TEXT($A$3,"yy")),CALC.!$B$145:$F$1640,5,FALSE)="","T",VLOOKUP(CONCATENATE(TEXT($A24,"##"),"/",TEXT(LEFT(I$3,3),"###"),"/",TEXT($A$3,"yy")),CALC.!$B$145:$F$1640,5,FALSE)))</f>
        <v xml:space="preserve"> </v>
      </c>
      <c r="J24" s="87">
        <f>IF(ISERROR(VLOOKUP(CONCATENATE(TEXT($A24,"##"),"/",TEXT(LEFT(J$3,3),"###"),"/",TEXT($A$3,"yy")),CALC.!$B$145:$F$1640,5,FALSE))," ",IF(VLOOKUP(CONCATENATE(TEXT($A24,"##"),"/",TEXT(LEFT(J$3,3),"###"),"/",TEXT($A$3,"yy")),CALC.!$B$145:$F$1640,5,FALSE)="","T",VLOOKUP(CONCATENATE(TEXT($A24,"##"),"/",TEXT(LEFT(J$3,3),"###"),"/",TEXT($A$3,"yy")),CALC.!$B$145:$F$1640,5,FALSE)))</f>
        <v>17.331100800000002</v>
      </c>
      <c r="K24" s="87">
        <f>IF(ISERROR(VLOOKUP(CONCATENATE(TEXT($A24,"##"),"/",TEXT(LEFT(K$3,3),"###"),"/",TEXT($A$3,"yy")),CALC.!$B$145:$F$1640,5,FALSE))," ",IF(VLOOKUP(CONCATENATE(TEXT($A24,"##"),"/",TEXT(LEFT(K$3,3),"###"),"/",TEXT($A$3,"yy")),CALC.!$B$145:$F$1640,5,FALSE)="","T",VLOOKUP(CONCATENATE(TEXT($A24,"##"),"/",TEXT(LEFT(K$3,3),"###"),"/",TEXT($A$3,"yy")),CALC.!$B$145:$F$1640,5,FALSE)))</f>
        <v>96.404248199999998</v>
      </c>
      <c r="L24" s="87" t="str">
        <f>IF(ISERROR(VLOOKUP(CONCATENATE(TEXT($A24,"##"),"/",TEXT(LEFT(L$3,3),"###"),"/",TEXT($A$3,"yy")),CALC.!$B$145:$F$1640,5,FALSE))," ",IF(VLOOKUP(CONCATENATE(TEXT($A24,"##"),"/",TEXT(LEFT(L$3,3),"###"),"/",TEXT($A$3,"yy")),CALC.!$B$145:$F$1640,5,FALSE)="","T",VLOOKUP(CONCATENATE(TEXT($A24,"##"),"/",TEXT(LEFT(L$3,3),"###"),"/",TEXT($A$3,"yy")),CALC.!$B$145:$F$1640,5,FALSE)))</f>
        <v xml:space="preserve"> </v>
      </c>
      <c r="M24" s="88" t="str">
        <f>IF(ISERROR(VLOOKUP(CONCATENATE(TEXT($A24,"##"),"/",TEXT(LEFT(M$3,3),"###"),"/",TEXT($A$3,"yy")),CALC.!$B$145:$F$1640,5,FALSE))," ",IF(VLOOKUP(CONCATENATE(TEXT($A24,"##"),"/",TEXT(LEFT(M$3,3),"###"),"/",TEXT($A$3,"yy")),CALC.!$B$145:$F$1640,5,FALSE)="","T",VLOOKUP(CONCATENATE(TEXT($A24,"##"),"/",TEXT(LEFT(M$3,3),"###"),"/",TEXT($A$3,"yy")),CALC.!$B$145:$F$1640,5,FALSE)))</f>
        <v xml:space="preserve"> </v>
      </c>
      <c r="N24" s="96"/>
    </row>
    <row r="25" spans="1:17" ht="15.75">
      <c r="A25" s="100">
        <v>22</v>
      </c>
      <c r="B25" s="8" t="str">
        <f>IF(ISERROR(VLOOKUP(CONCATENATE(TEXT($A25,"##"),"/",TEXT(LEFT(B$3,3),"###"),"/",TEXT($A$3,"yy")),CALC.!$B$145:$F$1640,5,FALSE))," ",IF(VLOOKUP(CONCATENATE(TEXT($A25,"##"),"/",TEXT(LEFT(B$3,3),"###"),"/",TEXT($A$3,"yy")),CALC.!$B$145:$F$1640,5,FALSE)="","T",VLOOKUP(CONCATENATE(TEXT($A25,"##"),"/",TEXT(LEFT(B$3,3),"###"),"/",TEXT($A$3,"yy")),CALC.!$B$145:$F$1640,5,FALSE)))</f>
        <v xml:space="preserve"> </v>
      </c>
      <c r="C25" s="7" t="str">
        <f>IF(ISERROR(VLOOKUP(CONCATENATE(TEXT($A25,"##"),"/",TEXT(LEFT(C$3,3),"###"),"/",TEXT($A$3,"yy")),CALC.!$B$145:$F$1640,5,FALSE))," ",IF(VLOOKUP(CONCATENATE(TEXT($A25,"##"),"/",TEXT(LEFT(C$3,3),"###"),"/",TEXT($A$3,"yy")),CALC.!$B$145:$F$1640,5,FALSE)="","T",VLOOKUP(CONCATENATE(TEXT($A25,"##"),"/",TEXT(LEFT(C$3,3),"###"),"/",TEXT($A$3,"yy")),CALC.!$B$145:$F$1640,5,FALSE)))</f>
        <v xml:space="preserve"> </v>
      </c>
      <c r="D25" s="7">
        <f>IF(ISERROR(VLOOKUP(CONCATENATE(TEXT($A25,"##"),"/",TEXT(LEFT(D$3,3),"###"),"/",TEXT($A$3,"yy")),CALC.!$B$145:$F$1640,5,FALSE))," ",IF(VLOOKUP(CONCATENATE(TEXT($A25,"##"),"/",TEXT(LEFT(D$3,3),"###"),"/",TEXT($A$3,"yy")),CALC.!$B$145:$F$1640,5,FALSE)="","T",VLOOKUP(CONCATENATE(TEXT($A25,"##"),"/",TEXT(LEFT(D$3,3),"###"),"/",TEXT($A$3,"yy")),CALC.!$B$145:$F$1640,5,FALSE)))</f>
        <v>46.90229154</v>
      </c>
      <c r="E25" s="7" t="str">
        <f>IF(ISERROR(VLOOKUP(CONCATENATE(TEXT($A25,"##"),"/",TEXT(LEFT(E$3,3),"###"),"/",TEXT($A$3,"yy")),CALC.!$B$145:$F$1640,5,FALSE))," ",IF(VLOOKUP(CONCATENATE(TEXT($A25,"##"),"/",TEXT(LEFT(E$3,3),"###"),"/",TEXT($A$3,"yy")),CALC.!$B$145:$F$1640,5,FALSE)="","T",VLOOKUP(CONCATENATE(TEXT($A25,"##"),"/",TEXT(LEFT(E$3,3),"###"),"/",TEXT($A$3,"yy")),CALC.!$B$145:$F$1640,5,FALSE)))</f>
        <v xml:space="preserve"> </v>
      </c>
      <c r="F25" s="7" t="str">
        <f>IF(ISERROR(VLOOKUP(CONCATENATE(TEXT($A25,"##"),"/",TEXT(LEFT(F$3,3),"###"),"/",TEXT($A$3,"yy")),CALC.!$B$145:$F$1640,5,FALSE))," ",IF(VLOOKUP(CONCATENATE(TEXT($A25,"##"),"/",TEXT(LEFT(F$3,3),"###"),"/",TEXT($A$3,"yy")),CALC.!$B$145:$F$1640,5,FALSE)="","T",VLOOKUP(CONCATENATE(TEXT($A25,"##"),"/",TEXT(LEFT(F$3,3),"###"),"/",TEXT($A$3,"yy")),CALC.!$B$145:$F$1640,5,FALSE)))</f>
        <v>T</v>
      </c>
      <c r="G25" s="7" t="str">
        <f>IF(ISERROR(VLOOKUP(CONCATENATE(TEXT($A25,"##"),"/",TEXT(LEFT(G$3,3),"###"),"/",TEXT($A$3,"yy")),CALC.!$B$145:$F$1640,5,FALSE))," ",IF(VLOOKUP(CONCATENATE(TEXT($A25,"##"),"/",TEXT(LEFT(G$3,3),"###"),"/",TEXT($A$3,"yy")),CALC.!$B$145:$F$1640,5,FALSE)="","T",VLOOKUP(CONCATENATE(TEXT($A25,"##"),"/",TEXT(LEFT(G$3,3),"###"),"/",TEXT($A$3,"yy")),CALC.!$B$145:$F$1640,5,FALSE)))</f>
        <v xml:space="preserve"> </v>
      </c>
      <c r="H25" s="7" t="str">
        <f>IF(ISERROR(VLOOKUP(CONCATENATE(TEXT($A25,"##"),"/",TEXT(LEFT(H$3,3),"###"),"/",TEXT($A$3,"yy")),CALC.!$B$145:$F$1640,5,FALSE))," ",IF(VLOOKUP(CONCATENATE(TEXT($A25,"##"),"/",TEXT(LEFT(H$3,3),"###"),"/",TEXT($A$3,"yy")),CALC.!$B$145:$F$1640,5,FALSE)="","T",VLOOKUP(CONCATENATE(TEXT($A25,"##"),"/",TEXT(LEFT(H$3,3),"###"),"/",TEXT($A$3,"yy")),CALC.!$B$145:$F$1640,5,FALSE)))</f>
        <v xml:space="preserve"> </v>
      </c>
      <c r="I25" s="7" t="str">
        <f>IF(ISERROR(VLOOKUP(CONCATENATE(TEXT($A25,"##"),"/",TEXT(LEFT(I$3,3),"###"),"/",TEXT($A$3,"yy")),CALC.!$B$145:$F$1640,5,FALSE))," ",IF(VLOOKUP(CONCATENATE(TEXT($A25,"##"),"/",TEXT(LEFT(I$3,3),"###"),"/",TEXT($A$3,"yy")),CALC.!$B$145:$F$1640,5,FALSE)="","T",VLOOKUP(CONCATENATE(TEXT($A25,"##"),"/",TEXT(LEFT(I$3,3),"###"),"/",TEXT($A$3,"yy")),CALC.!$B$145:$F$1640,5,FALSE)))</f>
        <v>T</v>
      </c>
      <c r="J25" s="7" t="str">
        <f>IF(ISERROR(VLOOKUP(CONCATENATE(TEXT($A25,"##"),"/",TEXT(LEFT(J$3,3),"###"),"/",TEXT($A$3,"yy")),CALC.!$B$145:$F$1640,5,FALSE))," ",IF(VLOOKUP(CONCATENATE(TEXT($A25,"##"),"/",TEXT(LEFT(J$3,3),"###"),"/",TEXT($A$3,"yy")),CALC.!$B$145:$F$1640,5,FALSE)="","T",VLOOKUP(CONCATENATE(TEXT($A25,"##"),"/",TEXT(LEFT(J$3,3),"###"),"/",TEXT($A$3,"yy")),CALC.!$B$145:$F$1640,5,FALSE)))</f>
        <v xml:space="preserve"> </v>
      </c>
      <c r="K25" s="7">
        <f>IF(ISERROR(VLOOKUP(CONCATENATE(TEXT($A25,"##"),"/",TEXT(LEFT(K$3,3),"###"),"/",TEXT($A$3,"yy")),CALC.!$B$145:$F$1640,5,FALSE))," ",IF(VLOOKUP(CONCATENATE(TEXT($A25,"##"),"/",TEXT(LEFT(K$3,3),"###"),"/",TEXT($A$3,"yy")),CALC.!$B$145:$F$1640,5,FALSE)="","T",VLOOKUP(CONCATENATE(TEXT($A25,"##"),"/",TEXT(LEFT(K$3,3),"###"),"/",TEXT($A$3,"yy")),CALC.!$B$145:$F$1640,5,FALSE)))</f>
        <v>3.2495813999999998</v>
      </c>
      <c r="L25" s="7">
        <f>IF(ISERROR(VLOOKUP(CONCATENATE(TEXT($A25,"##"),"/",TEXT(LEFT(L$3,3),"###"),"/",TEXT($A$3,"yy")),CALC.!$B$145:$F$1640,5,FALSE))," ",IF(VLOOKUP(CONCATENATE(TEXT($A25,"##"),"/",TEXT(LEFT(L$3,3),"###"),"/",TEXT($A$3,"yy")),CALC.!$B$145:$F$1640,5,FALSE)="","T",VLOOKUP(CONCATENATE(TEXT($A25,"##"),"/",TEXT(LEFT(L$3,3),"###"),"/",TEXT($A$3,"yy")),CALC.!$B$145:$F$1640,5,FALSE)))</f>
        <v>50.910108600000001</v>
      </c>
      <c r="M25" s="9" t="str">
        <f>IF(ISERROR(VLOOKUP(CONCATENATE(TEXT($A25,"##"),"/",TEXT(LEFT(M$3,3),"###"),"/",TEXT($A$3,"yy")),CALC.!$B$145:$F$1640,5,FALSE))," ",IF(VLOOKUP(CONCATENATE(TEXT($A25,"##"),"/",TEXT(LEFT(M$3,3),"###"),"/",TEXT($A$3,"yy")),CALC.!$B$145:$F$1640,5,FALSE)="","T",VLOOKUP(CONCATENATE(TEXT($A25,"##"),"/",TEXT(LEFT(M$3,3),"###"),"/",TEXT($A$3,"yy")),CALC.!$B$145:$F$1640,5,FALSE)))</f>
        <v xml:space="preserve"> </v>
      </c>
      <c r="N25" s="96"/>
    </row>
    <row r="26" spans="1:17" ht="15.75">
      <c r="A26" s="97">
        <v>23</v>
      </c>
      <c r="B26" s="86" t="str">
        <f>IF(ISERROR(VLOOKUP(CONCATENATE(TEXT($A26,"##"),"/",TEXT(LEFT(B$3,3),"###"),"/",TEXT($A$3,"yy")),CALC.!$B$145:$F$1640,5,FALSE))," ",IF(VLOOKUP(CONCATENATE(TEXT($A26,"##"),"/",TEXT(LEFT(B$3,3),"###"),"/",TEXT($A$3,"yy")),CALC.!$B$145:$F$1640,5,FALSE)="","T",VLOOKUP(CONCATENATE(TEXT($A26,"##"),"/",TEXT(LEFT(B$3,3),"###"),"/",TEXT($A$3,"yy")),CALC.!$B$145:$F$1640,5,FALSE)))</f>
        <v xml:space="preserve"> </v>
      </c>
      <c r="C26" s="87" t="str">
        <f>IF(ISERROR(VLOOKUP(CONCATENATE(TEXT($A26,"##"),"/",TEXT(LEFT(C$3,3),"###"),"/",TEXT($A$3,"yy")),CALC.!$B$145:$F$1640,5,FALSE))," ",IF(VLOOKUP(CONCATENATE(TEXT($A26,"##"),"/",TEXT(LEFT(C$3,3),"###"),"/",TEXT($A$3,"yy")),CALC.!$B$145:$F$1640,5,FALSE)="","T",VLOOKUP(CONCATENATE(TEXT($A26,"##"),"/",TEXT(LEFT(C$3,3),"###"),"/",TEXT($A$3,"yy")),CALC.!$B$145:$F$1640,5,FALSE)))</f>
        <v xml:space="preserve"> </v>
      </c>
      <c r="D26" s="87">
        <f>IF(ISERROR(VLOOKUP(CONCATENATE(TEXT($A26,"##"),"/",TEXT(LEFT(D$3,3),"###"),"/",TEXT($A$3,"yy")),CALC.!$B$145:$F$1640,5,FALSE))," ",IF(VLOOKUP(CONCATENATE(TEXT($A26,"##"),"/",TEXT(LEFT(D$3,3),"###"),"/",TEXT($A$3,"yy")),CALC.!$B$145:$F$1640,5,FALSE)="","T",VLOOKUP(CONCATENATE(TEXT($A26,"##"),"/",TEXT(LEFT(D$3,3),"###"),"/",TEXT($A$3,"yy")),CALC.!$B$145:$F$1640,5,FALSE)))</f>
        <v>26.213289960000001</v>
      </c>
      <c r="E26" s="87" t="str">
        <f>IF(ISERROR(VLOOKUP(CONCATENATE(TEXT($A26,"##"),"/",TEXT(LEFT(E$3,3),"###"),"/",TEXT($A$3,"yy")),CALC.!$B$145:$F$1640,5,FALSE))," ",IF(VLOOKUP(CONCATENATE(TEXT($A26,"##"),"/",TEXT(LEFT(E$3,3),"###"),"/",TEXT($A$3,"yy")),CALC.!$B$145:$F$1640,5,FALSE)="","T",VLOOKUP(CONCATENATE(TEXT($A26,"##"),"/",TEXT(LEFT(E$3,3),"###"),"/",TEXT($A$3,"yy")),CALC.!$B$145:$F$1640,5,FALSE)))</f>
        <v xml:space="preserve"> </v>
      </c>
      <c r="F26" s="87" t="str">
        <f>IF(ISERROR(VLOOKUP(CONCATENATE(TEXT($A26,"##"),"/",TEXT(LEFT(F$3,3),"###"),"/",TEXT($A$3,"yy")),CALC.!$B$145:$F$1640,5,FALSE))," ",IF(VLOOKUP(CONCATENATE(TEXT($A26,"##"),"/",TEXT(LEFT(F$3,3),"###"),"/",TEXT($A$3,"yy")),CALC.!$B$145:$F$1640,5,FALSE)="","T",VLOOKUP(CONCATENATE(TEXT($A26,"##"),"/",TEXT(LEFT(F$3,3),"###"),"/",TEXT($A$3,"yy")),CALC.!$B$145:$F$1640,5,FALSE)))</f>
        <v>T</v>
      </c>
      <c r="G26" s="87">
        <f>IF(ISERROR(VLOOKUP(CONCATENATE(TEXT($A26,"##"),"/",TEXT(LEFT(G$3,3),"###"),"/",TEXT($A$3,"yy")),CALC.!$B$145:$F$1640,5,FALSE))," ",IF(VLOOKUP(CONCATENATE(TEXT($A26,"##"),"/",TEXT(LEFT(G$3,3),"###"),"/",TEXT($A$3,"yy")),CALC.!$B$145:$F$1640,5,FALSE)="","T",VLOOKUP(CONCATENATE(TEXT($A26,"##"),"/",TEXT(LEFT(G$3,3),"###"),"/",TEXT($A$3,"yy")),CALC.!$B$145:$F$1640,5,FALSE)))</f>
        <v>8.2864325700000006</v>
      </c>
      <c r="H26" s="87" t="str">
        <f>IF(ISERROR(VLOOKUP(CONCATENATE(TEXT($A26,"##"),"/",TEXT(LEFT(H$3,3),"###"),"/",TEXT($A$3,"yy")),CALC.!$B$145:$F$1640,5,FALSE))," ",IF(VLOOKUP(CONCATENATE(TEXT($A26,"##"),"/",TEXT(LEFT(H$3,3),"###"),"/",TEXT($A$3,"yy")),CALC.!$B$145:$F$1640,5,FALSE)="","T",VLOOKUP(CONCATENATE(TEXT($A26,"##"),"/",TEXT(LEFT(H$3,3),"###"),"/",TEXT($A$3,"yy")),CALC.!$B$145:$F$1640,5,FALSE)))</f>
        <v xml:space="preserve"> </v>
      </c>
      <c r="I26" s="87">
        <f>IF(ISERROR(VLOOKUP(CONCATENATE(TEXT($A26,"##"),"/",TEXT(LEFT(I$3,3),"###"),"/",TEXT($A$3,"yy")),CALC.!$B$145:$F$1640,5,FALSE))," ",IF(VLOOKUP(CONCATENATE(TEXT($A26,"##"),"/",TEXT(LEFT(I$3,3),"###"),"/",TEXT($A$3,"yy")),CALC.!$B$145:$F$1640,5,FALSE)="","T",VLOOKUP(CONCATENATE(TEXT($A26,"##"),"/",TEXT(LEFT(I$3,3),"###"),"/",TEXT($A$3,"yy")),CALC.!$B$145:$F$1640,5,FALSE)))</f>
        <v>36.016193850000001</v>
      </c>
      <c r="J26" s="87" t="str">
        <f>IF(ISERROR(VLOOKUP(CONCATENATE(TEXT($A26,"##"),"/",TEXT(LEFT(J$3,3),"###"),"/",TEXT($A$3,"yy")),CALC.!$B$145:$F$1640,5,FALSE))," ",IF(VLOOKUP(CONCATENATE(TEXT($A26,"##"),"/",TEXT(LEFT(J$3,3),"###"),"/",TEXT($A$3,"yy")),CALC.!$B$145:$F$1640,5,FALSE)="","T",VLOOKUP(CONCATENATE(TEXT($A26,"##"),"/",TEXT(LEFT(J$3,3),"###"),"/",TEXT($A$3,"yy")),CALC.!$B$145:$F$1640,5,FALSE)))</f>
        <v xml:space="preserve"> </v>
      </c>
      <c r="K26" s="87">
        <f>IF(ISERROR(VLOOKUP(CONCATENATE(TEXT($A26,"##"),"/",TEXT(LEFT(K$3,3),"###"),"/",TEXT($A$3,"yy")),CALC.!$B$145:$F$1640,5,FALSE))," ",IF(VLOOKUP(CONCATENATE(TEXT($A26,"##"),"/",TEXT(LEFT(K$3,3),"###"),"/",TEXT($A$3,"yy")),CALC.!$B$145:$F$1640,5,FALSE)="","T",VLOOKUP(CONCATENATE(TEXT($A26,"##"),"/",TEXT(LEFT(K$3,3),"###"),"/",TEXT($A$3,"yy")),CALC.!$B$145:$F$1640,5,FALSE)))</f>
        <v>3.7911782999999999</v>
      </c>
      <c r="L26" s="87">
        <f>IF(ISERROR(VLOOKUP(CONCATENATE(TEXT($A26,"##"),"/",TEXT(LEFT(L$3,3),"###"),"/",TEXT($A$3,"yy")),CALC.!$B$145:$F$1640,5,FALSE))," ",IF(VLOOKUP(CONCATENATE(TEXT($A26,"##"),"/",TEXT(LEFT(L$3,3),"###"),"/",TEXT($A$3,"yy")),CALC.!$B$145:$F$1640,5,FALSE)="","T",VLOOKUP(CONCATENATE(TEXT($A26,"##"),"/",TEXT(LEFT(L$3,3),"###"),"/",TEXT($A$3,"yy")),CALC.!$B$145:$F$1640,5,FALSE)))</f>
        <v>12.998325599999999</v>
      </c>
      <c r="M26" s="88" t="str">
        <f>IF(ISERROR(VLOOKUP(CONCATENATE(TEXT($A26,"##"),"/",TEXT(LEFT(M$3,3),"###"),"/",TEXT($A$3,"yy")),CALC.!$B$145:$F$1640,5,FALSE))," ",IF(VLOOKUP(CONCATENATE(TEXT($A26,"##"),"/",TEXT(LEFT(M$3,3),"###"),"/",TEXT($A$3,"yy")),CALC.!$B$145:$F$1640,5,FALSE)="","T",VLOOKUP(CONCATENATE(TEXT($A26,"##"),"/",TEXT(LEFT(M$3,3),"###"),"/",TEXT($A$3,"yy")),CALC.!$B$145:$F$1640,5,FALSE)))</f>
        <v xml:space="preserve"> </v>
      </c>
      <c r="N26" s="96"/>
      <c r="P26" s="166">
        <f>SUM(L25:L31)</f>
        <v>754.65570449100005</v>
      </c>
      <c r="Q26" t="s">
        <v>75</v>
      </c>
    </row>
    <row r="27" spans="1:17" ht="15.75">
      <c r="A27" s="100">
        <v>24</v>
      </c>
      <c r="B27" s="8" t="str">
        <f>IF(ISERROR(VLOOKUP(CONCATENATE(TEXT($A27,"##"),"/",TEXT(LEFT(B$3,3),"###"),"/",TEXT($A$3,"yy")),CALC.!$B$145:$F$1640,5,FALSE))," ",IF(VLOOKUP(CONCATENATE(TEXT($A27,"##"),"/",TEXT(LEFT(B$3,3),"###"),"/",TEXT($A$3,"yy")),CALC.!$B$145:$F$1640,5,FALSE)="","T",VLOOKUP(CONCATENATE(TEXT($A27,"##"),"/",TEXT(LEFT(B$3,3),"###"),"/",TEXT($A$3,"yy")),CALC.!$B$145:$F$1640,5,FALSE)))</f>
        <v xml:space="preserve"> </v>
      </c>
      <c r="C27" s="7" t="str">
        <f>IF(ISERROR(VLOOKUP(CONCATENATE(TEXT($A27,"##"),"/",TEXT(LEFT(C$3,3),"###"),"/",TEXT($A$3,"yy")),CALC.!$B$145:$F$1640,5,FALSE))," ",IF(VLOOKUP(CONCATENATE(TEXT($A27,"##"),"/",TEXT(LEFT(C$3,3),"###"),"/",TEXT($A$3,"yy")),CALC.!$B$145:$F$1640,5,FALSE)="","T",VLOOKUP(CONCATENATE(TEXT($A27,"##"),"/",TEXT(LEFT(C$3,3),"###"),"/",TEXT($A$3,"yy")),CALC.!$B$145:$F$1640,5,FALSE)))</f>
        <v xml:space="preserve"> </v>
      </c>
      <c r="D27" s="7" t="str">
        <f>IF(ISERROR(VLOOKUP(CONCATENATE(TEXT($A27,"##"),"/",TEXT(LEFT(D$3,3),"###"),"/",TEXT($A$3,"yy")),CALC.!$B$145:$F$1640,5,FALSE))," ",IF(VLOOKUP(CONCATENATE(TEXT($A27,"##"),"/",TEXT(LEFT(D$3,3),"###"),"/",TEXT($A$3,"yy")),CALC.!$B$145:$F$1640,5,FALSE)="","T",VLOOKUP(CONCATENATE(TEXT($A27,"##"),"/",TEXT(LEFT(D$3,3),"###"),"/",TEXT($A$3,"yy")),CALC.!$B$145:$F$1640,5,FALSE)))</f>
        <v xml:space="preserve"> </v>
      </c>
      <c r="E27" s="7" t="str">
        <f>IF(ISERROR(VLOOKUP(CONCATENATE(TEXT($A27,"##"),"/",TEXT(LEFT(E$3,3),"###"),"/",TEXT($A$3,"yy")),CALC.!$B$145:$F$1640,5,FALSE))," ",IF(VLOOKUP(CONCATENATE(TEXT($A27,"##"),"/",TEXT(LEFT(E$3,3),"###"),"/",TEXT($A$3,"yy")),CALC.!$B$145:$F$1640,5,FALSE)="","T",VLOOKUP(CONCATENATE(TEXT($A27,"##"),"/",TEXT(LEFT(E$3,3),"###"),"/",TEXT($A$3,"yy")),CALC.!$B$145:$F$1640,5,FALSE)))</f>
        <v xml:space="preserve"> </v>
      </c>
      <c r="F27" s="7" t="str">
        <f>IF(ISERROR(VLOOKUP(CONCATENATE(TEXT($A27,"##"),"/",TEXT(LEFT(F$3,3),"###"),"/",TEXT($A$3,"yy")),CALC.!$B$145:$F$1640,5,FALSE))," ",IF(VLOOKUP(CONCATENATE(TEXT($A27,"##"),"/",TEXT(LEFT(F$3,3),"###"),"/",TEXT($A$3,"yy")),CALC.!$B$145:$F$1640,5,FALSE)="","T",VLOOKUP(CONCATENATE(TEXT($A27,"##"),"/",TEXT(LEFT(F$3,3),"###"),"/",TEXT($A$3,"yy")),CALC.!$B$145:$F$1640,5,FALSE)))</f>
        <v>T</v>
      </c>
      <c r="G27" s="7" t="str">
        <f>IF(ISERROR(VLOOKUP(CONCATENATE(TEXT($A27,"##"),"/",TEXT(LEFT(G$3,3),"###"),"/",TEXT($A$3,"yy")),CALC.!$B$145:$F$1640,5,FALSE))," ",IF(VLOOKUP(CONCATENATE(TEXT($A27,"##"),"/",TEXT(LEFT(G$3,3),"###"),"/",TEXT($A$3,"yy")),CALC.!$B$145:$F$1640,5,FALSE)="","T",VLOOKUP(CONCATENATE(TEXT($A27,"##"),"/",TEXT(LEFT(G$3,3),"###"),"/",TEXT($A$3,"yy")),CALC.!$B$145:$F$1640,5,FALSE)))</f>
        <v xml:space="preserve"> </v>
      </c>
      <c r="H27" s="7" t="str">
        <f>IF(ISERROR(VLOOKUP(CONCATENATE(TEXT($A27,"##"),"/",TEXT(LEFT(H$3,3),"###"),"/",TEXT($A$3,"yy")),CALC.!$B$145:$F$1640,5,FALSE))," ",IF(VLOOKUP(CONCATENATE(TEXT($A27,"##"),"/",TEXT(LEFT(H$3,3),"###"),"/",TEXT($A$3,"yy")),CALC.!$B$145:$F$1640,5,FALSE)="","T",VLOOKUP(CONCATENATE(TEXT($A27,"##"),"/",TEXT(LEFT(H$3,3),"###"),"/",TEXT($A$3,"yy")),CALC.!$B$145:$F$1640,5,FALSE)))</f>
        <v xml:space="preserve"> </v>
      </c>
      <c r="I27" s="7">
        <f>IF(ISERROR(VLOOKUP(CONCATENATE(TEXT($A27,"##"),"/",TEXT(LEFT(I$3,3),"###"),"/",TEXT($A$3,"yy")),CALC.!$B$145:$F$1640,5,FALSE))," ",IF(VLOOKUP(CONCATENATE(TEXT($A27,"##"),"/",TEXT(LEFT(I$3,3),"###"),"/",TEXT($A$3,"yy")),CALC.!$B$145:$F$1640,5,FALSE)="","T",VLOOKUP(CONCATENATE(TEXT($A27,"##"),"/",TEXT(LEFT(I$3,3),"###"),"/",TEXT($A$3,"yy")),CALC.!$B$145:$F$1640,5,FALSE)))</f>
        <v>10.01954265</v>
      </c>
      <c r="J27" s="7" t="str">
        <f>IF(ISERROR(VLOOKUP(CONCATENATE(TEXT($A27,"##"),"/",TEXT(LEFT(J$3,3),"###"),"/",TEXT($A$3,"yy")),CALC.!$B$145:$F$1640,5,FALSE))," ",IF(VLOOKUP(CONCATENATE(TEXT($A27,"##"),"/",TEXT(LEFT(J$3,3),"###"),"/",TEXT($A$3,"yy")),CALC.!$B$145:$F$1640,5,FALSE)="","T",VLOOKUP(CONCATENATE(TEXT($A27,"##"),"/",TEXT(LEFT(J$3,3),"###"),"/",TEXT($A$3,"yy")),CALC.!$B$145:$F$1640,5,FALSE)))</f>
        <v xml:space="preserve"> </v>
      </c>
      <c r="K27" s="7" t="str">
        <f>IF(ISERROR(VLOOKUP(CONCATENATE(TEXT($A27,"##"),"/",TEXT(LEFT(K$3,3),"###"),"/",TEXT($A$3,"yy")),CALC.!$B$145:$F$1640,5,FALSE))," ",IF(VLOOKUP(CONCATENATE(TEXT($A27,"##"),"/",TEXT(LEFT(K$3,3),"###"),"/",TEXT($A$3,"yy")),CALC.!$B$145:$F$1640,5,FALSE)="","T",VLOOKUP(CONCATENATE(TEXT($A27,"##"),"/",TEXT(LEFT(K$3,3),"###"),"/",TEXT($A$3,"yy")),CALC.!$B$145:$F$1640,5,FALSE)))</f>
        <v xml:space="preserve"> </v>
      </c>
      <c r="L27" s="7">
        <f>IF(ISERROR(VLOOKUP(CONCATENATE(TEXT($A27,"##"),"/",TEXT(LEFT(L$3,3),"###"),"/",TEXT($A$3,"yy")),CALC.!$B$145:$F$1640,5,FALSE))," ",IF(VLOOKUP(CONCATENATE(TEXT($A27,"##"),"/",TEXT(LEFT(L$3,3),"###"),"/",TEXT($A$3,"yy")),CALC.!$B$145:$F$1640,5,FALSE)="","T",VLOOKUP(CONCATENATE(TEXT($A27,"##"),"/",TEXT(LEFT(L$3,3),"###"),"/",TEXT($A$3,"yy")),CALC.!$B$145:$F$1640,5,FALSE)))</f>
        <v>89.634286950000003</v>
      </c>
      <c r="M27" s="9" t="str">
        <f>IF(ISERROR(VLOOKUP(CONCATENATE(TEXT($A27,"##"),"/",TEXT(LEFT(M$3,3),"###"),"/",TEXT($A$3,"yy")),CALC.!$B$145:$F$1640,5,FALSE))," ",IF(VLOOKUP(CONCATENATE(TEXT($A27,"##"),"/",TEXT(LEFT(M$3,3),"###"),"/",TEXT($A$3,"yy")),CALC.!$B$145:$F$1640,5,FALSE)="","T",VLOOKUP(CONCATENATE(TEXT($A27,"##"),"/",TEXT(LEFT(M$3,3),"###"),"/",TEXT($A$3,"yy")),CALC.!$B$145:$F$1640,5,FALSE)))</f>
        <v xml:space="preserve"> </v>
      </c>
      <c r="N27" s="96"/>
    </row>
    <row r="28" spans="1:17" ht="15.75">
      <c r="A28" s="97">
        <v>25</v>
      </c>
      <c r="B28" s="86" t="str">
        <f>IF(ISERROR(VLOOKUP(CONCATENATE(TEXT($A28,"##"),"/",TEXT(LEFT(B$3,3),"###"),"/",TEXT($A$3,"yy")),CALC.!$B$145:$F$1640,5,FALSE))," ",IF(VLOOKUP(CONCATENATE(TEXT($A28,"##"),"/",TEXT(LEFT(B$3,3),"###"),"/",TEXT($A$3,"yy")),CALC.!$B$145:$F$1640,5,FALSE)="","T",VLOOKUP(CONCATENATE(TEXT($A28,"##"),"/",TEXT(LEFT(B$3,3),"###"),"/",TEXT($A$3,"yy")),CALC.!$B$145:$F$1640,5,FALSE)))</f>
        <v xml:space="preserve"> </v>
      </c>
      <c r="C28" s="87" t="str">
        <f>IF(ISERROR(VLOOKUP(CONCATENATE(TEXT($A28,"##"),"/",TEXT(LEFT(C$3,3),"###"),"/",TEXT($A$3,"yy")),CALC.!$B$145:$F$1640,5,FALSE))," ",IF(VLOOKUP(CONCATENATE(TEXT($A28,"##"),"/",TEXT(LEFT(C$3,3),"###"),"/",TEXT($A$3,"yy")),CALC.!$B$145:$F$1640,5,FALSE)="","T",VLOOKUP(CONCATENATE(TEXT($A28,"##"),"/",TEXT(LEFT(C$3,3),"###"),"/",TEXT($A$3,"yy")),CALC.!$B$145:$F$1640,5,FALSE)))</f>
        <v xml:space="preserve"> </v>
      </c>
      <c r="D28" s="87" t="str">
        <f>IF(ISERROR(VLOOKUP(CONCATENATE(TEXT($A28,"##"),"/",TEXT(LEFT(D$3,3),"###"),"/",TEXT($A$3,"yy")),CALC.!$B$145:$F$1640,5,FALSE))," ",IF(VLOOKUP(CONCATENATE(TEXT($A28,"##"),"/",TEXT(LEFT(D$3,3),"###"),"/",TEXT($A$3,"yy")),CALC.!$B$145:$F$1640,5,FALSE)="","T",VLOOKUP(CONCATENATE(TEXT($A28,"##"),"/",TEXT(LEFT(D$3,3),"###"),"/",TEXT($A$3,"yy")),CALC.!$B$145:$F$1640,5,FALSE)))</f>
        <v xml:space="preserve"> </v>
      </c>
      <c r="E28" s="87" t="str">
        <f>IF(ISERROR(VLOOKUP(CONCATENATE(TEXT($A28,"##"),"/",TEXT(LEFT(E$3,3),"###"),"/",TEXT($A$3,"yy")),CALC.!$B$145:$F$1640,5,FALSE))," ",IF(VLOOKUP(CONCATENATE(TEXT($A28,"##"),"/",TEXT(LEFT(E$3,3),"###"),"/",TEXT($A$3,"yy")),CALC.!$B$145:$F$1640,5,FALSE)="","T",VLOOKUP(CONCATENATE(TEXT($A28,"##"),"/",TEXT(LEFT(E$3,3),"###"),"/",TEXT($A$3,"yy")),CALC.!$B$145:$F$1640,5,FALSE)))</f>
        <v xml:space="preserve"> </v>
      </c>
      <c r="F28" s="87" t="str">
        <f>IF(ISERROR(VLOOKUP(CONCATENATE(TEXT($A28,"##"),"/",TEXT(LEFT(F$3,3),"###"),"/",TEXT($A$3,"yy")),CALC.!$B$145:$F$1640,5,FALSE))," ",IF(VLOOKUP(CONCATENATE(TEXT($A28,"##"),"/",TEXT(LEFT(F$3,3),"###"),"/",TEXT($A$3,"yy")),CALC.!$B$145:$F$1640,5,FALSE)="","T",VLOOKUP(CONCATENATE(TEXT($A28,"##"),"/",TEXT(LEFT(F$3,3),"###"),"/",TEXT($A$3,"yy")),CALC.!$B$145:$F$1640,5,FALSE)))</f>
        <v xml:space="preserve"> </v>
      </c>
      <c r="G28" s="87" t="str">
        <f>IF(ISERROR(VLOOKUP(CONCATENATE(TEXT($A28,"##"),"/",TEXT(LEFT(G$3,3),"###"),"/",TEXT($A$3,"yy")),CALC.!$B$145:$F$1640,5,FALSE))," ",IF(VLOOKUP(CONCATENATE(TEXT($A28,"##"),"/",TEXT(LEFT(G$3,3),"###"),"/",TEXT($A$3,"yy")),CALC.!$B$145:$F$1640,5,FALSE)="","T",VLOOKUP(CONCATENATE(TEXT($A28,"##"),"/",TEXT(LEFT(G$3,3),"###"),"/",TEXT($A$3,"yy")),CALC.!$B$145:$F$1640,5,FALSE)))</f>
        <v xml:space="preserve"> </v>
      </c>
      <c r="H28" s="87" t="str">
        <f>IF(ISERROR(VLOOKUP(CONCATENATE(TEXT($A28,"##"),"/",TEXT(LEFT(H$3,3),"###"),"/",TEXT($A$3,"yy")),CALC.!$B$145:$F$1640,5,FALSE))," ",IF(VLOOKUP(CONCATENATE(TEXT($A28,"##"),"/",TEXT(LEFT(H$3,3),"###"),"/",TEXT($A$3,"yy")),CALC.!$B$145:$F$1640,5,FALSE)="","T",VLOOKUP(CONCATENATE(TEXT($A28,"##"),"/",TEXT(LEFT(H$3,3),"###"),"/",TEXT($A$3,"yy")),CALC.!$B$145:$F$1640,5,FALSE)))</f>
        <v>T</v>
      </c>
      <c r="I28" s="87" t="str">
        <f>IF(ISERROR(VLOOKUP(CONCATENATE(TEXT($A28,"##"),"/",TEXT(LEFT(I$3,3),"###"),"/",TEXT($A$3,"yy")),CALC.!$B$145:$F$1640,5,FALSE))," ",IF(VLOOKUP(CONCATENATE(TEXT($A28,"##"),"/",TEXT(LEFT(I$3,3),"###"),"/",TEXT($A$3,"yy")),CALC.!$B$145:$F$1640,5,FALSE)="","T",VLOOKUP(CONCATENATE(TEXT($A28,"##"),"/",TEXT(LEFT(I$3,3),"###"),"/",TEXT($A$3,"yy")),CALC.!$B$145:$F$1640,5,FALSE)))</f>
        <v xml:space="preserve"> </v>
      </c>
      <c r="J28" s="87" t="str">
        <f>IF(ISERROR(VLOOKUP(CONCATENATE(TEXT($A28,"##"),"/",TEXT(LEFT(J$3,3),"###"),"/",TEXT($A$3,"yy")),CALC.!$B$145:$F$1640,5,FALSE))," ",IF(VLOOKUP(CONCATENATE(TEXT($A28,"##"),"/",TEXT(LEFT(J$3,3),"###"),"/",TEXT($A$3,"yy")),CALC.!$B$145:$F$1640,5,FALSE)="","T",VLOOKUP(CONCATENATE(TEXT($A28,"##"),"/",TEXT(LEFT(J$3,3),"###"),"/",TEXT($A$3,"yy")),CALC.!$B$145:$F$1640,5,FALSE)))</f>
        <v xml:space="preserve"> </v>
      </c>
      <c r="K28" s="87" t="str">
        <f>IF(ISERROR(VLOOKUP(CONCATENATE(TEXT($A28,"##"),"/",TEXT(LEFT(K$3,3),"###"),"/",TEXT($A$3,"yy")),CALC.!$B$145:$F$1640,5,FALSE))," ",IF(VLOOKUP(CONCATENATE(TEXT($A28,"##"),"/",TEXT(LEFT(K$3,3),"###"),"/",TEXT($A$3,"yy")),CALC.!$B$145:$F$1640,5,FALSE)="","T",VLOOKUP(CONCATENATE(TEXT($A28,"##"),"/",TEXT(LEFT(K$3,3),"###"),"/",TEXT($A$3,"yy")),CALC.!$B$145:$F$1640,5,FALSE)))</f>
        <v>T</v>
      </c>
      <c r="L28" s="87">
        <f>IF(ISERROR(VLOOKUP(CONCATENATE(TEXT($A28,"##"),"/",TEXT(LEFT(L$3,3),"###"),"/",TEXT($A$3,"yy")),CALC.!$B$145:$F$1640,5,FALSE))," ",IF(VLOOKUP(CONCATENATE(TEXT($A28,"##"),"/",TEXT(LEFT(L$3,3),"###"),"/",TEXT($A$3,"yy")),CALC.!$B$145:$F$1640,5,FALSE)="","T",VLOOKUP(CONCATENATE(TEXT($A28,"##"),"/",TEXT(LEFT(L$3,3),"###"),"/",TEXT($A$3,"yy")),CALC.!$B$145:$F$1640,5,FALSE)))</f>
        <v>66.426859785000005</v>
      </c>
      <c r="M28" s="88" t="str">
        <f>IF(ISERROR(VLOOKUP(CONCATENATE(TEXT($A28,"##"),"/",TEXT(LEFT(M$3,3),"###"),"/",TEXT($A$3,"yy")),CALC.!$B$145:$F$1640,5,FALSE))," ",IF(VLOOKUP(CONCATENATE(TEXT($A28,"##"),"/",TEXT(LEFT(M$3,3),"###"),"/",TEXT($A$3,"yy")),CALC.!$B$145:$F$1640,5,FALSE)="","T",VLOOKUP(CONCATENATE(TEXT($A28,"##"),"/",TEXT(LEFT(M$3,3),"###"),"/",TEXT($A$3,"yy")),CALC.!$B$145:$F$1640,5,FALSE)))</f>
        <v xml:space="preserve"> </v>
      </c>
      <c r="N28" s="96"/>
    </row>
    <row r="29" spans="1:17" ht="15.75">
      <c r="A29" s="100">
        <v>26</v>
      </c>
      <c r="B29" s="8" t="str">
        <f>IF(ISERROR(VLOOKUP(CONCATENATE(TEXT($A29,"##"),"/",TEXT(LEFT(B$3,3),"###"),"/",TEXT($A$3,"yy")),CALC.!$B$145:$F$1640,5,FALSE))," ",IF(VLOOKUP(CONCATENATE(TEXT($A29,"##"),"/",TEXT(LEFT(B$3,3),"###"),"/",TEXT($A$3,"yy")),CALC.!$B$145:$F$1640,5,FALSE)="","T",VLOOKUP(CONCATENATE(TEXT($A29,"##"),"/",TEXT(LEFT(B$3,3),"###"),"/",TEXT($A$3,"yy")),CALC.!$B$145:$F$1640,5,FALSE)))</f>
        <v xml:space="preserve"> </v>
      </c>
      <c r="C29" s="7" t="str">
        <f>IF(ISERROR(VLOOKUP(CONCATENATE(TEXT($A29,"##"),"/",TEXT(LEFT(C$3,3),"###"),"/",TEXT($A$3,"yy")),CALC.!$B$145:$F$1640,5,FALSE))," ",IF(VLOOKUP(CONCATENATE(TEXT($A29,"##"),"/",TEXT(LEFT(C$3,3),"###"),"/",TEXT($A$3,"yy")),CALC.!$B$145:$F$1640,5,FALSE)="","T",VLOOKUP(CONCATENATE(TEXT($A29,"##"),"/",TEXT(LEFT(C$3,3),"###"),"/",TEXT($A$3,"yy")),CALC.!$B$145:$F$1640,5,FALSE)))</f>
        <v xml:space="preserve"> </v>
      </c>
      <c r="D29" s="7" t="str">
        <f>IF(ISERROR(VLOOKUP(CONCATENATE(TEXT($A29,"##"),"/",TEXT(LEFT(D$3,3),"###"),"/",TEXT($A$3,"yy")),CALC.!$B$145:$F$1640,5,FALSE))," ",IF(VLOOKUP(CONCATENATE(TEXT($A29,"##"),"/",TEXT(LEFT(D$3,3),"###"),"/",TEXT($A$3,"yy")),CALC.!$B$145:$F$1640,5,FALSE)="","T",VLOOKUP(CONCATENATE(TEXT($A29,"##"),"/",TEXT(LEFT(D$3,3),"###"),"/",TEXT($A$3,"yy")),CALC.!$B$145:$F$1640,5,FALSE)))</f>
        <v>T</v>
      </c>
      <c r="E29" s="7" t="str">
        <f>IF(ISERROR(VLOOKUP(CONCATENATE(TEXT($A29,"##"),"/",TEXT(LEFT(E$3,3),"###"),"/",TEXT($A$3,"yy")),CALC.!$B$145:$F$1640,5,FALSE))," ",IF(VLOOKUP(CONCATENATE(TEXT($A29,"##"),"/",TEXT(LEFT(E$3,3),"###"),"/",TEXT($A$3,"yy")),CALC.!$B$145:$F$1640,5,FALSE)="","T",VLOOKUP(CONCATENATE(TEXT($A29,"##"),"/",TEXT(LEFT(E$3,3),"###"),"/",TEXT($A$3,"yy")),CALC.!$B$145:$F$1640,5,FALSE)))</f>
        <v xml:space="preserve"> </v>
      </c>
      <c r="F29" s="7" t="str">
        <f>IF(ISERROR(VLOOKUP(CONCATENATE(TEXT($A29,"##"),"/",TEXT(LEFT(F$3,3),"###"),"/",TEXT($A$3,"yy")),CALC.!$B$145:$F$1640,5,FALSE))," ",IF(VLOOKUP(CONCATENATE(TEXT($A29,"##"),"/",TEXT(LEFT(F$3,3),"###"),"/",TEXT($A$3,"yy")),CALC.!$B$145:$F$1640,5,FALSE)="","T",VLOOKUP(CONCATENATE(TEXT($A29,"##"),"/",TEXT(LEFT(F$3,3),"###"),"/",TEXT($A$3,"yy")),CALC.!$B$145:$F$1640,5,FALSE)))</f>
        <v xml:space="preserve"> </v>
      </c>
      <c r="G29" s="7" t="str">
        <f>IF(ISERROR(VLOOKUP(CONCATENATE(TEXT($A29,"##"),"/",TEXT(LEFT(G$3,3),"###"),"/",TEXT($A$3,"yy")),CALC.!$B$145:$F$1640,5,FALSE))," ",IF(VLOOKUP(CONCATENATE(TEXT($A29,"##"),"/",TEXT(LEFT(G$3,3),"###"),"/",TEXT($A$3,"yy")),CALC.!$B$145:$F$1640,5,FALSE)="","T",VLOOKUP(CONCATENATE(TEXT($A29,"##"),"/",TEXT(LEFT(G$3,3),"###"),"/",TEXT($A$3,"yy")),CALC.!$B$145:$F$1640,5,FALSE)))</f>
        <v xml:space="preserve"> </v>
      </c>
      <c r="H29" s="7" t="str">
        <f>IF(ISERROR(VLOOKUP(CONCATENATE(TEXT($A29,"##"),"/",TEXT(LEFT(H$3,3),"###"),"/",TEXT($A$3,"yy")),CALC.!$B$145:$F$1640,5,FALSE))," ",IF(VLOOKUP(CONCATENATE(TEXT($A29,"##"),"/",TEXT(LEFT(H$3,3),"###"),"/",TEXT($A$3,"yy")),CALC.!$B$145:$F$1640,5,FALSE)="","T",VLOOKUP(CONCATENATE(TEXT($A29,"##"),"/",TEXT(LEFT(H$3,3),"###"),"/",TEXT($A$3,"yy")),CALC.!$B$145:$F$1640,5,FALSE)))</f>
        <v>T</v>
      </c>
      <c r="I29" s="7" t="str">
        <f>IF(ISERROR(VLOOKUP(CONCATENATE(TEXT($A29,"##"),"/",TEXT(LEFT(I$3,3),"###"),"/",TEXT($A$3,"yy")),CALC.!$B$145:$F$1640,5,FALSE))," ",IF(VLOOKUP(CONCATENATE(TEXT($A29,"##"),"/",TEXT(LEFT(I$3,3),"###"),"/",TEXT($A$3,"yy")),CALC.!$B$145:$F$1640,5,FALSE)="","T",VLOOKUP(CONCATENATE(TEXT($A29,"##"),"/",TEXT(LEFT(I$3,3),"###"),"/",TEXT($A$3,"yy")),CALC.!$B$145:$F$1640,5,FALSE)))</f>
        <v xml:space="preserve"> </v>
      </c>
      <c r="J29" s="7" t="str">
        <f>IF(ISERROR(VLOOKUP(CONCATENATE(TEXT($A29,"##"),"/",TEXT(LEFT(J$3,3),"###"),"/",TEXT($A$3,"yy")),CALC.!$B$145:$F$1640,5,FALSE))," ",IF(VLOOKUP(CONCATENATE(TEXT($A29,"##"),"/",TEXT(LEFT(J$3,3),"###"),"/",TEXT($A$3,"yy")),CALC.!$B$145:$F$1640,5,FALSE)="","T",VLOOKUP(CONCATENATE(TEXT($A29,"##"),"/",TEXT(LEFT(J$3,3),"###"),"/",TEXT($A$3,"yy")),CALC.!$B$145:$F$1640,5,FALSE)))</f>
        <v xml:space="preserve"> </v>
      </c>
      <c r="K29" s="7">
        <f>IF(ISERROR(VLOOKUP(CONCATENATE(TEXT($A29,"##"),"/",TEXT(LEFT(K$3,3),"###"),"/",TEXT($A$3,"yy")),CALC.!$B$145:$F$1640,5,FALSE))," ",IF(VLOOKUP(CONCATENATE(TEXT($A29,"##"),"/",TEXT(LEFT(K$3,3),"###"),"/",TEXT($A$3,"yy")),CALC.!$B$145:$F$1640,5,FALSE)="","T",VLOOKUP(CONCATENATE(TEXT($A29,"##"),"/",TEXT(LEFT(K$3,3),"###"),"/",TEXT($A$3,"yy")),CALC.!$B$145:$F$1640,5,FALSE)))</f>
        <v>40.0781706</v>
      </c>
      <c r="L29" s="7">
        <f>IF(ISERROR(VLOOKUP(CONCATENATE(TEXT($A29,"##"),"/",TEXT(LEFT(L$3,3),"###"),"/",TEXT($A$3,"yy")),CALC.!$B$145:$F$1640,5,FALSE))," ",IF(VLOOKUP(CONCATENATE(TEXT($A29,"##"),"/",TEXT(LEFT(L$3,3),"###"),"/",TEXT($A$3,"yy")),CALC.!$B$145:$F$1640,5,FALSE)="","T",VLOOKUP(CONCATENATE(TEXT($A29,"##"),"/",TEXT(LEFT(L$3,3),"###"),"/",TEXT($A$3,"yy")),CALC.!$B$145:$F$1640,5,FALSE)))</f>
        <v>193.07929485</v>
      </c>
      <c r="M29" s="9" t="str">
        <f>IF(ISERROR(VLOOKUP(CONCATENATE(TEXT($A29,"##"),"/",TEXT(LEFT(M$3,3),"###"),"/",TEXT($A$3,"yy")),CALC.!$B$145:$F$1640,5,FALSE))," ",IF(VLOOKUP(CONCATENATE(TEXT($A29,"##"),"/",TEXT(LEFT(M$3,3),"###"),"/",TEXT($A$3,"yy")),CALC.!$B$145:$F$1640,5,FALSE)="","T",VLOOKUP(CONCATENATE(TEXT($A29,"##"),"/",TEXT(LEFT(M$3,3),"###"),"/",TEXT($A$3,"yy")),CALC.!$B$145:$F$1640,5,FALSE)))</f>
        <v xml:space="preserve"> </v>
      </c>
      <c r="N29" s="96"/>
    </row>
    <row r="30" spans="1:17" ht="15.75">
      <c r="A30" s="97">
        <v>27</v>
      </c>
      <c r="B30" s="86" t="str">
        <f>IF(ISERROR(VLOOKUP(CONCATENATE(TEXT($A30,"##"),"/",TEXT(LEFT(B$3,3),"###"),"/",TEXT($A$3,"yy")),CALC.!$B$145:$F$1640,5,FALSE))," ",IF(VLOOKUP(CONCATENATE(TEXT($A30,"##"),"/",TEXT(LEFT(B$3,3),"###"),"/",TEXT($A$3,"yy")),CALC.!$B$145:$F$1640,5,FALSE)="","T",VLOOKUP(CONCATENATE(TEXT($A30,"##"),"/",TEXT(LEFT(B$3,3),"###"),"/",TEXT($A$3,"yy")),CALC.!$B$145:$F$1640,5,FALSE)))</f>
        <v xml:space="preserve"> </v>
      </c>
      <c r="C30" s="87" t="str">
        <f>IF(ISERROR(VLOOKUP(CONCATENATE(TEXT($A30,"##"),"/",TEXT(LEFT(C$3,3),"###"),"/",TEXT($A$3,"yy")),CALC.!$B$145:$F$1640,5,FALSE))," ",IF(VLOOKUP(CONCATENATE(TEXT($A30,"##"),"/",TEXT(LEFT(C$3,3),"###"),"/",TEXT($A$3,"yy")),CALC.!$B$145:$F$1640,5,FALSE)="","T",VLOOKUP(CONCATENATE(TEXT($A30,"##"),"/",TEXT(LEFT(C$3,3),"###"),"/",TEXT($A$3,"yy")),CALC.!$B$145:$F$1640,5,FALSE)))</f>
        <v xml:space="preserve"> </v>
      </c>
      <c r="D30" s="87" t="str">
        <f>IF(ISERROR(VLOOKUP(CONCATENATE(TEXT($A30,"##"),"/",TEXT(LEFT(D$3,3),"###"),"/",TEXT($A$3,"yy")),CALC.!$B$145:$F$1640,5,FALSE))," ",IF(VLOOKUP(CONCATENATE(TEXT($A30,"##"),"/",TEXT(LEFT(D$3,3),"###"),"/",TEXT($A$3,"yy")),CALC.!$B$145:$F$1640,5,FALSE)="","T",VLOOKUP(CONCATENATE(TEXT($A30,"##"),"/",TEXT(LEFT(D$3,3),"###"),"/",TEXT($A$3,"yy")),CALC.!$B$145:$F$1640,5,FALSE)))</f>
        <v xml:space="preserve"> </v>
      </c>
      <c r="E30" s="87" t="str">
        <f>IF(ISERROR(VLOOKUP(CONCATENATE(TEXT($A30,"##"),"/",TEXT(LEFT(E$3,3),"###"),"/",TEXT($A$3,"yy")),CALC.!$B$145:$F$1640,5,FALSE))," ",IF(VLOOKUP(CONCATENATE(TEXT($A30,"##"),"/",TEXT(LEFT(E$3,3),"###"),"/",TEXT($A$3,"yy")),CALC.!$B$145:$F$1640,5,FALSE)="","T",VLOOKUP(CONCATENATE(TEXT($A30,"##"),"/",TEXT(LEFT(E$3,3),"###"),"/",TEXT($A$3,"yy")),CALC.!$B$145:$F$1640,5,FALSE)))</f>
        <v xml:space="preserve"> </v>
      </c>
      <c r="F30" s="87" t="str">
        <f>IF(ISERROR(VLOOKUP(CONCATENATE(TEXT($A30,"##"),"/",TEXT(LEFT(F$3,3),"###"),"/",TEXT($A$3,"yy")),CALC.!$B$145:$F$1640,5,FALSE))," ",IF(VLOOKUP(CONCATENATE(TEXT($A30,"##"),"/",TEXT(LEFT(F$3,3),"###"),"/",TEXT($A$3,"yy")),CALC.!$B$145:$F$1640,5,FALSE)="","T",VLOOKUP(CONCATENATE(TEXT($A30,"##"),"/",TEXT(LEFT(F$3,3),"###"),"/",TEXT($A$3,"yy")),CALC.!$B$145:$F$1640,5,FALSE)))</f>
        <v xml:space="preserve"> </v>
      </c>
      <c r="G30" s="87" t="str">
        <f>IF(ISERROR(VLOOKUP(CONCATENATE(TEXT($A30,"##"),"/",TEXT(LEFT(G$3,3),"###"),"/",TEXT($A$3,"yy")),CALC.!$B$145:$F$1640,5,FALSE))," ",IF(VLOOKUP(CONCATENATE(TEXT($A30,"##"),"/",TEXT(LEFT(G$3,3),"###"),"/",TEXT($A$3,"yy")),CALC.!$B$145:$F$1640,5,FALSE)="","T",VLOOKUP(CONCATENATE(TEXT($A30,"##"),"/",TEXT(LEFT(G$3,3),"###"),"/",TEXT($A$3,"yy")),CALC.!$B$145:$F$1640,5,FALSE)))</f>
        <v xml:space="preserve"> </v>
      </c>
      <c r="H30" s="87" t="str">
        <f>IF(ISERROR(VLOOKUP(CONCATENATE(TEXT($A30,"##"),"/",TEXT(LEFT(H$3,3),"###"),"/",TEXT($A$3,"yy")),CALC.!$B$145:$F$1640,5,FALSE))," ",IF(VLOOKUP(CONCATENATE(TEXT($A30,"##"),"/",TEXT(LEFT(H$3,3),"###"),"/",TEXT($A$3,"yy")),CALC.!$B$145:$F$1640,5,FALSE)="","T",VLOOKUP(CONCATENATE(TEXT($A30,"##"),"/",TEXT(LEFT(H$3,3),"###"),"/",TEXT($A$3,"yy")),CALC.!$B$145:$F$1640,5,FALSE)))</f>
        <v>T</v>
      </c>
      <c r="I30" s="87" t="str">
        <f>IF(ISERROR(VLOOKUP(CONCATENATE(TEXT($A30,"##"),"/",TEXT(LEFT(I$3,3),"###"),"/",TEXT($A$3,"yy")),CALC.!$B$145:$F$1640,5,FALSE))," ",IF(VLOOKUP(CONCATENATE(TEXT($A30,"##"),"/",TEXT(LEFT(I$3,3),"###"),"/",TEXT($A$3,"yy")),CALC.!$B$145:$F$1640,5,FALSE)="","T",VLOOKUP(CONCATENATE(TEXT($A30,"##"),"/",TEXT(LEFT(I$3,3),"###"),"/",TEXT($A$3,"yy")),CALC.!$B$145:$F$1640,5,FALSE)))</f>
        <v xml:space="preserve"> </v>
      </c>
      <c r="J30" s="87" t="str">
        <f>IF(ISERROR(VLOOKUP(CONCATENATE(TEXT($A30,"##"),"/",TEXT(LEFT(J$3,3),"###"),"/",TEXT($A$3,"yy")),CALC.!$B$145:$F$1640,5,FALSE))," ",IF(VLOOKUP(CONCATENATE(TEXT($A30,"##"),"/",TEXT(LEFT(J$3,3),"###"),"/",TEXT($A$3,"yy")),CALC.!$B$145:$F$1640,5,FALSE)="","T",VLOOKUP(CONCATENATE(TEXT($A30,"##"),"/",TEXT(LEFT(J$3,3),"###"),"/",TEXT($A$3,"yy")),CALC.!$B$145:$F$1640,5,FALSE)))</f>
        <v xml:space="preserve"> </v>
      </c>
      <c r="K30" s="87" t="str">
        <f>IF(ISERROR(VLOOKUP(CONCATENATE(TEXT($A30,"##"),"/",TEXT(LEFT(K$3,3),"###"),"/",TEXT($A$3,"yy")),CALC.!$B$145:$F$1640,5,FALSE))," ",IF(VLOOKUP(CONCATENATE(TEXT($A30,"##"),"/",TEXT(LEFT(K$3,3),"###"),"/",TEXT($A$3,"yy")),CALC.!$B$145:$F$1640,5,FALSE)="","T",VLOOKUP(CONCATENATE(TEXT($A30,"##"),"/",TEXT(LEFT(K$3,3),"###"),"/",TEXT($A$3,"yy")),CALC.!$B$145:$F$1640,5,FALSE)))</f>
        <v>T</v>
      </c>
      <c r="L30" s="87">
        <f>IF(ISERROR(VLOOKUP(CONCATENATE(TEXT($A30,"##"),"/",TEXT(LEFT(L$3,3),"###"),"/",TEXT($A$3,"yy")),CALC.!$B$145:$F$1640,5,FALSE))," ",IF(VLOOKUP(CONCATENATE(TEXT($A30,"##"),"/",TEXT(LEFT(L$3,3),"###"),"/",TEXT($A$3,"yy")),CALC.!$B$145:$F$1640,5,FALSE)="","T",VLOOKUP(CONCATENATE(TEXT($A30,"##"),"/",TEXT(LEFT(L$3,3),"###"),"/",TEXT($A$3,"yy")),CALC.!$B$145:$F$1640,5,FALSE)))</f>
        <v>140.13278190600002</v>
      </c>
      <c r="M30" s="88" t="str">
        <f>IF(ISERROR(VLOOKUP(CONCATENATE(TEXT($A30,"##"),"/",TEXT(LEFT(M$3,3),"###"),"/",TEXT($A$3,"yy")),CALC.!$B$145:$F$1640,5,FALSE))," ",IF(VLOOKUP(CONCATENATE(TEXT($A30,"##"),"/",TEXT(LEFT(M$3,3),"###"),"/",TEXT($A$3,"yy")),CALC.!$B$145:$F$1640,5,FALSE)="","T",VLOOKUP(CONCATENATE(TEXT($A30,"##"),"/",TEXT(LEFT(M$3,3),"###"),"/",TEXT($A$3,"yy")),CALC.!$B$145:$F$1640,5,FALSE)))</f>
        <v xml:space="preserve"> </v>
      </c>
      <c r="N30" s="96"/>
    </row>
    <row r="31" spans="1:17" ht="15.75">
      <c r="A31" s="100">
        <v>28</v>
      </c>
      <c r="B31" s="8" t="str">
        <f>IF(ISERROR(VLOOKUP(CONCATENATE(TEXT($A31,"##"),"/",TEXT(LEFT(B$3,3),"###"),"/",TEXT($A$3,"yy")),CALC.!$B$145:$F$1640,5,FALSE))," ",IF(VLOOKUP(CONCATENATE(TEXT($A31,"##"),"/",TEXT(LEFT(B$3,3),"###"),"/",TEXT($A$3,"yy")),CALC.!$B$145:$F$1640,5,FALSE)="","T",VLOOKUP(CONCATENATE(TEXT($A31,"##"),"/",TEXT(LEFT(B$3,3),"###"),"/",TEXT($A$3,"yy")),CALC.!$B$145:$F$1640,5,FALSE)))</f>
        <v xml:space="preserve"> </v>
      </c>
      <c r="C31" s="7" t="str">
        <f>IF(ISERROR(VLOOKUP(CONCATENATE(TEXT($A31,"##"),"/",TEXT(LEFT(C$3,3),"###"),"/",TEXT($A$3,"yy")),CALC.!$B$145:$F$1640,5,FALSE))," ",IF(VLOOKUP(CONCATENATE(TEXT($A31,"##"),"/",TEXT(LEFT(C$3,3),"###"),"/",TEXT($A$3,"yy")),CALC.!$B$145:$F$1640,5,FALSE)="","T",VLOOKUP(CONCATENATE(TEXT($A31,"##"),"/",TEXT(LEFT(C$3,3),"###"),"/",TEXT($A$3,"yy")),CALC.!$B$145:$F$1640,5,FALSE)))</f>
        <v xml:space="preserve"> </v>
      </c>
      <c r="D31" s="7" t="str">
        <f>IF(ISERROR(VLOOKUP(CONCATENATE(TEXT($A31,"##"),"/",TEXT(LEFT(D$3,3),"###"),"/",TEXT($A$3,"yy")),CALC.!$B$145:$F$1640,5,FALSE))," ",IF(VLOOKUP(CONCATENATE(TEXT($A31,"##"),"/",TEXT(LEFT(D$3,3),"###"),"/",TEXT($A$3,"yy")),CALC.!$B$145:$F$1640,5,FALSE)="","T",VLOOKUP(CONCATENATE(TEXT($A31,"##"),"/",TEXT(LEFT(D$3,3),"###"),"/",TEXT($A$3,"yy")),CALC.!$B$145:$F$1640,5,FALSE)))</f>
        <v xml:space="preserve"> </v>
      </c>
      <c r="E31" s="7" t="str">
        <f>IF(ISERROR(VLOOKUP(CONCATENATE(TEXT($A31,"##"),"/",TEXT(LEFT(E$3,3),"###"),"/",TEXT($A$3,"yy")),CALC.!$B$145:$F$1640,5,FALSE))," ",IF(VLOOKUP(CONCATENATE(TEXT($A31,"##"),"/",TEXT(LEFT(E$3,3),"###"),"/",TEXT($A$3,"yy")),CALC.!$B$145:$F$1640,5,FALSE)="","T",VLOOKUP(CONCATENATE(TEXT($A31,"##"),"/",TEXT(LEFT(E$3,3),"###"),"/",TEXT($A$3,"yy")),CALC.!$B$145:$F$1640,5,FALSE)))</f>
        <v xml:space="preserve"> </v>
      </c>
      <c r="F31" s="7" t="str">
        <f>IF(ISERROR(VLOOKUP(CONCATENATE(TEXT($A31,"##"),"/",TEXT(LEFT(F$3,3),"###"),"/",TEXT($A$3,"yy")),CALC.!$B$145:$F$1640,5,FALSE))," ",IF(VLOOKUP(CONCATENATE(TEXT($A31,"##"),"/",TEXT(LEFT(F$3,3),"###"),"/",TEXT($A$3,"yy")),CALC.!$B$145:$F$1640,5,FALSE)="","T",VLOOKUP(CONCATENATE(TEXT($A31,"##"),"/",TEXT(LEFT(F$3,3),"###"),"/",TEXT($A$3,"yy")),CALC.!$B$145:$F$1640,5,FALSE)))</f>
        <v xml:space="preserve"> </v>
      </c>
      <c r="G31" s="7" t="str">
        <f>IF(ISERROR(VLOOKUP(CONCATENATE(TEXT($A31,"##"),"/",TEXT(LEFT(G$3,3),"###"),"/",TEXT($A$3,"yy")),CALC.!$B$145:$F$1640,5,FALSE))," ",IF(VLOOKUP(CONCATENATE(TEXT($A31,"##"),"/",TEXT(LEFT(G$3,3),"###"),"/",TEXT($A$3,"yy")),CALC.!$B$145:$F$1640,5,FALSE)="","T",VLOOKUP(CONCATENATE(TEXT($A31,"##"),"/",TEXT(LEFT(G$3,3),"###"),"/",TEXT($A$3,"yy")),CALC.!$B$145:$F$1640,5,FALSE)))</f>
        <v xml:space="preserve"> </v>
      </c>
      <c r="H31" s="7" t="str">
        <f>IF(ISERROR(VLOOKUP(CONCATENATE(TEXT($A31,"##"),"/",TEXT(LEFT(H$3,3),"###"),"/",TEXT($A$3,"yy")),CALC.!$B$145:$F$1640,5,FALSE))," ",IF(VLOOKUP(CONCATENATE(TEXT($A31,"##"),"/",TEXT(LEFT(H$3,3),"###"),"/",TEXT($A$3,"yy")),CALC.!$B$145:$F$1640,5,FALSE)="","T",VLOOKUP(CONCATENATE(TEXT($A31,"##"),"/",TEXT(LEFT(H$3,3),"###"),"/",TEXT($A$3,"yy")),CALC.!$B$145:$F$1640,5,FALSE)))</f>
        <v xml:space="preserve"> </v>
      </c>
      <c r="I31" s="7" t="str">
        <f>IF(ISERROR(VLOOKUP(CONCATENATE(TEXT($A31,"##"),"/",TEXT(LEFT(I$3,3),"###"),"/",TEXT($A$3,"yy")),CALC.!$B$145:$F$1640,5,FALSE))," ",IF(VLOOKUP(CONCATENATE(TEXT($A31,"##"),"/",TEXT(LEFT(I$3,3),"###"),"/",TEXT($A$3,"yy")),CALC.!$B$145:$F$1640,5,FALSE)="","T",VLOOKUP(CONCATENATE(TEXT($A31,"##"),"/",TEXT(LEFT(I$3,3),"###"),"/",TEXT($A$3,"yy")),CALC.!$B$145:$F$1640,5,FALSE)))</f>
        <v>T</v>
      </c>
      <c r="J31" s="7">
        <f>IF(ISERROR(VLOOKUP(CONCATENATE(TEXT($A31,"##"),"/",TEXT(LEFT(J$3,3),"###"),"/",TEXT($A$3,"yy")),CALC.!$B$145:$F$1640,5,FALSE))," ",IF(VLOOKUP(CONCATENATE(TEXT($A31,"##"),"/",TEXT(LEFT(J$3,3),"###"),"/",TEXT($A$3,"yy")),CALC.!$B$145:$F$1640,5,FALSE)="","T",VLOOKUP(CONCATENATE(TEXT($A31,"##"),"/",TEXT(LEFT(J$3,3),"###"),"/",TEXT($A$3,"yy")),CALC.!$B$145:$F$1640,5,FALSE)))</f>
        <v>6.3366837299999998</v>
      </c>
      <c r="K31" s="7" t="str">
        <f>IF(ISERROR(VLOOKUP(CONCATENATE(TEXT($A31,"##"),"/",TEXT(LEFT(K$3,3),"###"),"/",TEXT($A$3,"yy")),CALC.!$B$145:$F$1640,5,FALSE))," ",IF(VLOOKUP(CONCATENATE(TEXT($A31,"##"),"/",TEXT(LEFT(K$3,3),"###"),"/",TEXT($A$3,"yy")),CALC.!$B$145:$F$1640,5,FALSE)="","T",VLOOKUP(CONCATENATE(TEXT($A31,"##"),"/",TEXT(LEFT(K$3,3),"###"),"/",TEXT($A$3,"yy")),CALC.!$B$145:$F$1640,5,FALSE)))</f>
        <v xml:space="preserve"> </v>
      </c>
      <c r="L31" s="7">
        <f>IF(ISERROR(VLOOKUP(CONCATENATE(TEXT($A31,"##"),"/",TEXT(LEFT(L$3,3),"###"),"/",TEXT($A$3,"yy")),CALC.!$B$145:$F$1640,5,FALSE))," ",IF(VLOOKUP(CONCATENATE(TEXT($A31,"##"),"/",TEXT(LEFT(L$3,3),"###"),"/",TEXT($A$3,"yy")),CALC.!$B$145:$F$1640,5,FALSE)="","T",VLOOKUP(CONCATENATE(TEXT($A31,"##"),"/",TEXT(LEFT(L$3,3),"###"),"/",TEXT($A$3,"yy")),CALC.!$B$145:$F$1640,5,FALSE)))</f>
        <v>201.4740468</v>
      </c>
      <c r="M31" s="9" t="str">
        <f>IF(ISERROR(VLOOKUP(CONCATENATE(TEXT($A31,"##"),"/",TEXT(LEFT(M$3,3),"###"),"/",TEXT($A$3,"yy")),CALC.!$B$145:$F$1640,5,FALSE))," ",IF(VLOOKUP(CONCATENATE(TEXT($A31,"##"),"/",TEXT(LEFT(M$3,3),"###"),"/",TEXT($A$3,"yy")),CALC.!$B$145:$F$1640,5,FALSE)="","T",VLOOKUP(CONCATENATE(TEXT($A31,"##"),"/",TEXT(LEFT(M$3,3),"###"),"/",TEXT($A$3,"yy")),CALC.!$B$145:$F$1640,5,FALSE)))</f>
        <v xml:space="preserve"> </v>
      </c>
      <c r="N31" s="96"/>
      <c r="P31" s="166">
        <f>SUM(L29:L31)</f>
        <v>534.68612355599998</v>
      </c>
      <c r="Q31" t="s">
        <v>74</v>
      </c>
    </row>
    <row r="32" spans="1:17" ht="15.75">
      <c r="A32" s="97">
        <v>29</v>
      </c>
      <c r="B32" s="86" t="str">
        <f>IF(ISERROR(VLOOKUP(CONCATENATE(TEXT($A32,"##"),"/",TEXT(LEFT(B$3,3),"###"),"/",TEXT($A$3,"yy")),CALC.!$B$145:$F$1640,5,FALSE))," ",IF(VLOOKUP(CONCATENATE(TEXT($A32,"##"),"/",TEXT(LEFT(B$3,3),"###"),"/",TEXT($A$3,"yy")),CALC.!$B$145:$F$1640,5,FALSE)="","T",VLOOKUP(CONCATENATE(TEXT($A32,"##"),"/",TEXT(LEFT(B$3,3),"###"),"/",TEXT($A$3,"yy")),CALC.!$B$145:$F$1640,5,FALSE)))</f>
        <v xml:space="preserve"> </v>
      </c>
      <c r="C32" s="87" t="str">
        <f>IF(ISERROR(VLOOKUP(CONCATENATE(TEXT($A32,"##"),"/",TEXT(LEFT(C$3,3),"###"),"/",TEXT($A$3,"yy")),CALC.!$B$145:$F$1640,5,FALSE))," ",IF(VLOOKUP(CONCATENATE(TEXT($A32,"##"),"/",TEXT(LEFT(C$3,3),"###"),"/",TEXT($A$3,"yy")),CALC.!$B$145:$F$1640,5,FALSE)="","T",VLOOKUP(CONCATENATE(TEXT($A32,"##"),"/",TEXT(LEFT(C$3,3),"###"),"/",TEXT($A$3,"yy")),CALC.!$B$145:$F$1640,5,FALSE)))</f>
        <v xml:space="preserve"> </v>
      </c>
      <c r="D32" s="87" t="str">
        <f>IF(ISERROR(VLOOKUP(CONCATENATE(TEXT($A32,"##"),"/",TEXT(LEFT(D$3,3),"###"),"/",TEXT($A$3,"yy")),CALC.!$B$145:$F$1640,5,FALSE))," ",IF(VLOOKUP(CONCATENATE(TEXT($A32,"##"),"/",TEXT(LEFT(D$3,3),"###"),"/",TEXT($A$3,"yy")),CALC.!$B$145:$F$1640,5,FALSE)="","T",VLOOKUP(CONCATENATE(TEXT($A32,"##"),"/",TEXT(LEFT(D$3,3),"###"),"/",TEXT($A$3,"yy")),CALC.!$B$145:$F$1640,5,FALSE)))</f>
        <v xml:space="preserve"> </v>
      </c>
      <c r="E32" s="87" t="str">
        <f>IF(ISERROR(VLOOKUP(CONCATENATE(TEXT($A32,"##"),"/",TEXT(LEFT(E$3,3),"###"),"/",TEXT($A$3,"yy")),CALC.!$B$145:$F$1640,5,FALSE))," ",IF(VLOOKUP(CONCATENATE(TEXT($A32,"##"),"/",TEXT(LEFT(E$3,3),"###"),"/",TEXT($A$3,"yy")),CALC.!$B$145:$F$1640,5,FALSE)="","T",VLOOKUP(CONCATENATE(TEXT($A32,"##"),"/",TEXT(LEFT(E$3,3),"###"),"/",TEXT($A$3,"yy")),CALC.!$B$145:$F$1640,5,FALSE)))</f>
        <v xml:space="preserve"> </v>
      </c>
      <c r="F32" s="87" t="str">
        <f>IF(ISERROR(VLOOKUP(CONCATENATE(TEXT($A32,"##"),"/",TEXT(LEFT(F$3,3),"###"),"/",TEXT($A$3,"yy")),CALC.!$B$145:$F$1640,5,FALSE))," ",IF(VLOOKUP(CONCATENATE(TEXT($A32,"##"),"/",TEXT(LEFT(F$3,3),"###"),"/",TEXT($A$3,"yy")),CALC.!$B$145:$F$1640,5,FALSE)="","T",VLOOKUP(CONCATENATE(TEXT($A32,"##"),"/",TEXT(LEFT(F$3,3),"###"),"/",TEXT($A$3,"yy")),CALC.!$B$145:$F$1640,5,FALSE)))</f>
        <v xml:space="preserve"> </v>
      </c>
      <c r="G32" s="87" t="str">
        <f>IF(ISERROR(VLOOKUP(CONCATENATE(TEXT($A32,"##"),"/",TEXT(LEFT(G$3,3),"###"),"/",TEXT($A$3,"yy")),CALC.!$B$145:$F$1640,5,FALSE))," ",IF(VLOOKUP(CONCATENATE(TEXT($A32,"##"),"/",TEXT(LEFT(G$3,3),"###"),"/",TEXT($A$3,"yy")),CALC.!$B$145:$F$1640,5,FALSE)="","T",VLOOKUP(CONCATENATE(TEXT($A32,"##"),"/",TEXT(LEFT(G$3,3),"###"),"/",TEXT($A$3,"yy")),CALC.!$B$145:$F$1640,5,FALSE)))</f>
        <v>T</v>
      </c>
      <c r="H32" s="87" t="str">
        <f>IF(ISERROR(VLOOKUP(CONCATENATE(TEXT($A32,"##"),"/",TEXT(LEFT(H$3,3),"###"),"/",TEXT($A$3,"yy")),CALC.!$B$145:$F$1640,5,FALSE))," ",IF(VLOOKUP(CONCATENATE(TEXT($A32,"##"),"/",TEXT(LEFT(H$3,3),"###"),"/",TEXT($A$3,"yy")),CALC.!$B$145:$F$1640,5,FALSE)="","T",VLOOKUP(CONCATENATE(TEXT($A32,"##"),"/",TEXT(LEFT(H$3,3),"###"),"/",TEXT($A$3,"yy")),CALC.!$B$145:$F$1640,5,FALSE)))</f>
        <v>T</v>
      </c>
      <c r="I32" s="87" t="str">
        <f>IF(ISERROR(VLOOKUP(CONCATENATE(TEXT($A32,"##"),"/",TEXT(LEFT(I$3,3),"###"),"/",TEXT($A$3,"yy")),CALC.!$B$145:$F$1640,5,FALSE))," ",IF(VLOOKUP(CONCATENATE(TEXT($A32,"##"),"/",TEXT(LEFT(I$3,3),"###"),"/",TEXT($A$3,"yy")),CALC.!$B$145:$F$1640,5,FALSE)="","T",VLOOKUP(CONCATENATE(TEXT($A32,"##"),"/",TEXT(LEFT(I$3,3),"###"),"/",TEXT($A$3,"yy")),CALC.!$B$145:$F$1640,5,FALSE)))</f>
        <v>T</v>
      </c>
      <c r="J32" s="87" t="str">
        <f>IF(ISERROR(VLOOKUP(CONCATENATE(TEXT($A32,"##"),"/",TEXT(LEFT(J$3,3),"###"),"/",TEXT($A$3,"yy")),CALC.!$B$145:$F$1640,5,FALSE))," ",IF(VLOOKUP(CONCATENATE(TEXT($A32,"##"),"/",TEXT(LEFT(J$3,3),"###"),"/",TEXT($A$3,"yy")),CALC.!$B$145:$F$1640,5,FALSE)="","T",VLOOKUP(CONCATENATE(TEXT($A32,"##"),"/",TEXT(LEFT(J$3,3),"###"),"/",TEXT($A$3,"yy")),CALC.!$B$145:$F$1640,5,FALSE)))</f>
        <v xml:space="preserve"> </v>
      </c>
      <c r="K32" s="87" t="str">
        <f>IF(ISERROR(VLOOKUP(CONCATENATE(TEXT($A32,"##"),"/",TEXT(LEFT(K$3,3),"###"),"/",TEXT($A$3,"yy")),CALC.!$B$145:$F$1640,5,FALSE))," ",IF(VLOOKUP(CONCATENATE(TEXT($A32,"##"),"/",TEXT(LEFT(K$3,3),"###"),"/",TEXT($A$3,"yy")),CALC.!$B$145:$F$1640,5,FALSE)="","T",VLOOKUP(CONCATENATE(TEXT($A32,"##"),"/",TEXT(LEFT(K$3,3),"###"),"/",TEXT($A$3,"yy")),CALC.!$B$145:$F$1640,5,FALSE)))</f>
        <v xml:space="preserve"> </v>
      </c>
      <c r="L32" s="87">
        <f>IF(ISERROR(VLOOKUP(CONCATENATE(TEXT($A32,"##"),"/",TEXT(LEFT(L$3,3),"###"),"/",TEXT($A$3,"yy")),CALC.!$B$145:$F$1640,5,FALSE))," ",IF(VLOOKUP(CONCATENATE(TEXT($A32,"##"),"/",TEXT(LEFT(L$3,3),"###"),"/",TEXT($A$3,"yy")),CALC.!$B$145:$F$1640,5,FALSE)="","T",VLOOKUP(CONCATENATE(TEXT($A32,"##"),"/",TEXT(LEFT(L$3,3),"###"),"/",TEXT($A$3,"yy")),CALC.!$B$145:$F$1640,5,FALSE)))</f>
        <v>0.86655504000000005</v>
      </c>
      <c r="M32" s="88" t="str">
        <f>IF(ISERROR(VLOOKUP(CONCATENATE(TEXT($A32,"##"),"/",TEXT(LEFT(M$3,3),"###"),"/",TEXT($A$3,"yy")),CALC.!$B$145:$F$1640,5,FALSE))," ",IF(VLOOKUP(CONCATENATE(TEXT($A32,"##"),"/",TEXT(LEFT(M$3,3),"###"),"/",TEXT($A$3,"yy")),CALC.!$B$145:$F$1640,5,FALSE)="","T",VLOOKUP(CONCATENATE(TEXT($A32,"##"),"/",TEXT(LEFT(M$3,3),"###"),"/",TEXT($A$3,"yy")),CALC.!$B$145:$F$1640,5,FALSE)))</f>
        <v xml:space="preserve"> </v>
      </c>
      <c r="N32" s="102"/>
    </row>
    <row r="33" spans="1:14" ht="15.75">
      <c r="A33" s="100">
        <v>30</v>
      </c>
      <c r="B33" s="8" t="str">
        <f>IF(ISERROR(VLOOKUP(CONCATENATE(TEXT($A33,"##"),"/",TEXT(LEFT(B$3,3),"###"),"/",TEXT($A$3,"yy")),CALC.!$B$145:$F$1640,5,FALSE))," ",IF(VLOOKUP(CONCATENATE(TEXT($A33,"##"),"/",TEXT(LEFT(B$3,3),"###"),"/",TEXT($A$3,"yy")),CALC.!$B$145:$F$1640,5,FALSE)="","T",VLOOKUP(CONCATENATE(TEXT($A33,"##"),"/",TEXT(LEFT(B$3,3),"###"),"/",TEXT($A$3,"yy")),CALC.!$B$145:$F$1640,5,FALSE)))</f>
        <v xml:space="preserve"> </v>
      </c>
      <c r="C33" s="7" t="str">
        <f>IF(ISERROR(VLOOKUP(CONCATENATE(TEXT($A33,"##"),"/",TEXT(LEFT(C$3,3),"###"),"/",TEXT($A$3,"yy")),CALC.!$B$145:$F$1640,5,FALSE))," ",IF(VLOOKUP(CONCATENATE(TEXT($A33,"##"),"/",TEXT(LEFT(C$3,3),"###"),"/",TEXT($A$3,"yy")),CALC.!$B$145:$F$1640,5,FALSE)="","T",VLOOKUP(CONCATENATE(TEXT($A33,"##"),"/",TEXT(LEFT(C$3,3),"###"),"/",TEXT($A$3,"yy")),CALC.!$B$145:$F$1640,5,FALSE)))</f>
        <v xml:space="preserve"> </v>
      </c>
      <c r="D33" s="7" t="str">
        <f>IF(ISERROR(VLOOKUP(CONCATENATE(TEXT($A33,"##"),"/",TEXT(LEFT(D$3,3),"###"),"/",TEXT($A$3,"yy")),CALC.!$B$145:$F$1640,5,FALSE))," ",IF(VLOOKUP(CONCATENATE(TEXT($A33,"##"),"/",TEXT(LEFT(D$3,3),"###"),"/",TEXT($A$3,"yy")),CALC.!$B$145:$F$1640,5,FALSE)="","T",VLOOKUP(CONCATENATE(TEXT($A33,"##"),"/",TEXT(LEFT(D$3,3),"###"),"/",TEXT($A$3,"yy")),CALC.!$B$145:$F$1640,5,FALSE)))</f>
        <v xml:space="preserve"> </v>
      </c>
      <c r="E33" s="7" t="str">
        <f>IF(ISERROR(VLOOKUP(CONCATENATE(TEXT($A33,"##"),"/",TEXT(LEFT(E$3,3),"###"),"/",TEXT($A$3,"yy")),CALC.!$B$145:$F$1640,5,FALSE))," ",IF(VLOOKUP(CONCATENATE(TEXT($A33,"##"),"/",TEXT(LEFT(E$3,3),"###"),"/",TEXT($A$3,"yy")),CALC.!$B$145:$F$1640,5,FALSE)="","T",VLOOKUP(CONCATENATE(TEXT($A33,"##"),"/",TEXT(LEFT(E$3,3),"###"),"/",TEXT($A$3,"yy")),CALC.!$B$145:$F$1640,5,FALSE)))</f>
        <v xml:space="preserve"> </v>
      </c>
      <c r="F33" s="7" t="str">
        <f>IF(ISERROR(VLOOKUP(CONCATENATE(TEXT($A33,"##"),"/",TEXT(LEFT(F$3,3),"###"),"/",TEXT($A$3,"yy")),CALC.!$B$145:$F$1640,5,FALSE))," ",IF(VLOOKUP(CONCATENATE(TEXT($A33,"##"),"/",TEXT(LEFT(F$3,3),"###"),"/",TEXT($A$3,"yy")),CALC.!$B$145:$F$1640,5,FALSE)="","T",VLOOKUP(CONCATENATE(TEXT($A33,"##"),"/",TEXT(LEFT(F$3,3),"###"),"/",TEXT($A$3,"yy")),CALC.!$B$145:$F$1640,5,FALSE)))</f>
        <v xml:space="preserve"> </v>
      </c>
      <c r="G33" s="7" t="str">
        <f>IF(ISERROR(VLOOKUP(CONCATENATE(TEXT($A33,"##"),"/",TEXT(LEFT(G$3,3),"###"),"/",TEXT($A$3,"yy")),CALC.!$B$145:$F$1640,5,FALSE))," ",IF(VLOOKUP(CONCATENATE(TEXT($A33,"##"),"/",TEXT(LEFT(G$3,3),"###"),"/",TEXT($A$3,"yy")),CALC.!$B$145:$F$1640,5,FALSE)="","T",VLOOKUP(CONCATENATE(TEXT($A33,"##"),"/",TEXT(LEFT(G$3,3),"###"),"/",TEXT($A$3,"yy")),CALC.!$B$145:$F$1640,5,FALSE)))</f>
        <v xml:space="preserve"> </v>
      </c>
      <c r="H33" s="7">
        <f>IF(ISERROR(VLOOKUP(CONCATENATE(TEXT($A33,"##"),"/",TEXT(LEFT(H$3,3),"###"),"/",TEXT($A$3,"yy")),CALC.!$B$145:$F$1640,5,FALSE))," ",IF(VLOOKUP(CONCATENATE(TEXT($A33,"##"),"/",TEXT(LEFT(H$3,3),"###"),"/",TEXT($A$3,"yy")),CALC.!$B$145:$F$1640,5,FALSE)="","T",VLOOKUP(CONCATENATE(TEXT($A33,"##"),"/",TEXT(LEFT(H$3,3),"###"),"/",TEXT($A$3,"yy")),CALC.!$B$145:$F$1640,5,FALSE)))</f>
        <v>2.1663876000000002</v>
      </c>
      <c r="I33" s="7" t="str">
        <f>IF(ISERROR(VLOOKUP(CONCATENATE(TEXT($A33,"##"),"/",TEXT(LEFT(I$3,3),"###"),"/",TEXT($A$3,"yy")),CALC.!$B$145:$F$1640,5,FALSE))," ",IF(VLOOKUP(CONCATENATE(TEXT($A33,"##"),"/",TEXT(LEFT(I$3,3),"###"),"/",TEXT($A$3,"yy")),CALC.!$B$145:$F$1640,5,FALSE)="","T",VLOOKUP(CONCATENATE(TEXT($A33,"##"),"/",TEXT(LEFT(I$3,3),"###"),"/",TEXT($A$3,"yy")),CALC.!$B$145:$F$1640,5,FALSE)))</f>
        <v xml:space="preserve"> </v>
      </c>
      <c r="J33" s="7" t="str">
        <f>IF(ISERROR(VLOOKUP(CONCATENATE(TEXT($A33,"##"),"/",TEXT(LEFT(J$3,3),"###"),"/",TEXT($A$3,"yy")),CALC.!$B$145:$F$1640,5,FALSE))," ",IF(VLOOKUP(CONCATENATE(TEXT($A33,"##"),"/",TEXT(LEFT(J$3,3),"###"),"/",TEXT($A$3,"yy")),CALC.!$B$145:$F$1640,5,FALSE)="","T",VLOOKUP(CONCATENATE(TEXT($A33,"##"),"/",TEXT(LEFT(J$3,3),"###"),"/",TEXT($A$3,"yy")),CALC.!$B$145:$F$1640,5,FALSE)))</f>
        <v xml:space="preserve"> </v>
      </c>
      <c r="K33" s="7" t="str">
        <f>IF(ISERROR(VLOOKUP(CONCATENATE(TEXT($A33,"##"),"/",TEXT(LEFT(K$3,3),"###"),"/",TEXT($A$3,"yy")),CALC.!$B$145:$F$1640,5,FALSE))," ",IF(VLOOKUP(CONCATENATE(TEXT($A33,"##"),"/",TEXT(LEFT(K$3,3),"###"),"/",TEXT($A$3,"yy")),CALC.!$B$145:$F$1640,5,FALSE)="","T",VLOOKUP(CONCATENATE(TEXT($A33,"##"),"/",TEXT(LEFT(K$3,3),"###"),"/",TEXT($A$3,"yy")),CALC.!$B$145:$F$1640,5,FALSE)))</f>
        <v xml:space="preserve"> </v>
      </c>
      <c r="L33" s="7">
        <f>IF(ISERROR(VLOOKUP(CONCATENATE(TEXT($A33,"##"),"/",TEXT(LEFT(L$3,3),"###"),"/",TEXT($A$3,"yy")),CALC.!$B$145:$F$1640,5,FALSE))," ",IF(VLOOKUP(CONCATENATE(TEXT($A33,"##"),"/",TEXT(LEFT(L$3,3),"###"),"/",TEXT($A$3,"yy")),CALC.!$B$145:$F$1640,5,FALSE)="","T",VLOOKUP(CONCATENATE(TEXT($A33,"##"),"/",TEXT(LEFT(L$3,3),"###"),"/",TEXT($A$3,"yy")),CALC.!$B$145:$F$1640,5,FALSE)))</f>
        <v>21.934674449999999</v>
      </c>
      <c r="M33" s="9" t="str">
        <f>IF(ISERROR(VLOOKUP(CONCATENATE(TEXT($A33,"##"),"/",TEXT(LEFT(M$3,3),"###"),"/",TEXT($A$3,"yy")),CALC.!$B$145:$F$1640,5,FALSE))," ",IF(VLOOKUP(CONCATENATE(TEXT($A33,"##"),"/",TEXT(LEFT(M$3,3),"###"),"/",TEXT($A$3,"yy")),CALC.!$B$145:$F$1640,5,FALSE)="","T",VLOOKUP(CONCATENATE(TEXT($A33,"##"),"/",TEXT(LEFT(M$3,3),"###"),"/",TEXT($A$3,"yy")),CALC.!$B$145:$F$1640,5,FALSE)))</f>
        <v xml:space="preserve"> </v>
      </c>
      <c r="N33" s="96"/>
    </row>
    <row r="34" spans="1:14" ht="15.75">
      <c r="A34" s="101">
        <v>31</v>
      </c>
      <c r="B34" s="89" t="str">
        <f>IF(ISERROR(VLOOKUP(CONCATENATE(TEXT($A34,"##"),"/",TEXT(LEFT(B$3,3),"###"),"/",TEXT($A$3,"yy")),CALC.!$B$145:$F$1640,5,FALSE))," ",IF(VLOOKUP(CONCATENATE(TEXT($A34,"##"),"/",TEXT(LEFT(B$3,3),"###"),"/",TEXT($A$3,"yy")),CALC.!$B$145:$F$1640,5,FALSE)="","T",VLOOKUP(CONCATENATE(TEXT($A34,"##"),"/",TEXT(LEFT(B$3,3),"###"),"/",TEXT($A$3,"yy")),CALC.!$B$145:$F$1640,5,FALSE)))</f>
        <v xml:space="preserve"> </v>
      </c>
      <c r="C34" s="90" t="str">
        <f>IF(ISERROR(VLOOKUP(CONCATENATE(TEXT($A34,"##"),"/",TEXT(LEFT(C$3,3),"###"),"/",TEXT($A$3,"yy")),CALC.!$B$145:$F$1640,5,FALSE))," ",IF(VLOOKUP(CONCATENATE(TEXT($A34,"##"),"/",TEXT(LEFT(C$3,3),"###"),"/",TEXT($A$3,"yy")),CALC.!$B$145:$F$1640,5,FALSE)="","T",VLOOKUP(CONCATENATE(TEXT($A34,"##"),"/",TEXT(LEFT(C$3,3),"###"),"/",TEXT($A$3,"yy")),CALC.!$B$145:$F$1640,5,FALSE)))</f>
        <v xml:space="preserve"> </v>
      </c>
      <c r="D34" s="90" t="str">
        <f>IF(ISERROR(VLOOKUP(CONCATENATE(TEXT($A34,"##"),"/",TEXT(LEFT(D$3,3),"###"),"/",TEXT($A$3,"yy")),CALC.!$B$145:$F$1640,5,FALSE))," ",IF(VLOOKUP(CONCATENATE(TEXT($A34,"##"),"/",TEXT(LEFT(D$3,3),"###"),"/",TEXT($A$3,"yy")),CALC.!$B$145:$F$1640,5,FALSE)="","T",VLOOKUP(CONCATENATE(TEXT($A34,"##"),"/",TEXT(LEFT(D$3,3),"###"),"/",TEXT($A$3,"yy")),CALC.!$B$145:$F$1640,5,FALSE)))</f>
        <v xml:space="preserve"> </v>
      </c>
      <c r="E34" s="90" t="str">
        <f>IF(ISERROR(VLOOKUP(CONCATENATE(TEXT($A34,"##"),"/",TEXT(LEFT(E$3,3),"###"),"/",TEXT($A$3,"yy")),CALC.!$B$145:$F$1640,5,FALSE))," ",IF(VLOOKUP(CONCATENATE(TEXT($A34,"##"),"/",TEXT(LEFT(E$3,3),"###"),"/",TEXT($A$3,"yy")),CALC.!$B$145:$F$1640,5,FALSE)="","T",VLOOKUP(CONCATENATE(TEXT($A34,"##"),"/",TEXT(LEFT(E$3,3),"###"),"/",TEXT($A$3,"yy")),CALC.!$B$145:$F$1640,5,FALSE)))</f>
        <v xml:space="preserve"> </v>
      </c>
      <c r="F34" s="90" t="str">
        <f>IF(ISERROR(VLOOKUP(CONCATENATE(TEXT($A34,"##"),"/",TEXT(LEFT(F$3,3),"###"),"/",TEXT($A$3,"yy")),CALC.!$B$145:$F$1640,5,FALSE))," ",IF(VLOOKUP(CONCATENATE(TEXT($A34,"##"),"/",TEXT(LEFT(F$3,3),"###"),"/",TEXT($A$3,"yy")),CALC.!$B$145:$F$1640,5,FALSE)="","T",VLOOKUP(CONCATENATE(TEXT($A34,"##"),"/",TEXT(LEFT(F$3,3),"###"),"/",TEXT($A$3,"yy")),CALC.!$B$145:$F$1640,5,FALSE)))</f>
        <v xml:space="preserve"> </v>
      </c>
      <c r="G34" s="90" t="str">
        <f>IF(ISERROR(VLOOKUP(CONCATENATE(TEXT($A34,"##"),"/",TEXT(LEFT(G$3,3),"###"),"/",TEXT($A$3,"yy")),CALC.!$B$145:$F$1640,5,FALSE))," ",IF(VLOOKUP(CONCATENATE(TEXT($A34,"##"),"/",TEXT(LEFT(G$3,3),"###"),"/",TEXT($A$3,"yy")),CALC.!$B$145:$F$1640,5,FALSE)="","T",VLOOKUP(CONCATENATE(TEXT($A34,"##"),"/",TEXT(LEFT(G$3,3),"###"),"/",TEXT($A$3,"yy")),CALC.!$B$145:$F$1640,5,FALSE)))</f>
        <v xml:space="preserve"> </v>
      </c>
      <c r="H34" s="90">
        <f>IF(ISERROR(VLOOKUP(CONCATENATE(TEXT($A34,"##"),"/",TEXT(LEFT(H$3,3),"###"),"/",TEXT($A$3,"yy")),CALC.!$B$145:$F$1640,5,FALSE))," ",IF(VLOOKUP(CONCATENATE(TEXT($A34,"##"),"/",TEXT(LEFT(H$3,3),"###"),"/",TEXT($A$3,"yy")),CALC.!$B$145:$F$1640,5,FALSE)="","T",VLOOKUP(CONCATENATE(TEXT($A34,"##"),"/",TEXT(LEFT(H$3,3),"###"),"/",TEXT($A$3,"yy")),CALC.!$B$145:$F$1640,5,FALSE)))</f>
        <v>0.97487442000000002</v>
      </c>
      <c r="I34" s="90" t="str">
        <f>IF(ISERROR(VLOOKUP(CONCATENATE(TEXT($A34,"##"),"/",TEXT(LEFT(I$3,3),"###"),"/",TEXT($A$3,"yy")),CALC.!$B$145:$F$1640,5,FALSE))," ",IF(VLOOKUP(CONCATENATE(TEXT($A34,"##"),"/",TEXT(LEFT(I$3,3),"###"),"/",TEXT($A$3,"yy")),CALC.!$B$145:$F$1640,5,FALSE)="","T",VLOOKUP(CONCATENATE(TEXT($A34,"##"),"/",TEXT(LEFT(I$3,3),"###"),"/",TEXT($A$3,"yy")),CALC.!$B$145:$F$1640,5,FALSE)))</f>
        <v xml:space="preserve"> </v>
      </c>
      <c r="J34" s="90" t="str">
        <f>IF(ISERROR(VLOOKUP(CONCATENATE(TEXT($A34,"##"),"/",TEXT(LEFT(J$3,3),"###"),"/",TEXT($A$3,"yy")),CALC.!$B$145:$F$1640,5,FALSE))," ",IF(VLOOKUP(CONCATENATE(TEXT($A34,"##"),"/",TEXT(LEFT(J$3,3),"###"),"/",TEXT($A$3,"yy")),CALC.!$B$145:$F$1640,5,FALSE)="","T",VLOOKUP(CONCATENATE(TEXT($A34,"##"),"/",TEXT(LEFT(J$3,3),"###"),"/",TEXT($A$3,"yy")),CALC.!$B$145:$F$1640,5,FALSE)))</f>
        <v xml:space="preserve"> </v>
      </c>
      <c r="K34" s="90" t="str">
        <f>IF(ISERROR(VLOOKUP(CONCATENATE(TEXT($A34,"##"),"/",TEXT(LEFT(K$3,3),"###"),"/",TEXT($A$3,"yy")),CALC.!$B$145:$F$1640,5,FALSE))," ",IF(VLOOKUP(CONCATENATE(TEXT($A34,"##"),"/",TEXT(LEFT(K$3,3),"###"),"/",TEXT($A$3,"yy")),CALC.!$B$145:$F$1640,5,FALSE)="","T",VLOOKUP(CONCATENATE(TEXT($A34,"##"),"/",TEXT(LEFT(K$3,3),"###"),"/",TEXT($A$3,"yy")),CALC.!$B$145:$F$1640,5,FALSE)))</f>
        <v xml:space="preserve"> </v>
      </c>
      <c r="L34" s="90" t="str">
        <f>IF(ISERROR(VLOOKUP(CONCATENATE(TEXT($A34,"##"),"/",TEXT(LEFT(L$3,3),"###"),"/",TEXT($A$3,"yy")),CALC.!$B$145:$F$1640,5,FALSE))," ",IF(VLOOKUP(CONCATENATE(TEXT($A34,"##"),"/",TEXT(LEFT(L$3,3),"###"),"/",TEXT($A$3,"yy")),CALC.!$B$145:$F$1640,5,FALSE)="","T",VLOOKUP(CONCATENATE(TEXT($A34,"##"),"/",TEXT(LEFT(L$3,3),"###"),"/",TEXT($A$3,"yy")),CALC.!$B$145:$F$1640,5,FALSE)))</f>
        <v xml:space="preserve"> </v>
      </c>
      <c r="M34" s="91" t="str">
        <f>IF(ISERROR(VLOOKUP(CONCATENATE(TEXT($A34,"##"),"/",TEXT(LEFT(M$3,3),"###"),"/",TEXT($A$3,"yy")),CALC.!$B$145:$F$1640,5,FALSE))," ",IF(VLOOKUP(CONCATENATE(TEXT($A34,"##"),"/",TEXT(LEFT(M$3,3),"###"),"/",TEXT($A$3,"yy")),CALC.!$B$145:$F$1640,5,FALSE)="","T",VLOOKUP(CONCATENATE(TEXT($A34,"##"),"/",TEXT(LEFT(M$3,3),"###"),"/",TEXT($A$3,"yy")),CALC.!$B$145:$F$1640,5,FALSE)))</f>
        <v xml:space="preserve"> </v>
      </c>
      <c r="N34" s="96"/>
    </row>
    <row r="35" spans="1:14" ht="15.75">
      <c r="A35" s="1"/>
      <c r="B35" s="1"/>
      <c r="C35" s="1"/>
      <c r="D35" s="1"/>
      <c r="E35" s="133" t="s">
        <v>32</v>
      </c>
      <c r="F35" s="1"/>
      <c r="G35" s="1"/>
      <c r="H35" s="1"/>
      <c r="I35" s="1"/>
      <c r="J35" s="1"/>
      <c r="K35" s="1"/>
      <c r="L35" s="1"/>
      <c r="M35" s="1"/>
      <c r="N35" s="106" t="s">
        <v>15</v>
      </c>
    </row>
    <row r="36" spans="1:14" ht="15.75">
      <c r="A36" s="1" t="s">
        <v>14</v>
      </c>
      <c r="B36" s="3">
        <f t="shared" ref="B36:M36" si="0">SUM(B4:B34)</f>
        <v>49.39363728</v>
      </c>
      <c r="C36" s="3">
        <f t="shared" si="0"/>
        <v>7.5498607860000009</v>
      </c>
      <c r="D36" s="3">
        <f t="shared" si="0"/>
        <v>230.34116156999997</v>
      </c>
      <c r="E36" s="3">
        <f t="shared" si="0"/>
        <v>58.221666749999997</v>
      </c>
      <c r="F36" s="3">
        <f t="shared" si="0"/>
        <v>36.828589200000003</v>
      </c>
      <c r="G36" s="3">
        <f t="shared" si="0"/>
        <v>64.774989239999996</v>
      </c>
      <c r="H36" s="3">
        <f t="shared" si="0"/>
        <v>34.445562840000001</v>
      </c>
      <c r="I36" s="3">
        <f t="shared" si="0"/>
        <v>179.64769173000002</v>
      </c>
      <c r="J36" s="3">
        <f t="shared" si="0"/>
        <v>24.750978330000002</v>
      </c>
      <c r="K36" s="3">
        <f t="shared" si="0"/>
        <v>264.67840503000002</v>
      </c>
      <c r="L36" s="3">
        <f t="shared" si="0"/>
        <v>873.75286280099999</v>
      </c>
      <c r="M36" s="3">
        <f t="shared" si="0"/>
        <v>115.41429939000001</v>
      </c>
      <c r="N36" s="103">
        <f>SUM(B36:M36)</f>
        <v>1939.799704947</v>
      </c>
    </row>
    <row r="37" spans="1:14" ht="15.75">
      <c r="A37" s="1" t="s">
        <v>17</v>
      </c>
      <c r="B37" s="3">
        <f t="shared" ref="B37:M37" si="1">COUNTIF(B4:B34,"&gt;0")</f>
        <v>2</v>
      </c>
      <c r="C37" s="3">
        <f t="shared" si="1"/>
        <v>3</v>
      </c>
      <c r="D37" s="3">
        <f t="shared" si="1"/>
        <v>10</v>
      </c>
      <c r="E37" s="3">
        <f t="shared" si="1"/>
        <v>1</v>
      </c>
      <c r="F37" s="3">
        <f t="shared" si="1"/>
        <v>1</v>
      </c>
      <c r="G37" s="3">
        <f t="shared" si="1"/>
        <v>5</v>
      </c>
      <c r="H37" s="3">
        <f t="shared" si="1"/>
        <v>5</v>
      </c>
      <c r="I37" s="3">
        <f t="shared" si="1"/>
        <v>6</v>
      </c>
      <c r="J37" s="3">
        <f t="shared" si="1"/>
        <v>3</v>
      </c>
      <c r="K37" s="4">
        <f t="shared" si="1"/>
        <v>13</v>
      </c>
      <c r="L37" s="4">
        <f t="shared" si="1"/>
        <v>12</v>
      </c>
      <c r="M37" s="4">
        <f t="shared" si="1"/>
        <v>4</v>
      </c>
      <c r="N37" s="104">
        <f>SUM(B37:M37)</f>
        <v>65</v>
      </c>
    </row>
    <row r="38" spans="1:14" ht="15.75">
      <c r="A38" s="1" t="s">
        <v>19</v>
      </c>
      <c r="B38" s="4">
        <f t="shared" ref="B38:M38" si="2">COUNTIF(B4:B34,"T")</f>
        <v>0</v>
      </c>
      <c r="C38" s="4">
        <f t="shared" si="2"/>
        <v>1</v>
      </c>
      <c r="D38" s="4">
        <f t="shared" si="2"/>
        <v>1</v>
      </c>
      <c r="E38" s="4">
        <f t="shared" si="2"/>
        <v>1</v>
      </c>
      <c r="F38" s="4">
        <f t="shared" si="2"/>
        <v>6</v>
      </c>
      <c r="G38" s="4">
        <f t="shared" si="2"/>
        <v>2</v>
      </c>
      <c r="H38" s="4">
        <f t="shared" si="2"/>
        <v>7</v>
      </c>
      <c r="I38" s="4">
        <f t="shared" si="2"/>
        <v>12</v>
      </c>
      <c r="J38" s="4">
        <f t="shared" si="2"/>
        <v>4</v>
      </c>
      <c r="K38" s="4">
        <f t="shared" si="2"/>
        <v>4</v>
      </c>
      <c r="L38" s="4">
        <f t="shared" si="2"/>
        <v>0</v>
      </c>
      <c r="M38" s="4">
        <f t="shared" si="2"/>
        <v>2</v>
      </c>
      <c r="N38" s="105">
        <f>COUNTIF(B4:M34,"T")</f>
        <v>40</v>
      </c>
    </row>
    <row r="46" spans="1:14">
      <c r="K46" s="153"/>
    </row>
  </sheetData>
  <phoneticPr fontId="4"/>
  <conditionalFormatting sqref="B4:M4 B6:M6 B8:M8 B34:M34 B12:M12 B14:M14 B16:M16 B18:M18 B20:M20 B22:M22 B24:M24 B26:M26 B28:M28 B30:M30 B32:M32 B10:M10">
    <cfRule type="expression" dxfId="130" priority="1" stopIfTrue="1">
      <formula>IF(OR(B4="T",B4=" "),1)</formula>
    </cfRule>
    <cfRule type="cellIs" dxfId="129" priority="2" stopIfTrue="1" operator="greaterThanOrEqual">
      <formula>100</formula>
    </cfRule>
    <cfRule type="cellIs" dxfId="128" priority="3" stopIfTrue="1" operator="between">
      <formula>0.1</formula>
      <formula>99.99999</formula>
    </cfRule>
  </conditionalFormatting>
  <conditionalFormatting sqref="B5:M5 B7:M7 B11:M11 B33:M33 B13:M13 B15:M15 B17:M17 B19:M19 B21:M21 B23:M23 B25:M25 B27:M27 B29:M29 B31:M31 B9:M9">
    <cfRule type="expression" dxfId="127" priority="4" stopIfTrue="1">
      <formula>IF(OR(B5="T",B5=" "),1)</formula>
    </cfRule>
    <cfRule type="cellIs" dxfId="126" priority="5" stopIfTrue="1" operator="greaterThanOrEqual">
      <formula>100</formula>
    </cfRule>
    <cfRule type="cellIs" dxfId="125" priority="6" stopIfTrue="1" operator="between">
      <formula>0.1</formula>
      <formula>99.99999</formula>
    </cfRule>
  </conditionalFormatting>
  <hyperlinks>
    <hyperlink ref="B1" location="Consolidated!A1" display="Consolidate Link"/>
    <hyperlink ref="B2" location="CALC.!A1" display="CALC."/>
  </hyperlinks>
  <pageMargins left="0.75" right="0.75" top="1" bottom="1" header="0.5" footer="0.5"/>
  <pageSetup paperSize="9"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selection activeCell="B4" sqref="B4"/>
    </sheetView>
  </sheetViews>
  <sheetFormatPr defaultColWidth="8.6640625" defaultRowHeight="15"/>
  <cols>
    <col min="1" max="1" width="9.77734375" customWidth="1"/>
    <col min="2" max="2" width="10.77734375" customWidth="1"/>
    <col min="3" max="3" width="8.88671875" customWidth="1"/>
    <col min="4" max="6" width="8" customWidth="1"/>
    <col min="7" max="9" width="7.6640625" customWidth="1"/>
    <col min="10" max="10" width="10.44140625" customWidth="1"/>
    <col min="11" max="11" width="8" customWidth="1"/>
    <col min="12" max="13" width="9.6640625" customWidth="1"/>
  </cols>
  <sheetData>
    <row r="1" spans="1:14" ht="15.75">
      <c r="A1" s="172" t="s">
        <v>0</v>
      </c>
      <c r="B1" s="173" t="s">
        <v>44</v>
      </c>
      <c r="C1" s="191" t="s">
        <v>70</v>
      </c>
      <c r="D1" s="174"/>
      <c r="E1" s="175"/>
      <c r="F1" s="192" t="e">
        <f>#REF!</f>
        <v>#REF!</v>
      </c>
      <c r="G1" s="193"/>
      <c r="H1" s="170"/>
      <c r="I1" s="170"/>
      <c r="J1" s="196" t="e">
        <f>#REF!</f>
        <v>#REF!</v>
      </c>
      <c r="K1" s="197"/>
      <c r="L1" s="170"/>
      <c r="M1" s="200" t="e">
        <f>#REF!</f>
        <v>#REF!</v>
      </c>
    </row>
    <row r="2" spans="1:14" ht="15.75">
      <c r="A2" s="176" t="s">
        <v>1</v>
      </c>
      <c r="B2" s="177" t="s">
        <v>45</v>
      </c>
      <c r="C2" s="178" t="s">
        <v>47</v>
      </c>
      <c r="D2" s="179"/>
      <c r="E2" s="179"/>
      <c r="F2" s="194" t="str">
        <f>TEXT(SUM(B36:F36),0)&amp;"mm"</f>
        <v>50mm</v>
      </c>
      <c r="G2" s="195" t="s">
        <v>36</v>
      </c>
      <c r="H2" s="168"/>
      <c r="I2" s="168"/>
      <c r="J2" s="198" t="str">
        <f>TEXT(SUM(G36:J36),0)&amp;"mm"</f>
        <v>435mm</v>
      </c>
      <c r="K2" s="199" t="s">
        <v>21</v>
      </c>
      <c r="L2" s="6"/>
      <c r="M2" s="201" t="str">
        <f>TEXT(SUM(K36:M36),0)&amp;"mm"</f>
        <v>1119mm</v>
      </c>
    </row>
    <row r="3" spans="1:14" ht="15.75">
      <c r="A3" s="140">
        <v>37935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</row>
    <row r="4" spans="1:14" ht="15.75">
      <c r="A4" s="98">
        <v>1</v>
      </c>
      <c r="B4" s="99" t="str">
        <f>IF(ISERROR(VLOOKUP(CONCATENATE(TEXT($A4,"##"),"/",TEXT(LEFT(B$3,3),"###"),"/",TEXT($A$3,"yy")),CALC.!$B$145:$F$641,5,FALSE))," ",IF(VLOOKUP(CONCATENATE(TEXT($A4,"##"),"/",TEXT(LEFT(B$3,3),"###"),"/",TEXT($A$3,"yy")),CALC.!$B$145:$F$641,5,FALSE)="","T",VLOOKUP(CONCATENATE(TEXT($A4,"##"),"/",TEXT(LEFT(B$3,3),"###"),"/",TEXT($A$3,"yy")),CALC.!$B$145:$F$641,5,FALSE)))</f>
        <v xml:space="preserve"> </v>
      </c>
      <c r="C4" s="87" t="str">
        <f>IF(ISERROR(VLOOKUP(CONCATENATE(TEXT($A4,"##"),"/",TEXT(LEFT(C$3,3),"###"),"/",TEXT($A$3,"yy")),CALC.!$B$145:$F$641,5,FALSE))," ",IF(VLOOKUP(CONCATENATE(TEXT($A4,"##"),"/",TEXT(LEFT(C$3,3),"###"),"/",TEXT($A$3,"yy")),CALC.!$B$145:$F$641,5,FALSE)="","T",VLOOKUP(CONCATENATE(TEXT($A4,"##"),"/",TEXT(LEFT(C$3,3),"###"),"/",TEXT($A$3,"yy")),CALC.!$B$145:$F$641,5,FALSE)))</f>
        <v xml:space="preserve"> </v>
      </c>
      <c r="D4" s="87" t="str">
        <f>IF(ISERROR(VLOOKUP(CONCATENATE(TEXT($A4,"##"),"/",TEXT(LEFT(D$3,3),"###"),"/",TEXT($A$3,"yy")),CALC.!$B$145:$F$641,5,FALSE))," ",IF(VLOOKUP(CONCATENATE(TEXT($A4,"##"),"/",TEXT(LEFT(D$3,3),"###"),"/",TEXT($A$3,"yy")),CALC.!$B$145:$F$641,5,FALSE)="","T",VLOOKUP(CONCATENATE(TEXT($A4,"##"),"/",TEXT(LEFT(D$3,3),"###"),"/",TEXT($A$3,"yy")),CALC.!$B$145:$F$641,5,FALSE)))</f>
        <v xml:space="preserve"> </v>
      </c>
      <c r="E4" s="87" t="str">
        <f>IF(ISERROR(VLOOKUP(CONCATENATE(TEXT($A4,"##"),"/",TEXT(LEFT(E$3,3),"###"),"/",TEXT($A$3,"yy")),CALC.!$B$145:$F$641,5,FALSE))," ",IF(VLOOKUP(CONCATENATE(TEXT($A4,"##"),"/",TEXT(LEFT(E$3,3),"###"),"/",TEXT($A$3,"yy")),CALC.!$B$145:$F$641,5,FALSE)="","T",VLOOKUP(CONCATENATE(TEXT($A4,"##"),"/",TEXT(LEFT(E$3,3),"###"),"/",TEXT($A$3,"yy")),CALC.!$B$145:$F$641,5,FALSE)))</f>
        <v xml:space="preserve"> </v>
      </c>
      <c r="F4" s="87" t="str">
        <f>IF(ISERROR(VLOOKUP(CONCATENATE(TEXT($A4,"##"),"/",TEXT(LEFT(F$3,3),"###"),"/",TEXT($A$3,"yy")),CALC.!$B$145:$F$641,5,FALSE))," ",IF(VLOOKUP(CONCATENATE(TEXT($A4,"##"),"/",TEXT(LEFT(F$3,3),"###"),"/",TEXT($A$3,"yy")),CALC.!$B$145:$F$641,5,FALSE)="","T",VLOOKUP(CONCATENATE(TEXT($A4,"##"),"/",TEXT(LEFT(F$3,3),"###"),"/",TEXT($A$3,"yy")),CALC.!$B$145:$F$641,5,FALSE)))</f>
        <v xml:space="preserve"> </v>
      </c>
      <c r="G4" s="87" t="str">
        <f>IF(ISERROR(VLOOKUP(CONCATENATE(TEXT($A4,"##"),"/",TEXT(LEFT(G$3,3),"###"),"/",TEXT($A$3,"yy")),CALC.!$B$145:$F$641,5,FALSE))," ",IF(VLOOKUP(CONCATENATE(TEXT($A4,"##"),"/",TEXT(LEFT(G$3,3),"###"),"/",TEXT($A$3,"yy")),CALC.!$B$145:$F$641,5,FALSE)="","T",VLOOKUP(CONCATENATE(TEXT($A4,"##"),"/",TEXT(LEFT(G$3,3),"###"),"/",TEXT($A$3,"yy")),CALC.!$B$145:$F$641,5,FALSE)))</f>
        <v xml:space="preserve"> </v>
      </c>
      <c r="H4" s="87" t="str">
        <f>IF(ISERROR(VLOOKUP(CONCATENATE(TEXT($A4,"##"),"/",TEXT(LEFT(H$3,3),"###"),"/",TEXT($A$3,"yy")),CALC.!$B$145:$F$641,5,FALSE))," ",IF(VLOOKUP(CONCATENATE(TEXT($A4,"##"),"/",TEXT(LEFT(H$3,3),"###"),"/",TEXT($A$3,"yy")),CALC.!$B$145:$F$641,5,FALSE)="","T",VLOOKUP(CONCATENATE(TEXT($A4,"##"),"/",TEXT(LEFT(H$3,3),"###"),"/",TEXT($A$3,"yy")),CALC.!$B$145:$F$641,5,FALSE)))</f>
        <v xml:space="preserve"> </v>
      </c>
      <c r="I4" s="87">
        <f>IF(ISERROR(VLOOKUP(CONCATENATE(TEXT($A4,"##"),"/",TEXT(LEFT(I$3,3),"###"),"/",TEXT($A$3,"yy")),CALC.!$B$145:$F$641,5,FALSE))," ",IF(VLOOKUP(CONCATENATE(TEXT($A4,"##"),"/",TEXT(LEFT(I$3,3),"###"),"/",TEXT($A$3,"yy")),CALC.!$B$145:$F$641,5,FALSE)="","T",VLOOKUP(CONCATENATE(TEXT($A4,"##"),"/",TEXT(LEFT(I$3,3),"###"),"/",TEXT($A$3,"yy")),CALC.!$B$145:$F$641,5,FALSE)))</f>
        <v>5.9575659000000005</v>
      </c>
      <c r="J4" s="87">
        <f>IF(ISERROR(VLOOKUP(CONCATENATE(TEXT($A4,"##"),"/",TEXT(LEFT(J$3,3),"###"),"/",TEXT($A$3,"yy")),CALC.!$B$145:$F$641,5,FALSE))," ",IF(VLOOKUP(CONCATENATE(TEXT($A4,"##"),"/",TEXT(LEFT(J$3,3),"###"),"/",TEXT($A$3,"yy")),CALC.!$B$145:$F$641,5,FALSE)="","T",VLOOKUP(CONCATENATE(TEXT($A4,"##"),"/",TEXT(LEFT(J$3,3),"###"),"/",TEXT($A$3,"yy")),CALC.!$B$145:$F$641,5,FALSE)))</f>
        <v>33.579007799999999</v>
      </c>
      <c r="K4" s="87">
        <f>IF(ISERROR(VLOOKUP(CONCATENATE(TEXT($A4,"##"),"/",TEXT(LEFT(K$3,3),"###"),"/",TEXT($A$3,"yy")),CALC.!$B$145:$F$641,5,FALSE))," ",IF(VLOOKUP(CONCATENATE(TEXT($A4,"##"),"/",TEXT(LEFT(K$3,3),"###"),"/",TEXT($A$3,"yy")),CALC.!$B$145:$F$641,5,FALSE)="","T",VLOOKUP(CONCATENATE(TEXT($A4,"##"),"/",TEXT(LEFT(K$3,3),"###"),"/",TEXT($A$3,"yy")),CALC.!$B$145:$F$641,5,FALSE)))</f>
        <v>10.831938000000001</v>
      </c>
      <c r="L4" s="87">
        <f>IF(ISERROR(VLOOKUP(CONCATENATE(TEXT($A4,"##"),"/",TEXT(LEFT(L$3,3),"###"),"/",TEXT($A$3,"yy")),CALC.!$B$145:$F$641,5,FALSE))," ",IF(VLOOKUP(CONCATENATE(TEXT($A4,"##"),"/",TEXT(LEFT(L$3,3),"###"),"/",TEXT($A$3,"yy")),CALC.!$B$145:$F$641,5,FALSE)="","T",VLOOKUP(CONCATENATE(TEXT($A4,"##"),"/",TEXT(LEFT(L$3,3),"###"),"/",TEXT($A$3,"yy")),CALC.!$B$145:$F$641,5,FALSE)))</f>
        <v>123.75489165</v>
      </c>
      <c r="M4" s="88" t="str">
        <f>IF(ISERROR(VLOOKUP(CONCATENATE(TEXT($A4,"##"),"/",TEXT(LEFT(M$3,3),"###"),"/",TEXT($A$3,"yy")),CALC.!$B$145:$F$641,5,FALSE))," ",IF(VLOOKUP(CONCATENATE(TEXT($A4,"##"),"/",TEXT(LEFT(M$3,3),"###"),"/",TEXT($A$3,"yy")),CALC.!$B$145:$F$641,5,FALSE)="","T",VLOOKUP(CONCATENATE(TEXT($A4,"##"),"/",TEXT(LEFT(M$3,3),"###"),"/",TEXT($A$3,"yy")),CALC.!$B$145:$F$641,5,FALSE)))</f>
        <v>T</v>
      </c>
      <c r="N4" s="96"/>
    </row>
    <row r="5" spans="1:14" ht="15.75">
      <c r="A5" s="100">
        <v>2</v>
      </c>
      <c r="B5" s="8" t="str">
        <f>IF(ISERROR(VLOOKUP(CONCATENATE(TEXT($A5,"##"),"/",TEXT(LEFT(B$3,3),"###"),"/",TEXT($A$3,"yy")),CALC.!$B$145:$F$641,5,FALSE))," ",IF(VLOOKUP(CONCATENATE(TEXT($A5,"##"),"/",TEXT(LEFT(B$3,3),"###"),"/",TEXT($A$3,"yy")),CALC.!$B$145:$F$641,5,FALSE)="","T",VLOOKUP(CONCATENATE(TEXT($A5,"##"),"/",TEXT(LEFT(B$3,3),"###"),"/",TEXT($A$3,"yy")),CALC.!$B$145:$F$641,5,FALSE)))</f>
        <v xml:space="preserve"> </v>
      </c>
      <c r="C5" s="7" t="str">
        <f>IF(ISERROR(VLOOKUP(CONCATENATE(TEXT($A5,"##"),"/",TEXT(LEFT(C$3,3),"###"),"/",TEXT($A$3,"yy")),CALC.!$B$145:$F$641,5,FALSE))," ",IF(VLOOKUP(CONCATENATE(TEXT($A5,"##"),"/",TEXT(LEFT(C$3,3),"###"),"/",TEXT($A$3,"yy")),CALC.!$B$145:$F$641,5,FALSE)="","T",VLOOKUP(CONCATENATE(TEXT($A5,"##"),"/",TEXT(LEFT(C$3,3),"###"),"/",TEXT($A$3,"yy")),CALC.!$B$145:$F$641,5,FALSE)))</f>
        <v xml:space="preserve"> </v>
      </c>
      <c r="D5" s="7" t="str">
        <f>IF(ISERROR(VLOOKUP(CONCATENATE(TEXT($A5,"##"),"/",TEXT(LEFT(D$3,3),"###"),"/",TEXT($A$3,"yy")),CALC.!$B$145:$F$641,5,FALSE))," ",IF(VLOOKUP(CONCATENATE(TEXT($A5,"##"),"/",TEXT(LEFT(D$3,3),"###"),"/",TEXT($A$3,"yy")),CALC.!$B$145:$F$641,5,FALSE)="","T",VLOOKUP(CONCATENATE(TEXT($A5,"##"),"/",TEXT(LEFT(D$3,3),"###"),"/",TEXT($A$3,"yy")),CALC.!$B$145:$F$641,5,FALSE)))</f>
        <v xml:space="preserve"> </v>
      </c>
      <c r="E5" s="7" t="str">
        <f>IF(ISERROR(VLOOKUP(CONCATENATE(TEXT($A5,"##"),"/",TEXT(LEFT(E$3,3),"###"),"/",TEXT($A$3,"yy")),CALC.!$B$145:$F$641,5,FALSE))," ",IF(VLOOKUP(CONCATENATE(TEXT($A5,"##"),"/",TEXT(LEFT(E$3,3),"###"),"/",TEXT($A$3,"yy")),CALC.!$B$145:$F$641,5,FALSE)="","T",VLOOKUP(CONCATENATE(TEXT($A5,"##"),"/",TEXT(LEFT(E$3,3),"###"),"/",TEXT($A$3,"yy")),CALC.!$B$145:$F$641,5,FALSE)))</f>
        <v xml:space="preserve"> </v>
      </c>
      <c r="F5" s="7" t="str">
        <f>IF(ISERROR(VLOOKUP(CONCATENATE(TEXT($A5,"##"),"/",TEXT(LEFT(F$3,3),"###"),"/",TEXT($A$3,"yy")),CALC.!$B$145:$F$641,5,FALSE))," ",IF(VLOOKUP(CONCATENATE(TEXT($A5,"##"),"/",TEXT(LEFT(F$3,3),"###"),"/",TEXT($A$3,"yy")),CALC.!$B$145:$F$641,5,FALSE)="","T",VLOOKUP(CONCATENATE(TEXT($A5,"##"),"/",TEXT(LEFT(F$3,3),"###"),"/",TEXT($A$3,"yy")),CALC.!$B$145:$F$641,5,FALSE)))</f>
        <v xml:space="preserve"> </v>
      </c>
      <c r="G5" s="7" t="str">
        <f>IF(ISERROR(VLOOKUP(CONCATENATE(TEXT($A5,"##"),"/",TEXT(LEFT(G$3,3),"###"),"/",TEXT($A$3,"yy")),CALC.!$B$145:$F$641,5,FALSE))," ",IF(VLOOKUP(CONCATENATE(TEXT($A5,"##"),"/",TEXT(LEFT(G$3,3),"###"),"/",TEXT($A$3,"yy")),CALC.!$B$145:$F$641,5,FALSE)="","T",VLOOKUP(CONCATENATE(TEXT($A5,"##"),"/",TEXT(LEFT(G$3,3),"###"),"/",TEXT($A$3,"yy")),CALC.!$B$145:$F$641,5,FALSE)))</f>
        <v xml:space="preserve"> </v>
      </c>
      <c r="H5" s="7" t="str">
        <f>IF(ISERROR(VLOOKUP(CONCATENATE(TEXT($A5,"##"),"/",TEXT(LEFT(H$3,3),"###"),"/",TEXT($A$3,"yy")),CALC.!$B$145:$F$641,5,FALSE))," ",IF(VLOOKUP(CONCATENATE(TEXT($A5,"##"),"/",TEXT(LEFT(H$3,3),"###"),"/",TEXT($A$3,"yy")),CALC.!$B$145:$F$641,5,FALSE)="","T",VLOOKUP(CONCATENATE(TEXT($A5,"##"),"/",TEXT(LEFT(H$3,3),"###"),"/",TEXT($A$3,"yy")),CALC.!$B$145:$F$641,5,FALSE)))</f>
        <v xml:space="preserve"> </v>
      </c>
      <c r="I5" s="7">
        <f>IF(ISERROR(VLOOKUP(CONCATENATE(TEXT($A5,"##"),"/",TEXT(LEFT(I$3,3),"###"),"/",TEXT($A$3,"yy")),CALC.!$B$145:$F$641,5,FALSE))," ",IF(VLOOKUP(CONCATENATE(TEXT($A5,"##"),"/",TEXT(LEFT(I$3,3),"###"),"/",TEXT($A$3,"yy")),CALC.!$B$145:$F$641,5,FALSE)="","T",VLOOKUP(CONCATENATE(TEXT($A5,"##"),"/",TEXT(LEFT(I$3,3),"###"),"/",TEXT($A$3,"yy")),CALC.!$B$145:$F$641,5,FALSE)))</f>
        <v>5.1451705500000005</v>
      </c>
      <c r="J5" s="7" t="str">
        <f>IF(ISERROR(VLOOKUP(CONCATENATE(TEXT($A5,"##"),"/",TEXT(LEFT(J$3,3),"###"),"/",TEXT($A$3,"yy")),CALC.!$B$145:$F$641,5,FALSE))," ",IF(VLOOKUP(CONCATENATE(TEXT($A5,"##"),"/",TEXT(LEFT(J$3,3),"###"),"/",TEXT($A$3,"yy")),CALC.!$B$145:$F$641,5,FALSE)="","T",VLOOKUP(CONCATENATE(TEXT($A5,"##"),"/",TEXT(LEFT(J$3,3),"###"),"/",TEXT($A$3,"yy")),CALC.!$B$145:$F$641,5,FALSE)))</f>
        <v xml:space="preserve"> </v>
      </c>
      <c r="K5" s="7">
        <f>IF(ISERROR(VLOOKUP(CONCATENATE(TEXT($A5,"##"),"/",TEXT(LEFT(K$3,3),"###"),"/",TEXT($A$3,"yy")),CALC.!$B$145:$F$641,5,FALSE))," ",IF(VLOOKUP(CONCATENATE(TEXT($A5,"##"),"/",TEXT(LEFT(K$3,3),"###"),"/",TEXT($A$3,"yy")),CALC.!$B$145:$F$641,5,FALSE)="","T",VLOOKUP(CONCATENATE(TEXT($A5,"##"),"/",TEXT(LEFT(K$3,3),"###"),"/",TEXT($A$3,"yy")),CALC.!$B$145:$F$641,5,FALSE)))</f>
        <v>12.72752715</v>
      </c>
      <c r="L5" s="7" t="str">
        <f>IF(ISERROR(VLOOKUP(CONCATENATE(TEXT($A5,"##"),"/",TEXT(LEFT(L$3,3),"###"),"/",TEXT($A$3,"yy")),CALC.!$B$145:$F$641,5,FALSE))," ",IF(VLOOKUP(CONCATENATE(TEXT($A5,"##"),"/",TEXT(LEFT(L$3,3),"###"),"/",TEXT($A$3,"yy")),CALC.!$B$145:$F$641,5,FALSE)="","T",VLOOKUP(CONCATENATE(TEXT($A5,"##"),"/",TEXT(LEFT(L$3,3),"###"),"/",TEXT($A$3,"yy")),CALC.!$B$145:$F$641,5,FALSE)))</f>
        <v>T</v>
      </c>
      <c r="M5" s="9" t="str">
        <f>IF(ISERROR(VLOOKUP(CONCATENATE(TEXT($A5,"##"),"/",TEXT(LEFT(M$3,3),"###"),"/",TEXT($A$3,"yy")),CALC.!$B$145:$F$641,5,FALSE))," ",IF(VLOOKUP(CONCATENATE(TEXT($A5,"##"),"/",TEXT(LEFT(M$3,3),"###"),"/",TEXT($A$3,"yy")),CALC.!$B$145:$F$641,5,FALSE)="","T",VLOOKUP(CONCATENATE(TEXT($A5,"##"),"/",TEXT(LEFT(M$3,3),"###"),"/",TEXT($A$3,"yy")),CALC.!$B$145:$F$641,5,FALSE)))</f>
        <v>T</v>
      </c>
      <c r="N5" s="96"/>
    </row>
    <row r="6" spans="1:14" ht="15.75">
      <c r="A6" s="97">
        <v>3</v>
      </c>
      <c r="B6" s="86" t="str">
        <f>IF(ISERROR(VLOOKUP(CONCATENATE(TEXT($A6,"##"),"/",TEXT(LEFT(B$3,3),"###"),"/",TEXT($A$3,"yy")),CALC.!$B$145:$F$641,5,FALSE))," ",IF(VLOOKUP(CONCATENATE(TEXT($A6,"##"),"/",TEXT(LEFT(B$3,3),"###"),"/",TEXT($A$3,"yy")),CALC.!$B$145:$F$641,5,FALSE)="","T",VLOOKUP(CONCATENATE(TEXT($A6,"##"),"/",TEXT(LEFT(B$3,3),"###"),"/",TEXT($A$3,"yy")),CALC.!$B$145:$F$641,5,FALSE)))</f>
        <v xml:space="preserve"> </v>
      </c>
      <c r="C6" s="87" t="str">
        <f>IF(ISERROR(VLOOKUP(CONCATENATE(TEXT($A6,"##"),"/",TEXT(LEFT(C$3,3),"###"),"/",TEXT($A$3,"yy")),CALC.!$B$145:$F$641,5,FALSE))," ",IF(VLOOKUP(CONCATENATE(TEXT($A6,"##"),"/",TEXT(LEFT(C$3,3),"###"),"/",TEXT($A$3,"yy")),CALC.!$B$145:$F$641,5,FALSE)="","T",VLOOKUP(CONCATENATE(TEXT($A6,"##"),"/",TEXT(LEFT(C$3,3),"###"),"/",TEXT($A$3,"yy")),CALC.!$B$145:$F$641,5,FALSE)))</f>
        <v xml:space="preserve"> </v>
      </c>
      <c r="D6" s="87" t="str">
        <f>IF(ISERROR(VLOOKUP(CONCATENATE(TEXT($A6,"##"),"/",TEXT(LEFT(D$3,3),"###"),"/",TEXT($A$3,"yy")),CALC.!$B$145:$F$641,5,FALSE))," ",IF(VLOOKUP(CONCATENATE(TEXT($A6,"##"),"/",TEXT(LEFT(D$3,3),"###"),"/",TEXT($A$3,"yy")),CALC.!$B$145:$F$641,5,FALSE)="","T",VLOOKUP(CONCATENATE(TEXT($A6,"##"),"/",TEXT(LEFT(D$3,3),"###"),"/",TEXT($A$3,"yy")),CALC.!$B$145:$F$641,5,FALSE)))</f>
        <v xml:space="preserve"> </v>
      </c>
      <c r="E6" s="87" t="str">
        <f>IF(ISERROR(VLOOKUP(CONCATENATE(TEXT($A6,"##"),"/",TEXT(LEFT(E$3,3),"###"),"/",TEXT($A$3,"yy")),CALC.!$B$145:$F$641,5,FALSE))," ",IF(VLOOKUP(CONCATENATE(TEXT($A6,"##"),"/",TEXT(LEFT(E$3,3),"###"),"/",TEXT($A$3,"yy")),CALC.!$B$145:$F$641,5,FALSE)="","T",VLOOKUP(CONCATENATE(TEXT($A6,"##"),"/",TEXT(LEFT(E$3,3),"###"),"/",TEXT($A$3,"yy")),CALC.!$B$145:$F$641,5,FALSE)))</f>
        <v xml:space="preserve"> </v>
      </c>
      <c r="F6" s="87" t="str">
        <f>IF(ISERROR(VLOOKUP(CONCATENATE(TEXT($A6,"##"),"/",TEXT(LEFT(F$3,3),"###"),"/",TEXT($A$3,"yy")),CALC.!$B$145:$F$641,5,FALSE))," ",IF(VLOOKUP(CONCATENATE(TEXT($A6,"##"),"/",TEXT(LEFT(F$3,3),"###"),"/",TEXT($A$3,"yy")),CALC.!$B$145:$F$641,5,FALSE)="","T",VLOOKUP(CONCATENATE(TEXT($A6,"##"),"/",TEXT(LEFT(F$3,3),"###"),"/",TEXT($A$3,"yy")),CALC.!$B$145:$F$641,5,FALSE)))</f>
        <v>T</v>
      </c>
      <c r="G6" s="87" t="str">
        <f>IF(ISERROR(VLOOKUP(CONCATENATE(TEXT($A6,"##"),"/",TEXT(LEFT(G$3,3),"###"),"/",TEXT($A$3,"yy")),CALC.!$B$145:$F$641,5,FALSE))," ",IF(VLOOKUP(CONCATENATE(TEXT($A6,"##"),"/",TEXT(LEFT(G$3,3),"###"),"/",TEXT($A$3,"yy")),CALC.!$B$145:$F$641,5,FALSE)="","T",VLOOKUP(CONCATENATE(TEXT($A6,"##"),"/",TEXT(LEFT(G$3,3),"###"),"/",TEXT($A$3,"yy")),CALC.!$B$145:$F$641,5,FALSE)))</f>
        <v xml:space="preserve"> </v>
      </c>
      <c r="H6" s="87" t="str">
        <f>IF(ISERROR(VLOOKUP(CONCATENATE(TEXT($A6,"##"),"/",TEXT(LEFT(H$3,3),"###"),"/",TEXT($A$3,"yy")),CALC.!$B$145:$F$641,5,FALSE))," ",IF(VLOOKUP(CONCATENATE(TEXT($A6,"##"),"/",TEXT(LEFT(H$3,3),"###"),"/",TEXT($A$3,"yy")),CALC.!$B$145:$F$641,5,FALSE)="","T",VLOOKUP(CONCATENATE(TEXT($A6,"##"),"/",TEXT(LEFT(H$3,3),"###"),"/",TEXT($A$3,"yy")),CALC.!$B$145:$F$641,5,FALSE)))</f>
        <v xml:space="preserve"> </v>
      </c>
      <c r="I6" s="87" t="str">
        <f>IF(ISERROR(VLOOKUP(CONCATENATE(TEXT($A6,"##"),"/",TEXT(LEFT(I$3,3),"###"),"/",TEXT($A$3,"yy")),CALC.!$B$145:$F$641,5,FALSE))," ",IF(VLOOKUP(CONCATENATE(TEXT($A6,"##"),"/",TEXT(LEFT(I$3,3),"###"),"/",TEXT($A$3,"yy")),CALC.!$B$145:$F$641,5,FALSE)="","T",VLOOKUP(CONCATENATE(TEXT($A6,"##"),"/",TEXT(LEFT(I$3,3),"###"),"/",TEXT($A$3,"yy")),CALC.!$B$145:$F$641,5,FALSE)))</f>
        <v>T</v>
      </c>
      <c r="J6" s="87" t="str">
        <f>IF(ISERROR(VLOOKUP(CONCATENATE(TEXT($A6,"##"),"/",TEXT(LEFT(J$3,3),"###"),"/",TEXT($A$3,"yy")),CALC.!$B$145:$F$641,5,FALSE))," ",IF(VLOOKUP(CONCATENATE(TEXT($A6,"##"),"/",TEXT(LEFT(J$3,3),"###"),"/",TEXT($A$3,"yy")),CALC.!$B$145:$F$641,5,FALSE)="","T",VLOOKUP(CONCATENATE(TEXT($A6,"##"),"/",TEXT(LEFT(J$3,3),"###"),"/",TEXT($A$3,"yy")),CALC.!$B$145:$F$641,5,FALSE)))</f>
        <v xml:space="preserve"> </v>
      </c>
      <c r="K6" s="87" t="str">
        <f>IF(ISERROR(VLOOKUP(CONCATENATE(TEXT($A6,"##"),"/",TEXT(LEFT(K$3,3),"###"),"/",TEXT($A$3,"yy")),CALC.!$B$145:$F$641,5,FALSE))," ",IF(VLOOKUP(CONCATENATE(TEXT($A6,"##"),"/",TEXT(LEFT(K$3,3),"###"),"/",TEXT($A$3,"yy")),CALC.!$B$145:$F$641,5,FALSE)="","T",VLOOKUP(CONCATENATE(TEXT($A6,"##"),"/",TEXT(LEFT(K$3,3),"###"),"/",TEXT($A$3,"yy")),CALC.!$B$145:$F$641,5,FALSE)))</f>
        <v>T</v>
      </c>
      <c r="L6" s="87" t="str">
        <f>IF(ISERROR(VLOOKUP(CONCATENATE(TEXT($A6,"##"),"/",TEXT(LEFT(L$3,3),"###"),"/",TEXT($A$3,"yy")),CALC.!$B$145:$F$641,5,FALSE))," ",IF(VLOOKUP(CONCATENATE(TEXT($A6,"##"),"/",TEXT(LEFT(L$3,3),"###"),"/",TEXT($A$3,"yy")),CALC.!$B$145:$F$641,5,FALSE)="","T",VLOOKUP(CONCATENATE(TEXT($A6,"##"),"/",TEXT(LEFT(L$3,3),"###"),"/",TEXT($A$3,"yy")),CALC.!$B$145:$F$641,5,FALSE)))</f>
        <v xml:space="preserve"> </v>
      </c>
      <c r="M6" s="88">
        <f>IF(ISERROR(VLOOKUP(CONCATENATE(TEXT($A6,"##"),"/",TEXT(LEFT(M$3,3),"###"),"/",TEXT($A$3,"yy")),CALC.!$B$145:$F$641,5,FALSE))," ",IF(VLOOKUP(CONCATENATE(TEXT($A6,"##"),"/",TEXT(LEFT(M$3,3),"###"),"/",TEXT($A$3,"yy")),CALC.!$B$145:$F$641,5,FALSE)="","T",VLOOKUP(CONCATENATE(TEXT($A6,"##"),"/",TEXT(LEFT(M$3,3),"###"),"/",TEXT($A$3,"yy")),CALC.!$B$145:$F$641,5,FALSE)))</f>
        <v>1.8955891499999999</v>
      </c>
      <c r="N6" s="96"/>
    </row>
    <row r="7" spans="1:14" ht="15.75">
      <c r="A7" s="100">
        <v>4</v>
      </c>
      <c r="B7" s="8" t="str">
        <f>IF(ISERROR(VLOOKUP(CONCATENATE(TEXT($A7,"##"),"/",TEXT(LEFT(B$3,3),"###"),"/",TEXT($A$3,"yy")),CALC.!$B$145:$F$641,5,FALSE))," ",IF(VLOOKUP(CONCATENATE(TEXT($A7,"##"),"/",TEXT(LEFT(B$3,3),"###"),"/",TEXT($A$3,"yy")),CALC.!$B$145:$F$641,5,FALSE)="","T",VLOOKUP(CONCATENATE(TEXT($A7,"##"),"/",TEXT(LEFT(B$3,3),"###"),"/",TEXT($A$3,"yy")),CALC.!$B$145:$F$641,5,FALSE)))</f>
        <v xml:space="preserve"> </v>
      </c>
      <c r="C7" s="7" t="str">
        <f>IF(ISERROR(VLOOKUP(CONCATENATE(TEXT($A7,"##"),"/",TEXT(LEFT(C$3,3),"###"),"/",TEXT($A$3,"yy")),CALC.!$B$145:$F$641,5,FALSE))," ",IF(VLOOKUP(CONCATENATE(TEXT($A7,"##"),"/",TEXT(LEFT(C$3,3),"###"),"/",TEXT($A$3,"yy")),CALC.!$B$145:$F$641,5,FALSE)="","T",VLOOKUP(CONCATENATE(TEXT($A7,"##"),"/",TEXT(LEFT(C$3,3),"###"),"/",TEXT($A$3,"yy")),CALC.!$B$145:$F$641,5,FALSE)))</f>
        <v xml:space="preserve"> </v>
      </c>
      <c r="D7" s="7" t="str">
        <f>IF(ISERROR(VLOOKUP(CONCATENATE(TEXT($A7,"##"),"/",TEXT(LEFT(D$3,3),"###"),"/",TEXT($A$3,"yy")),CALC.!$B$145:$F$641,5,FALSE))," ",IF(VLOOKUP(CONCATENATE(TEXT($A7,"##"),"/",TEXT(LEFT(D$3,3),"###"),"/",TEXT($A$3,"yy")),CALC.!$B$145:$F$641,5,FALSE)="","T",VLOOKUP(CONCATENATE(TEXT($A7,"##"),"/",TEXT(LEFT(D$3,3),"###"),"/",TEXT($A$3,"yy")),CALC.!$B$145:$F$641,5,FALSE)))</f>
        <v xml:space="preserve"> </v>
      </c>
      <c r="E7" s="7" t="str">
        <f>IF(ISERROR(VLOOKUP(CONCATENATE(TEXT($A7,"##"),"/",TEXT(LEFT(E$3,3),"###"),"/",TEXT($A$3,"yy")),CALC.!$B$145:$F$641,5,FALSE))," ",IF(VLOOKUP(CONCATENATE(TEXT($A7,"##"),"/",TEXT(LEFT(E$3,3),"###"),"/",TEXT($A$3,"yy")),CALC.!$B$145:$F$641,5,FALSE)="","T",VLOOKUP(CONCATENATE(TEXT($A7,"##"),"/",TEXT(LEFT(E$3,3),"###"),"/",TEXT($A$3,"yy")),CALC.!$B$145:$F$641,5,FALSE)))</f>
        <v xml:space="preserve"> </v>
      </c>
      <c r="F7" s="7" t="str">
        <f>IF(ISERROR(VLOOKUP(CONCATENATE(TEXT($A7,"##"),"/",TEXT(LEFT(F$3,3),"###"),"/",TEXT($A$3,"yy")),CALC.!$B$145:$F$641,5,FALSE))," ",IF(VLOOKUP(CONCATENATE(TEXT($A7,"##"),"/",TEXT(LEFT(F$3,3),"###"),"/",TEXT($A$3,"yy")),CALC.!$B$145:$F$641,5,FALSE)="","T",VLOOKUP(CONCATENATE(TEXT($A7,"##"),"/",TEXT(LEFT(F$3,3),"###"),"/",TEXT($A$3,"yy")),CALC.!$B$145:$F$641,5,FALSE)))</f>
        <v xml:space="preserve"> </v>
      </c>
      <c r="G7" s="7" t="str">
        <f>IF(ISERROR(VLOOKUP(CONCATENATE(TEXT($A7,"##"),"/",TEXT(LEFT(G$3,3),"###"),"/",TEXT($A$3,"yy")),CALC.!$B$145:$F$641,5,FALSE))," ",IF(VLOOKUP(CONCATENATE(TEXT($A7,"##"),"/",TEXT(LEFT(G$3,3),"###"),"/",TEXT($A$3,"yy")),CALC.!$B$145:$F$641,5,FALSE)="","T",VLOOKUP(CONCATENATE(TEXT($A7,"##"),"/",TEXT(LEFT(G$3,3),"###"),"/",TEXT($A$3,"yy")),CALC.!$B$145:$F$641,5,FALSE)))</f>
        <v xml:space="preserve"> </v>
      </c>
      <c r="H7" s="7" t="str">
        <f>IF(ISERROR(VLOOKUP(CONCATENATE(TEXT($A7,"##"),"/",TEXT(LEFT(H$3,3),"###"),"/",TEXT($A$3,"yy")),CALC.!$B$145:$F$641,5,FALSE))," ",IF(VLOOKUP(CONCATENATE(TEXT($A7,"##"),"/",TEXT(LEFT(H$3,3),"###"),"/",TEXT($A$3,"yy")),CALC.!$B$145:$F$641,5,FALSE)="","T",VLOOKUP(CONCATENATE(TEXT($A7,"##"),"/",TEXT(LEFT(H$3,3),"###"),"/",TEXT($A$3,"yy")),CALC.!$B$145:$F$641,5,FALSE)))</f>
        <v xml:space="preserve"> </v>
      </c>
      <c r="I7" s="7" t="str">
        <f>IF(ISERROR(VLOOKUP(CONCATENATE(TEXT($A7,"##"),"/",TEXT(LEFT(I$3,3),"###"),"/",TEXT($A$3,"yy")),CALC.!$B$145:$F$641,5,FALSE))," ",IF(VLOOKUP(CONCATENATE(TEXT($A7,"##"),"/",TEXT(LEFT(I$3,3),"###"),"/",TEXT($A$3,"yy")),CALC.!$B$145:$F$641,5,FALSE)="","T",VLOOKUP(CONCATENATE(TEXT($A7,"##"),"/",TEXT(LEFT(I$3,3),"###"),"/",TEXT($A$3,"yy")),CALC.!$B$145:$F$641,5,FALSE)))</f>
        <v xml:space="preserve"> </v>
      </c>
      <c r="J7" s="7" t="str">
        <f>IF(ISERROR(VLOOKUP(CONCATENATE(TEXT($A7,"##"),"/",TEXT(LEFT(J$3,3),"###"),"/",TEXT($A$3,"yy")),CALC.!$B$145:$F$641,5,FALSE))," ",IF(VLOOKUP(CONCATENATE(TEXT($A7,"##"),"/",TEXT(LEFT(J$3,3),"###"),"/",TEXT($A$3,"yy")),CALC.!$B$145:$F$641,5,FALSE)="","T",VLOOKUP(CONCATENATE(TEXT($A7,"##"),"/",TEXT(LEFT(J$3,3),"###"),"/",TEXT($A$3,"yy")),CALC.!$B$145:$F$641,5,FALSE)))</f>
        <v xml:space="preserve"> </v>
      </c>
      <c r="K7" s="7" t="str">
        <f>IF(ISERROR(VLOOKUP(CONCATENATE(TEXT($A7,"##"),"/",TEXT(LEFT(K$3,3),"###"),"/",TEXT($A$3,"yy")),CALC.!$B$145:$F$641,5,FALSE))," ",IF(VLOOKUP(CONCATENATE(TEXT($A7,"##"),"/",TEXT(LEFT(K$3,3),"###"),"/",TEXT($A$3,"yy")),CALC.!$B$145:$F$641,5,FALSE)="","T",VLOOKUP(CONCATENATE(TEXT($A7,"##"),"/",TEXT(LEFT(K$3,3),"###"),"/",TEXT($A$3,"yy")),CALC.!$B$145:$F$641,5,FALSE)))</f>
        <v xml:space="preserve"> </v>
      </c>
      <c r="L7" s="7">
        <f>IF(ISERROR(VLOOKUP(CONCATENATE(TEXT($A7,"##"),"/",TEXT(LEFT(L$3,3),"###"),"/",TEXT($A$3,"yy")),CALC.!$B$145:$F$641,5,FALSE))," ",IF(VLOOKUP(CONCATENATE(TEXT($A7,"##"),"/",TEXT(LEFT(L$3,3),"###"),"/",TEXT($A$3,"yy")),CALC.!$B$145:$F$641,5,FALSE)="","T",VLOOKUP(CONCATENATE(TEXT($A7,"##"),"/",TEXT(LEFT(L$3,3),"###"),"/",TEXT($A$3,"yy")),CALC.!$B$145:$F$641,5,FALSE)))</f>
        <v>24.101062049999999</v>
      </c>
      <c r="M7" s="9" t="str">
        <f>IF(ISERROR(VLOOKUP(CONCATENATE(TEXT($A7,"##"),"/",TEXT(LEFT(M$3,3),"###"),"/",TEXT($A$3,"yy")),CALC.!$B$145:$F$641,5,FALSE))," ",IF(VLOOKUP(CONCATENATE(TEXT($A7,"##"),"/",TEXT(LEFT(M$3,3),"###"),"/",TEXT($A$3,"yy")),CALC.!$B$145:$F$641,5,FALSE)="","T",VLOOKUP(CONCATENATE(TEXT($A7,"##"),"/",TEXT(LEFT(M$3,3),"###"),"/",TEXT($A$3,"yy")),CALC.!$B$145:$F$641,5,FALSE)))</f>
        <v>T</v>
      </c>
      <c r="N7" s="96"/>
    </row>
    <row r="8" spans="1:14" ht="15.75">
      <c r="A8" s="97">
        <v>5</v>
      </c>
      <c r="B8" s="86" t="str">
        <f>IF(ISERROR(VLOOKUP(CONCATENATE(TEXT($A8,"##"),"/",TEXT(LEFT(B$3,3),"###"),"/",TEXT($A$3,"yy")),CALC.!$B$145:$F$641,5,FALSE))," ",IF(VLOOKUP(CONCATENATE(TEXT($A8,"##"),"/",TEXT(LEFT(B$3,3),"###"),"/",TEXT($A$3,"yy")),CALC.!$B$145:$F$641,5,FALSE)="","T",VLOOKUP(CONCATENATE(TEXT($A8,"##"),"/",TEXT(LEFT(B$3,3),"###"),"/",TEXT($A$3,"yy")),CALC.!$B$145:$F$641,5,FALSE)))</f>
        <v xml:space="preserve"> </v>
      </c>
      <c r="C8" s="87" t="str">
        <f>IF(ISERROR(VLOOKUP(CONCATENATE(TEXT($A8,"##"),"/",TEXT(LEFT(C$3,3),"###"),"/",TEXT($A$3,"yy")),CALC.!$B$145:$F$641,5,FALSE))," ",IF(VLOOKUP(CONCATENATE(TEXT($A8,"##"),"/",TEXT(LEFT(C$3,3),"###"),"/",TEXT($A$3,"yy")),CALC.!$B$145:$F$641,5,FALSE)="","T",VLOOKUP(CONCATENATE(TEXT($A8,"##"),"/",TEXT(LEFT(C$3,3),"###"),"/",TEXT($A$3,"yy")),CALC.!$B$145:$F$641,5,FALSE)))</f>
        <v xml:space="preserve"> </v>
      </c>
      <c r="D8" s="87" t="str">
        <f>IF(ISERROR(VLOOKUP(CONCATENATE(TEXT($A8,"##"),"/",TEXT(LEFT(D$3,3),"###"),"/",TEXT($A$3,"yy")),CALC.!$B$145:$F$641,5,FALSE))," ",IF(VLOOKUP(CONCATENATE(TEXT($A8,"##"),"/",TEXT(LEFT(D$3,3),"###"),"/",TEXT($A$3,"yy")),CALC.!$B$145:$F$641,5,FALSE)="","T",VLOOKUP(CONCATENATE(TEXT($A8,"##"),"/",TEXT(LEFT(D$3,3),"###"),"/",TEXT($A$3,"yy")),CALC.!$B$145:$F$641,5,FALSE)))</f>
        <v xml:space="preserve"> </v>
      </c>
      <c r="E8" s="87" t="str">
        <f>IF(ISERROR(VLOOKUP(CONCATENATE(TEXT($A8,"##"),"/",TEXT(LEFT(E$3,3),"###"),"/",TEXT($A$3,"yy")),CALC.!$B$145:$F$641,5,FALSE))," ",IF(VLOOKUP(CONCATENATE(TEXT($A8,"##"),"/",TEXT(LEFT(E$3,3),"###"),"/",TEXT($A$3,"yy")),CALC.!$B$145:$F$641,5,FALSE)="","T",VLOOKUP(CONCATENATE(TEXT($A8,"##"),"/",TEXT(LEFT(E$3,3),"###"),"/",TEXT($A$3,"yy")),CALC.!$B$145:$F$641,5,FALSE)))</f>
        <v xml:space="preserve"> </v>
      </c>
      <c r="F8" s="87" t="str">
        <f>IF(ISERROR(VLOOKUP(CONCATENATE(TEXT($A8,"##"),"/",TEXT(LEFT(F$3,3),"###"),"/",TEXT($A$3,"yy")),CALC.!$B$145:$F$641,5,FALSE))," ",IF(VLOOKUP(CONCATENATE(TEXT($A8,"##"),"/",TEXT(LEFT(F$3,3),"###"),"/",TEXT($A$3,"yy")),CALC.!$B$145:$F$641,5,FALSE)="","T",VLOOKUP(CONCATENATE(TEXT($A8,"##"),"/",TEXT(LEFT(F$3,3),"###"),"/",TEXT($A$3,"yy")),CALC.!$B$145:$F$641,5,FALSE)))</f>
        <v xml:space="preserve"> </v>
      </c>
      <c r="G8" s="87" t="str">
        <f>IF(ISERROR(VLOOKUP(CONCATENATE(TEXT($A8,"##"),"/",TEXT(LEFT(G$3,3),"###"),"/",TEXT($A$3,"yy")),CALC.!$B$145:$F$641,5,FALSE))," ",IF(VLOOKUP(CONCATENATE(TEXT($A8,"##"),"/",TEXT(LEFT(G$3,3),"###"),"/",TEXT($A$3,"yy")),CALC.!$B$145:$F$641,5,FALSE)="","T",VLOOKUP(CONCATENATE(TEXT($A8,"##"),"/",TEXT(LEFT(G$3,3),"###"),"/",TEXT($A$3,"yy")),CALC.!$B$145:$F$641,5,FALSE)))</f>
        <v xml:space="preserve"> </v>
      </c>
      <c r="H8" s="87" t="str">
        <f>IF(ISERROR(VLOOKUP(CONCATENATE(TEXT($A8,"##"),"/",TEXT(LEFT(H$3,3),"###"),"/",TEXT($A$3,"yy")),CALC.!$B$145:$F$641,5,FALSE))," ",IF(VLOOKUP(CONCATENATE(TEXT($A8,"##"),"/",TEXT(LEFT(H$3,3),"###"),"/",TEXT($A$3,"yy")),CALC.!$B$145:$F$641,5,FALSE)="","T",VLOOKUP(CONCATENATE(TEXT($A8,"##"),"/",TEXT(LEFT(H$3,3),"###"),"/",TEXT($A$3,"yy")),CALC.!$B$145:$F$641,5,FALSE)))</f>
        <v xml:space="preserve"> </v>
      </c>
      <c r="I8" s="87" t="str">
        <f>IF(ISERROR(VLOOKUP(CONCATENATE(TEXT($A8,"##"),"/",TEXT(LEFT(I$3,3),"###"),"/",TEXT($A$3,"yy")),CALC.!$B$145:$F$641,5,FALSE))," ",IF(VLOOKUP(CONCATENATE(TEXT($A8,"##"),"/",TEXT(LEFT(I$3,3),"###"),"/",TEXT($A$3,"yy")),CALC.!$B$145:$F$641,5,FALSE)="","T",VLOOKUP(CONCATENATE(TEXT($A8,"##"),"/",TEXT(LEFT(I$3,3),"###"),"/",TEXT($A$3,"yy")),CALC.!$B$145:$F$641,5,FALSE)))</f>
        <v>T</v>
      </c>
      <c r="J8" s="87" t="str">
        <f>IF(ISERROR(VLOOKUP(CONCATENATE(TEXT($A8,"##"),"/",TEXT(LEFT(J$3,3),"###"),"/",TEXT($A$3,"yy")),CALC.!$B$145:$F$641,5,FALSE))," ",IF(VLOOKUP(CONCATENATE(TEXT($A8,"##"),"/",TEXT(LEFT(J$3,3),"###"),"/",TEXT($A$3,"yy")),CALC.!$B$145:$F$641,5,FALSE)="","T",VLOOKUP(CONCATENATE(TEXT($A8,"##"),"/",TEXT(LEFT(J$3,3),"###"),"/",TEXT($A$3,"yy")),CALC.!$B$145:$F$641,5,FALSE)))</f>
        <v xml:space="preserve"> </v>
      </c>
      <c r="K8" s="87" t="str">
        <f>IF(ISERROR(VLOOKUP(CONCATENATE(TEXT($A8,"##"),"/",TEXT(LEFT(K$3,3),"###"),"/",TEXT($A$3,"yy")),CALC.!$B$145:$F$641,5,FALSE))," ",IF(VLOOKUP(CONCATENATE(TEXT($A8,"##"),"/",TEXT(LEFT(K$3,3),"###"),"/",TEXT($A$3,"yy")),CALC.!$B$145:$F$641,5,FALSE)="","T",VLOOKUP(CONCATENATE(TEXT($A8,"##"),"/",TEXT(LEFT(K$3,3),"###"),"/",TEXT($A$3,"yy")),CALC.!$B$145:$F$641,5,FALSE)))</f>
        <v xml:space="preserve"> </v>
      </c>
      <c r="L8" s="87">
        <f>IF(ISERROR(VLOOKUP(CONCATENATE(TEXT($A8,"##"),"/",TEXT(LEFT(L$3,3),"###"),"/",TEXT($A$3,"yy")),CALC.!$B$145:$F$641,5,FALSE))," ",IF(VLOOKUP(CONCATENATE(TEXT($A8,"##"),"/",TEXT(LEFT(L$3,3),"###"),"/",TEXT($A$3,"yy")),CALC.!$B$145:$F$641,5,FALSE)="","T",VLOOKUP(CONCATENATE(TEXT($A8,"##"),"/",TEXT(LEFT(L$3,3),"###"),"/",TEXT($A$3,"yy")),CALC.!$B$145:$F$641,5,FALSE)))</f>
        <v>9.7487442000000009</v>
      </c>
      <c r="M8" s="88">
        <f>IF(ISERROR(VLOOKUP(CONCATENATE(TEXT($A8,"##"),"/",TEXT(LEFT(M$3,3),"###"),"/",TEXT($A$3,"yy")),CALC.!$B$145:$F$641,5,FALSE))," ",IF(VLOOKUP(CONCATENATE(TEXT($A8,"##"),"/",TEXT(LEFT(M$3,3),"###"),"/",TEXT($A$3,"yy")),CALC.!$B$145:$F$641,5,FALSE)="","T",VLOOKUP(CONCATENATE(TEXT($A8,"##"),"/",TEXT(LEFT(M$3,3),"###"),"/",TEXT($A$3,"yy")),CALC.!$B$145:$F$641,5,FALSE)))</f>
        <v>7.0407596999999997</v>
      </c>
      <c r="N8" s="96"/>
    </row>
    <row r="9" spans="1:14" ht="15.75">
      <c r="A9" s="100">
        <v>6</v>
      </c>
      <c r="B9" s="8" t="str">
        <f>IF(ISERROR(VLOOKUP(CONCATENATE(TEXT($A9,"##"),"/",TEXT(LEFT(B$3,3),"###"),"/",TEXT($A$3,"yy")),CALC.!$B$145:$F$641,5,FALSE))," ",IF(VLOOKUP(CONCATENATE(TEXT($A9,"##"),"/",TEXT(LEFT(B$3,3),"###"),"/",TEXT($A$3,"yy")),CALC.!$B$145:$F$641,5,FALSE)="","T",VLOOKUP(CONCATENATE(TEXT($A9,"##"),"/",TEXT(LEFT(B$3,3),"###"),"/",TEXT($A$3,"yy")),CALC.!$B$145:$F$641,5,FALSE)))</f>
        <v xml:space="preserve"> </v>
      </c>
      <c r="C9" s="7" t="str">
        <f>IF(ISERROR(VLOOKUP(CONCATENATE(TEXT($A9,"##"),"/",TEXT(LEFT(C$3,3),"###"),"/",TEXT($A$3,"yy")),CALC.!$B$145:$F$641,5,FALSE))," ",IF(VLOOKUP(CONCATENATE(TEXT($A9,"##"),"/",TEXT(LEFT(C$3,3),"###"),"/",TEXT($A$3,"yy")),CALC.!$B$145:$F$641,5,FALSE)="","T",VLOOKUP(CONCATENATE(TEXT($A9,"##"),"/",TEXT(LEFT(C$3,3),"###"),"/",TEXT($A$3,"yy")),CALC.!$B$145:$F$641,5,FALSE)))</f>
        <v xml:space="preserve"> </v>
      </c>
      <c r="D9" s="7" t="str">
        <f>IF(ISERROR(VLOOKUP(CONCATENATE(TEXT($A9,"##"),"/",TEXT(LEFT(D$3,3),"###"),"/",TEXT($A$3,"yy")),CALC.!$B$145:$F$641,5,FALSE))," ",IF(VLOOKUP(CONCATENATE(TEXT($A9,"##"),"/",TEXT(LEFT(D$3,3),"###"),"/",TEXT($A$3,"yy")),CALC.!$B$145:$F$641,5,FALSE)="","T",VLOOKUP(CONCATENATE(TEXT($A9,"##"),"/",TEXT(LEFT(D$3,3),"###"),"/",TEXT($A$3,"yy")),CALC.!$B$145:$F$641,5,FALSE)))</f>
        <v xml:space="preserve"> </v>
      </c>
      <c r="E9" s="7" t="str">
        <f>IF(ISERROR(VLOOKUP(CONCATENATE(TEXT($A9,"##"),"/",TEXT(LEFT(E$3,3),"###"),"/",TEXT($A$3,"yy")),CALC.!$B$145:$F$641,5,FALSE))," ",IF(VLOOKUP(CONCATENATE(TEXT($A9,"##"),"/",TEXT(LEFT(E$3,3),"###"),"/",TEXT($A$3,"yy")),CALC.!$B$145:$F$641,5,FALSE)="","T",VLOOKUP(CONCATENATE(TEXT($A9,"##"),"/",TEXT(LEFT(E$3,3),"###"),"/",TEXT($A$3,"yy")),CALC.!$B$145:$F$641,5,FALSE)))</f>
        <v xml:space="preserve"> </v>
      </c>
      <c r="F9" s="7" t="str">
        <f>IF(ISERROR(VLOOKUP(CONCATENATE(TEXT($A9,"##"),"/",TEXT(LEFT(F$3,3),"###"),"/",TEXT($A$3,"yy")),CALC.!$B$145:$F$641,5,FALSE))," ",IF(VLOOKUP(CONCATENATE(TEXT($A9,"##"),"/",TEXT(LEFT(F$3,3),"###"),"/",TEXT($A$3,"yy")),CALC.!$B$145:$F$641,5,FALSE)="","T",VLOOKUP(CONCATENATE(TEXT($A9,"##"),"/",TEXT(LEFT(F$3,3),"###"),"/",TEXT($A$3,"yy")),CALC.!$B$145:$F$641,5,FALSE)))</f>
        <v xml:space="preserve"> </v>
      </c>
      <c r="G9" s="7" t="str">
        <f>IF(ISERROR(VLOOKUP(CONCATENATE(TEXT($A9,"##"),"/",TEXT(LEFT(G$3,3),"###"),"/",TEXT($A$3,"yy")),CALC.!$B$145:$F$641,5,FALSE))," ",IF(VLOOKUP(CONCATENATE(TEXT($A9,"##"),"/",TEXT(LEFT(G$3,3),"###"),"/",TEXT($A$3,"yy")),CALC.!$B$145:$F$641,5,FALSE)="","T",VLOOKUP(CONCATENATE(TEXT($A9,"##"),"/",TEXT(LEFT(G$3,3),"###"),"/",TEXT($A$3,"yy")),CALC.!$B$145:$F$641,5,FALSE)))</f>
        <v xml:space="preserve"> </v>
      </c>
      <c r="H9" s="7" t="str">
        <f>IF(ISERROR(VLOOKUP(CONCATENATE(TEXT($A9,"##"),"/",TEXT(LEFT(H$3,3),"###"),"/",TEXT($A$3,"yy")),CALC.!$B$145:$F$641,5,FALSE))," ",IF(VLOOKUP(CONCATENATE(TEXT($A9,"##"),"/",TEXT(LEFT(H$3,3),"###"),"/",TEXT($A$3,"yy")),CALC.!$B$145:$F$641,5,FALSE)="","T",VLOOKUP(CONCATENATE(TEXT($A9,"##"),"/",TEXT(LEFT(H$3,3),"###"),"/",TEXT($A$3,"yy")),CALC.!$B$145:$F$641,5,FALSE)))</f>
        <v>T</v>
      </c>
      <c r="I9" s="7">
        <f>IF(ISERROR(VLOOKUP(CONCATENATE(TEXT($A9,"##"),"/",TEXT(LEFT(I$3,3),"###"),"/",TEXT($A$3,"yy")),CALC.!$B$145:$F$641,5,FALSE))," ",IF(VLOOKUP(CONCATENATE(TEXT($A9,"##"),"/",TEXT(LEFT(I$3,3),"###"),"/",TEXT($A$3,"yy")),CALC.!$B$145:$F$641,5,FALSE)="","T",VLOOKUP(CONCATENATE(TEXT($A9,"##"),"/",TEXT(LEFT(I$3,3),"###"),"/",TEXT($A$3,"yy")),CALC.!$B$145:$F$641,5,FALSE)))</f>
        <v>4.0078170600000007</v>
      </c>
      <c r="J9" s="7" t="str">
        <f>IF(ISERROR(VLOOKUP(CONCATENATE(TEXT($A9,"##"),"/",TEXT(LEFT(J$3,3),"###"),"/",TEXT($A$3,"yy")),CALC.!$B$145:$F$641,5,FALSE))," ",IF(VLOOKUP(CONCATENATE(TEXT($A9,"##"),"/",TEXT(LEFT(J$3,3),"###"),"/",TEXT($A$3,"yy")),CALC.!$B$145:$F$641,5,FALSE)="","T",VLOOKUP(CONCATENATE(TEXT($A9,"##"),"/",TEXT(LEFT(J$3,3),"###"),"/",TEXT($A$3,"yy")),CALC.!$B$145:$F$641,5,FALSE)))</f>
        <v xml:space="preserve"> </v>
      </c>
      <c r="K9" s="110" t="str">
        <f>IF(ISERROR(VLOOKUP(CONCATENATE(TEXT($A9,"##"),"/",TEXT(LEFT(K$3,3),"###"),"/",TEXT($A$3,"yy")),CALC.!$B$145:$F$641,5,FALSE))," ",IF(VLOOKUP(CONCATENATE(TEXT($A9,"##"),"/",TEXT(LEFT(K$3,3),"###"),"/",TEXT($A$3,"yy")),CALC.!$B$145:$F$641,5,FALSE)="","T",VLOOKUP(CONCATENATE(TEXT($A9,"##"),"/",TEXT(LEFT(K$3,3),"###"),"/",TEXT($A$3,"yy")),CALC.!$B$145:$F$641,5,FALSE)))</f>
        <v xml:space="preserve"> </v>
      </c>
      <c r="L9" s="7">
        <f>IF(ISERROR(VLOOKUP(CONCATENATE(TEXT($A9,"##"),"/",TEXT(LEFT(L$3,3),"###"),"/",TEXT($A$3,"yy")),CALC.!$B$145:$F$641,5,FALSE))," ",IF(VLOOKUP(CONCATENATE(TEXT($A9,"##"),"/",TEXT(LEFT(L$3,3),"###"),"/",TEXT($A$3,"yy")),CALC.!$B$145:$F$641,5,FALSE)="","T",VLOOKUP(CONCATENATE(TEXT($A9,"##"),"/",TEXT(LEFT(L$3,3),"###"),"/",TEXT($A$3,"yy")),CALC.!$B$145:$F$641,5,FALSE)))</f>
        <v>2.9787829500000003</v>
      </c>
      <c r="M9" s="9">
        <f>IF(ISERROR(VLOOKUP(CONCATENATE(TEXT($A9,"##"),"/",TEXT(LEFT(M$3,3),"###"),"/",TEXT($A$3,"yy")),CALC.!$B$145:$F$641,5,FALSE))," ",IF(VLOOKUP(CONCATENATE(TEXT($A9,"##"),"/",TEXT(LEFT(M$3,3),"###"),"/",TEXT($A$3,"yy")),CALC.!$B$145:$F$641,5,FALSE)="","T",VLOOKUP(CONCATENATE(TEXT($A9,"##"),"/",TEXT(LEFT(M$3,3),"###"),"/",TEXT($A$3,"yy")),CALC.!$B$145:$F$641,5,FALSE)))</f>
        <v>7.3115581499999998</v>
      </c>
      <c r="N9" s="96"/>
    </row>
    <row r="10" spans="1:14" ht="15.75">
      <c r="A10" s="97">
        <v>7</v>
      </c>
      <c r="B10" s="86" t="str">
        <f>IF(ISERROR(VLOOKUP(CONCATENATE(TEXT($A10,"##"),"/",TEXT(LEFT(B$3,3),"###"),"/",TEXT($A$3,"yy")),CALC.!$B$145:$F$641,5,FALSE))," ",IF(VLOOKUP(CONCATENATE(TEXT($A10,"##"),"/",TEXT(LEFT(B$3,3),"###"),"/",TEXT($A$3,"yy")),CALC.!$B$145:$F$641,5,FALSE)="","T",VLOOKUP(CONCATENATE(TEXT($A10,"##"),"/",TEXT(LEFT(B$3,3),"###"),"/",TEXT($A$3,"yy")),CALC.!$B$145:$F$641,5,FALSE)))</f>
        <v xml:space="preserve"> </v>
      </c>
      <c r="C10" s="87" t="str">
        <f>IF(ISERROR(VLOOKUP(CONCATENATE(TEXT($A10,"##"),"/",TEXT(LEFT(C$3,3),"###"),"/",TEXT($A$3,"yy")),CALC.!$B$145:$F$641,5,FALSE))," ",IF(VLOOKUP(CONCATENATE(TEXT($A10,"##"),"/",TEXT(LEFT(C$3,3),"###"),"/",TEXT($A$3,"yy")),CALC.!$B$145:$F$641,5,FALSE)="","T",VLOOKUP(CONCATENATE(TEXT($A10,"##"),"/",TEXT(LEFT(C$3,3),"###"),"/",TEXT($A$3,"yy")),CALC.!$B$145:$F$641,5,FALSE)))</f>
        <v xml:space="preserve"> </v>
      </c>
      <c r="D10" s="87" t="str">
        <f>IF(ISERROR(VLOOKUP(CONCATENATE(TEXT($A10,"##"),"/",TEXT(LEFT(D$3,3),"###"),"/",TEXT($A$3,"yy")),CALC.!$B$145:$F$641,5,FALSE))," ",IF(VLOOKUP(CONCATENATE(TEXT($A10,"##"),"/",TEXT(LEFT(D$3,3),"###"),"/",TEXT($A$3,"yy")),CALC.!$B$145:$F$641,5,FALSE)="","T",VLOOKUP(CONCATENATE(TEXT($A10,"##"),"/",TEXT(LEFT(D$3,3),"###"),"/",TEXT($A$3,"yy")),CALC.!$B$145:$F$641,5,FALSE)))</f>
        <v xml:space="preserve"> </v>
      </c>
      <c r="E10" s="87" t="str">
        <f>IF(ISERROR(VLOOKUP(CONCATENATE(TEXT($A10,"##"),"/",TEXT(LEFT(E$3,3),"###"),"/",TEXT($A$3,"yy")),CALC.!$B$145:$F$641,5,FALSE))," ",IF(VLOOKUP(CONCATENATE(TEXT($A10,"##"),"/",TEXT(LEFT(E$3,3),"###"),"/",TEXT($A$3,"yy")),CALC.!$B$145:$F$641,5,FALSE)="","T",VLOOKUP(CONCATENATE(TEXT($A10,"##"),"/",TEXT(LEFT(E$3,3),"###"),"/",TEXT($A$3,"yy")),CALC.!$B$145:$F$641,5,FALSE)))</f>
        <v xml:space="preserve"> </v>
      </c>
      <c r="F10" s="87" t="str">
        <f>IF(ISERROR(VLOOKUP(CONCATENATE(TEXT($A10,"##"),"/",TEXT(LEFT(F$3,3),"###"),"/",TEXT($A$3,"yy")),CALC.!$B$145:$F$641,5,FALSE))," ",IF(VLOOKUP(CONCATENATE(TEXT($A10,"##"),"/",TEXT(LEFT(F$3,3),"###"),"/",TEXT($A$3,"yy")),CALC.!$B$145:$F$641,5,FALSE)="","T",VLOOKUP(CONCATENATE(TEXT($A10,"##"),"/",TEXT(LEFT(F$3,3),"###"),"/",TEXT($A$3,"yy")),CALC.!$B$145:$F$641,5,FALSE)))</f>
        <v xml:space="preserve"> </v>
      </c>
      <c r="G10" s="87" t="str">
        <f>IF(ISERROR(VLOOKUP(CONCATENATE(TEXT($A10,"##"),"/",TEXT(LEFT(G$3,3),"###"),"/",TEXT($A$3,"yy")),CALC.!$B$145:$F$641,5,FALSE))," ",IF(VLOOKUP(CONCATENATE(TEXT($A10,"##"),"/",TEXT(LEFT(G$3,3),"###"),"/",TEXT($A$3,"yy")),CALC.!$B$145:$F$641,5,FALSE)="","T",VLOOKUP(CONCATENATE(TEXT($A10,"##"),"/",TEXT(LEFT(G$3,3),"###"),"/",TEXT($A$3,"yy")),CALC.!$B$145:$F$641,5,FALSE)))</f>
        <v xml:space="preserve"> </v>
      </c>
      <c r="H10" s="87" t="str">
        <f>IF(ISERROR(VLOOKUP(CONCATENATE(TEXT($A10,"##"),"/",TEXT(LEFT(H$3,3),"###"),"/",TEXT($A$3,"yy")),CALC.!$B$145:$F$641,5,FALSE))," ",IF(VLOOKUP(CONCATENATE(TEXT($A10,"##"),"/",TEXT(LEFT(H$3,3),"###"),"/",TEXT($A$3,"yy")),CALC.!$B$145:$F$641,5,FALSE)="","T",VLOOKUP(CONCATENATE(TEXT($A10,"##"),"/",TEXT(LEFT(H$3,3),"###"),"/",TEXT($A$3,"yy")),CALC.!$B$145:$F$641,5,FALSE)))</f>
        <v xml:space="preserve"> </v>
      </c>
      <c r="I10" s="87" t="str">
        <f>IF(ISERROR(VLOOKUP(CONCATENATE(TEXT($A10,"##"),"/",TEXT(LEFT(I$3,3),"###"),"/",TEXT($A$3,"yy")),CALC.!$B$145:$F$641,5,FALSE))," ",IF(VLOOKUP(CONCATENATE(TEXT($A10,"##"),"/",TEXT(LEFT(I$3,3),"###"),"/",TEXT($A$3,"yy")),CALC.!$B$145:$F$641,5,FALSE)="","T",VLOOKUP(CONCATENATE(TEXT($A10,"##"),"/",TEXT(LEFT(I$3,3),"###"),"/",TEXT($A$3,"yy")),CALC.!$B$145:$F$641,5,FALSE)))</f>
        <v xml:space="preserve"> </v>
      </c>
      <c r="J10" s="87" t="str">
        <f>IF(ISERROR(VLOOKUP(CONCATENATE(TEXT($A10,"##"),"/",TEXT(LEFT(J$3,3),"###"),"/",TEXT($A$3,"yy")),CALC.!$B$145:$F$641,5,FALSE))," ",IF(VLOOKUP(CONCATENATE(TEXT($A10,"##"),"/",TEXT(LEFT(J$3,3),"###"),"/",TEXT($A$3,"yy")),CALC.!$B$145:$F$641,5,FALSE)="","T",VLOOKUP(CONCATENATE(TEXT($A10,"##"),"/",TEXT(LEFT(J$3,3),"###"),"/",TEXT($A$3,"yy")),CALC.!$B$145:$F$641,5,FALSE)))</f>
        <v xml:space="preserve"> </v>
      </c>
      <c r="K10" s="87" t="str">
        <f>IF(ISERROR(VLOOKUP(CONCATENATE(TEXT($A10,"##"),"/",TEXT(LEFT(K$3,3),"###"),"/",TEXT($A$3,"yy")),CALC.!$B$145:$F$641,5,FALSE))," ",IF(VLOOKUP(CONCATENATE(TEXT($A10,"##"),"/",TEXT(LEFT(K$3,3),"###"),"/",TEXT($A$3,"yy")),CALC.!$B$145:$F$641,5,FALSE)="","T",VLOOKUP(CONCATENATE(TEXT($A10,"##"),"/",TEXT(LEFT(K$3,3),"###"),"/",TEXT($A$3,"yy")),CALC.!$B$145:$F$641,5,FALSE)))</f>
        <v xml:space="preserve"> </v>
      </c>
      <c r="L10" s="87" t="str">
        <f>IF(ISERROR(VLOOKUP(CONCATENATE(TEXT($A10,"##"),"/",TEXT(LEFT(L$3,3),"###"),"/",TEXT($A$3,"yy")),CALC.!$B$145:$F$641,5,FALSE))," ",IF(VLOOKUP(CONCATENATE(TEXT($A10,"##"),"/",TEXT(LEFT(L$3,3),"###"),"/",TEXT($A$3,"yy")),CALC.!$B$145:$F$641,5,FALSE)="","T",VLOOKUP(CONCATENATE(TEXT($A10,"##"),"/",TEXT(LEFT(L$3,3),"###"),"/",TEXT($A$3,"yy")),CALC.!$B$145:$F$641,5,FALSE)))</f>
        <v xml:space="preserve"> </v>
      </c>
      <c r="M10" s="88">
        <f>IF(ISERROR(VLOOKUP(CONCATENATE(TEXT($A10,"##"),"/",TEXT(LEFT(M$3,3),"###"),"/",TEXT($A$3,"yy")),CALC.!$B$145:$F$641,5,FALSE))," ",IF(VLOOKUP(CONCATENATE(TEXT($A10,"##"),"/",TEXT(LEFT(M$3,3),"###"),"/",TEXT($A$3,"yy")),CALC.!$B$145:$F$641,5,FALSE)="","T",VLOOKUP(CONCATENATE(TEXT($A10,"##"),"/",TEXT(LEFT(M$3,3),"###"),"/",TEXT($A$3,"yy")),CALC.!$B$145:$F$641,5,FALSE)))</f>
        <v>3.7911782999999999</v>
      </c>
      <c r="N10" s="96"/>
    </row>
    <row r="11" spans="1:14" ht="15.75">
      <c r="A11" s="100">
        <v>8</v>
      </c>
      <c r="B11" s="8" t="str">
        <f>IF(ISERROR(VLOOKUP(CONCATENATE(TEXT($A11,"##"),"/",TEXT(LEFT(B$3,3),"###"),"/",TEXT($A$3,"yy")),CALC.!$B$145:$F$641,5,FALSE))," ",IF(VLOOKUP(CONCATENATE(TEXT($A11,"##"),"/",TEXT(LEFT(B$3,3),"###"),"/",TEXT($A$3,"yy")),CALC.!$B$145:$F$641,5,FALSE)="","T",VLOOKUP(CONCATENATE(TEXT($A11,"##"),"/",TEXT(LEFT(B$3,3),"###"),"/",TEXT($A$3,"yy")),CALC.!$B$145:$F$641,5,FALSE)))</f>
        <v xml:space="preserve"> </v>
      </c>
      <c r="C11" s="7" t="str">
        <f>IF(ISERROR(VLOOKUP(CONCATENATE(TEXT($A11,"##"),"/",TEXT(LEFT(C$3,3),"###"),"/",TEXT($A$3,"yy")),CALC.!$B$145:$F$641,5,FALSE))," ",IF(VLOOKUP(CONCATENATE(TEXT($A11,"##"),"/",TEXT(LEFT(C$3,3),"###"),"/",TEXT($A$3,"yy")),CALC.!$B$145:$F$641,5,FALSE)="","T",VLOOKUP(CONCATENATE(TEXT($A11,"##"),"/",TEXT(LEFT(C$3,3),"###"),"/",TEXT($A$3,"yy")),CALC.!$B$145:$F$641,5,FALSE)))</f>
        <v xml:space="preserve"> </v>
      </c>
      <c r="D11" s="7" t="str">
        <f>IF(ISERROR(VLOOKUP(CONCATENATE(TEXT($A11,"##"),"/",TEXT(LEFT(D$3,3),"###"),"/",TEXT($A$3,"yy")),CALC.!$B$145:$F$641,5,FALSE))," ",IF(VLOOKUP(CONCATENATE(TEXT($A11,"##"),"/",TEXT(LEFT(D$3,3),"###"),"/",TEXT($A$3,"yy")),CALC.!$B$145:$F$641,5,FALSE)="","T",VLOOKUP(CONCATENATE(TEXT($A11,"##"),"/",TEXT(LEFT(D$3,3),"###"),"/",TEXT($A$3,"yy")),CALC.!$B$145:$F$641,5,FALSE)))</f>
        <v xml:space="preserve"> </v>
      </c>
      <c r="E11" s="7" t="str">
        <f>IF(ISERROR(VLOOKUP(CONCATENATE(TEXT($A11,"##"),"/",TEXT(LEFT(E$3,3),"###"),"/",TEXT($A$3,"yy")),CALC.!$B$145:$F$641,5,FALSE))," ",IF(VLOOKUP(CONCATENATE(TEXT($A11,"##"),"/",TEXT(LEFT(E$3,3),"###"),"/",TEXT($A$3,"yy")),CALC.!$B$145:$F$641,5,FALSE)="","T",VLOOKUP(CONCATENATE(TEXT($A11,"##"),"/",TEXT(LEFT(E$3,3),"###"),"/",TEXT($A$3,"yy")),CALC.!$B$145:$F$641,5,FALSE)))</f>
        <v xml:space="preserve"> </v>
      </c>
      <c r="F11" s="7" t="str">
        <f>IF(ISERROR(VLOOKUP(CONCATENATE(TEXT($A11,"##"),"/",TEXT(LEFT(F$3,3),"###"),"/",TEXT($A$3,"yy")),CALC.!$B$145:$F$641,5,FALSE))," ",IF(VLOOKUP(CONCATENATE(TEXT($A11,"##"),"/",TEXT(LEFT(F$3,3),"###"),"/",TEXT($A$3,"yy")),CALC.!$B$145:$F$641,5,FALSE)="","T",VLOOKUP(CONCATENATE(TEXT($A11,"##"),"/",TEXT(LEFT(F$3,3),"###"),"/",TEXT($A$3,"yy")),CALC.!$B$145:$F$641,5,FALSE)))</f>
        <v xml:space="preserve"> </v>
      </c>
      <c r="G11" s="7" t="str">
        <f>IF(ISERROR(VLOOKUP(CONCATENATE(TEXT($A11,"##"),"/",TEXT(LEFT(G$3,3),"###"),"/",TEXT($A$3,"yy")),CALC.!$B$145:$F$641,5,FALSE))," ",IF(VLOOKUP(CONCATENATE(TEXT($A11,"##"),"/",TEXT(LEFT(G$3,3),"###"),"/",TEXT($A$3,"yy")),CALC.!$B$145:$F$641,5,FALSE)="","T",VLOOKUP(CONCATENATE(TEXT($A11,"##"),"/",TEXT(LEFT(G$3,3),"###"),"/",TEXT($A$3,"yy")),CALC.!$B$145:$F$641,5,FALSE)))</f>
        <v xml:space="preserve"> </v>
      </c>
      <c r="H11" s="7" t="str">
        <f>IF(ISERROR(VLOOKUP(CONCATENATE(TEXT($A11,"##"),"/",TEXT(LEFT(H$3,3),"###"),"/",TEXT($A$3,"yy")),CALC.!$B$145:$F$641,5,FALSE))," ",IF(VLOOKUP(CONCATENATE(TEXT($A11,"##"),"/",TEXT(LEFT(H$3,3),"###"),"/",TEXT($A$3,"yy")),CALC.!$B$145:$F$641,5,FALSE)="","T",VLOOKUP(CONCATENATE(TEXT($A11,"##"),"/",TEXT(LEFT(H$3,3),"###"),"/",TEXT($A$3,"yy")),CALC.!$B$145:$F$641,5,FALSE)))</f>
        <v xml:space="preserve"> </v>
      </c>
      <c r="I11" s="7" t="str">
        <f>IF(ISERROR(VLOOKUP(CONCATENATE(TEXT($A11,"##"),"/",TEXT(LEFT(I$3,3),"###"),"/",TEXT($A$3,"yy")),CALC.!$B$145:$F$641,5,FALSE))," ",IF(VLOOKUP(CONCATENATE(TEXT($A11,"##"),"/",TEXT(LEFT(I$3,3),"###"),"/",TEXT($A$3,"yy")),CALC.!$B$145:$F$641,5,FALSE)="","T",VLOOKUP(CONCATENATE(TEXT($A11,"##"),"/",TEXT(LEFT(I$3,3),"###"),"/",TEXT($A$3,"yy")),CALC.!$B$145:$F$641,5,FALSE)))</f>
        <v xml:space="preserve"> </v>
      </c>
      <c r="J11" s="7" t="str">
        <f>IF(ISERROR(VLOOKUP(CONCATENATE(TEXT($A11,"##"),"/",TEXT(LEFT(J$3,3),"###"),"/",TEXT($A$3,"yy")),CALC.!$B$145:$F$641,5,FALSE))," ",IF(VLOOKUP(CONCATENATE(TEXT($A11,"##"),"/",TEXT(LEFT(J$3,3),"###"),"/",TEXT($A$3,"yy")),CALC.!$B$145:$F$641,5,FALSE)="","T",VLOOKUP(CONCATENATE(TEXT($A11,"##"),"/",TEXT(LEFT(J$3,3),"###"),"/",TEXT($A$3,"yy")),CALC.!$B$145:$F$641,5,FALSE)))</f>
        <v xml:space="preserve"> </v>
      </c>
      <c r="K11" s="7" t="str">
        <f>IF(ISERROR(VLOOKUP(CONCATENATE(TEXT($A11,"##"),"/",TEXT(LEFT(K$3,3),"###"),"/",TEXT($A$3,"yy")),CALC.!$B$145:$F$641,5,FALSE))," ",IF(VLOOKUP(CONCATENATE(TEXT($A11,"##"),"/",TEXT(LEFT(K$3,3),"###"),"/",TEXT($A$3,"yy")),CALC.!$B$145:$F$641,5,FALSE)="","T",VLOOKUP(CONCATENATE(TEXT($A11,"##"),"/",TEXT(LEFT(K$3,3),"###"),"/",TEXT($A$3,"yy")),CALC.!$B$145:$F$641,5,FALSE)))</f>
        <v xml:space="preserve"> </v>
      </c>
      <c r="L11" s="7" t="str">
        <f>IF(ISERROR(VLOOKUP(CONCATENATE(TEXT($A11,"##"),"/",TEXT(LEFT(L$3,3),"###"),"/",TEXT($A$3,"yy")),CALC.!$B$145:$F$641,5,FALSE))," ",IF(VLOOKUP(CONCATENATE(TEXT($A11,"##"),"/",TEXT(LEFT(L$3,3),"###"),"/",TEXT($A$3,"yy")),CALC.!$B$145:$F$641,5,FALSE)="","T",VLOOKUP(CONCATENATE(TEXT($A11,"##"),"/",TEXT(LEFT(L$3,3),"###"),"/",TEXT($A$3,"yy")),CALC.!$B$145:$F$641,5,FALSE)))</f>
        <v xml:space="preserve"> </v>
      </c>
      <c r="M11" s="9">
        <f>IF(ISERROR(VLOOKUP(CONCATENATE(TEXT($A11,"##"),"/",TEXT(LEFT(M$3,3),"###"),"/",TEXT($A$3,"yy")),CALC.!$B$145:$F$641,5,FALSE))," ",IF(VLOOKUP(CONCATENATE(TEXT($A11,"##"),"/",TEXT(LEFT(M$3,3),"###"),"/",TEXT($A$3,"yy")),CALC.!$B$145:$F$641,5,FALSE)="","T",VLOOKUP(CONCATENATE(TEXT($A11,"##"),"/",TEXT(LEFT(M$3,3),"###"),"/",TEXT($A$3,"yy")),CALC.!$B$145:$F$641,5,FALSE)))</f>
        <v>1.8955891499999999</v>
      </c>
      <c r="N11" s="96"/>
    </row>
    <row r="12" spans="1:14" ht="15.75">
      <c r="A12" s="97">
        <v>9</v>
      </c>
      <c r="B12" s="86" t="str">
        <f>IF(ISERROR(VLOOKUP(CONCATENATE(TEXT($A12,"##"),"/",TEXT(LEFT(B$3,3),"###"),"/",TEXT($A$3,"yy")),CALC.!$B$145:$F$641,5,FALSE))," ",IF(VLOOKUP(CONCATENATE(TEXT($A12,"##"),"/",TEXT(LEFT(B$3,3),"###"),"/",TEXT($A$3,"yy")),CALC.!$B$145:$F$641,5,FALSE)="","T",VLOOKUP(CONCATENATE(TEXT($A12,"##"),"/",TEXT(LEFT(B$3,3),"###"),"/",TEXT($A$3,"yy")),CALC.!$B$145:$F$641,5,FALSE)))</f>
        <v xml:space="preserve"> </v>
      </c>
      <c r="C12" s="87" t="str">
        <f>IF(ISERROR(VLOOKUP(CONCATENATE(TEXT($A12,"##"),"/",TEXT(LEFT(C$3,3),"###"),"/",TEXT($A$3,"yy")),CALC.!$B$145:$F$641,5,FALSE))," ",IF(VLOOKUP(CONCATENATE(TEXT($A12,"##"),"/",TEXT(LEFT(C$3,3),"###"),"/",TEXT($A$3,"yy")),CALC.!$B$145:$F$641,5,FALSE)="","T",VLOOKUP(CONCATENATE(TEXT($A12,"##"),"/",TEXT(LEFT(C$3,3),"###"),"/",TEXT($A$3,"yy")),CALC.!$B$145:$F$641,5,FALSE)))</f>
        <v>T</v>
      </c>
      <c r="D12" s="87" t="str">
        <f>IF(ISERROR(VLOOKUP(CONCATENATE(TEXT($A12,"##"),"/",TEXT(LEFT(D$3,3),"###"),"/",TEXT($A$3,"yy")),CALC.!$B$145:$F$641,5,FALSE))," ",IF(VLOOKUP(CONCATENATE(TEXT($A12,"##"),"/",TEXT(LEFT(D$3,3),"###"),"/",TEXT($A$3,"yy")),CALC.!$B$145:$F$641,5,FALSE)="","T",VLOOKUP(CONCATENATE(TEXT($A12,"##"),"/",TEXT(LEFT(D$3,3),"###"),"/",TEXT($A$3,"yy")),CALC.!$B$145:$F$641,5,FALSE)))</f>
        <v xml:space="preserve"> </v>
      </c>
      <c r="E12" s="87" t="str">
        <f>IF(ISERROR(VLOOKUP(CONCATENATE(TEXT($A12,"##"),"/",TEXT(LEFT(E$3,3),"###"),"/",TEXT($A$3,"yy")),CALC.!$B$145:$F$641,5,FALSE))," ",IF(VLOOKUP(CONCATENATE(TEXT($A12,"##"),"/",TEXT(LEFT(E$3,3),"###"),"/",TEXT($A$3,"yy")),CALC.!$B$145:$F$641,5,FALSE)="","T",VLOOKUP(CONCATENATE(TEXT($A12,"##"),"/",TEXT(LEFT(E$3,3),"###"),"/",TEXT($A$3,"yy")),CALC.!$B$145:$F$641,5,FALSE)))</f>
        <v xml:space="preserve"> </v>
      </c>
      <c r="F12" s="87" t="str">
        <f>IF(ISERROR(VLOOKUP(CONCATENATE(TEXT($A12,"##"),"/",TEXT(LEFT(F$3,3),"###"),"/",TEXT($A$3,"yy")),CALC.!$B$145:$F$641,5,FALSE))," ",IF(VLOOKUP(CONCATENATE(TEXT($A12,"##"),"/",TEXT(LEFT(F$3,3),"###"),"/",TEXT($A$3,"yy")),CALC.!$B$145:$F$641,5,FALSE)="","T",VLOOKUP(CONCATENATE(TEXT($A12,"##"),"/",TEXT(LEFT(F$3,3),"###"),"/",TEXT($A$3,"yy")),CALC.!$B$145:$F$641,5,FALSE)))</f>
        <v xml:space="preserve"> </v>
      </c>
      <c r="G12" s="87" t="str">
        <f>IF(ISERROR(VLOOKUP(CONCATENATE(TEXT($A12,"##"),"/",TEXT(LEFT(G$3,3),"###"),"/",TEXT($A$3,"yy")),CALC.!$B$145:$F$641,5,FALSE))," ",IF(VLOOKUP(CONCATENATE(TEXT($A12,"##"),"/",TEXT(LEFT(G$3,3),"###"),"/",TEXT($A$3,"yy")),CALC.!$B$145:$F$641,5,FALSE)="","T",VLOOKUP(CONCATENATE(TEXT($A12,"##"),"/",TEXT(LEFT(G$3,3),"###"),"/",TEXT($A$3,"yy")),CALC.!$B$145:$F$641,5,FALSE)))</f>
        <v xml:space="preserve"> </v>
      </c>
      <c r="H12" s="87" t="str">
        <f>IF(ISERROR(VLOOKUP(CONCATENATE(TEXT($A12,"##"),"/",TEXT(LEFT(H$3,3),"###"),"/",TEXT($A$3,"yy")),CALC.!$B$145:$F$641,5,FALSE))," ",IF(VLOOKUP(CONCATENATE(TEXT($A12,"##"),"/",TEXT(LEFT(H$3,3),"###"),"/",TEXT($A$3,"yy")),CALC.!$B$145:$F$641,5,FALSE)="","T",VLOOKUP(CONCATENATE(TEXT($A12,"##"),"/",TEXT(LEFT(H$3,3),"###"),"/",TEXT($A$3,"yy")),CALC.!$B$145:$F$641,5,FALSE)))</f>
        <v xml:space="preserve"> </v>
      </c>
      <c r="I12" s="87" t="str">
        <f>IF(ISERROR(VLOOKUP(CONCATENATE(TEXT($A12,"##"),"/",TEXT(LEFT(I$3,3),"###"),"/",TEXT($A$3,"yy")),CALC.!$B$145:$F$641,5,FALSE))," ",IF(VLOOKUP(CONCATENATE(TEXT($A12,"##"),"/",TEXT(LEFT(I$3,3),"###"),"/",TEXT($A$3,"yy")),CALC.!$B$145:$F$641,5,FALSE)="","T",VLOOKUP(CONCATENATE(TEXT($A12,"##"),"/",TEXT(LEFT(I$3,3),"###"),"/",TEXT($A$3,"yy")),CALC.!$B$145:$F$641,5,FALSE)))</f>
        <v xml:space="preserve"> </v>
      </c>
      <c r="J12" s="87" t="str">
        <f>IF(ISERROR(VLOOKUP(CONCATENATE(TEXT($A12,"##"),"/",TEXT(LEFT(J$3,3),"###"),"/",TEXT($A$3,"yy")),CALC.!$B$145:$F$641,5,FALSE))," ",IF(VLOOKUP(CONCATENATE(TEXT($A12,"##"),"/",TEXT(LEFT(J$3,3),"###"),"/",TEXT($A$3,"yy")),CALC.!$B$145:$F$641,5,FALSE)="","T",VLOOKUP(CONCATENATE(TEXT($A12,"##"),"/",TEXT(LEFT(J$3,3),"###"),"/",TEXT($A$3,"yy")),CALC.!$B$145:$F$641,5,FALSE)))</f>
        <v xml:space="preserve"> </v>
      </c>
      <c r="K12" s="87" t="str">
        <f>IF(ISERROR(VLOOKUP(CONCATENATE(TEXT($A12,"##"),"/",TEXT(LEFT(K$3,3),"###"),"/",TEXT($A$3,"yy")),CALC.!$B$145:$F$641,5,FALSE))," ",IF(VLOOKUP(CONCATENATE(TEXT($A12,"##"),"/",TEXT(LEFT(K$3,3),"###"),"/",TEXT($A$3,"yy")),CALC.!$B$145:$F$641,5,FALSE)="","T",VLOOKUP(CONCATENATE(TEXT($A12,"##"),"/",TEXT(LEFT(K$3,3),"###"),"/",TEXT($A$3,"yy")),CALC.!$B$145:$F$641,5,FALSE)))</f>
        <v xml:space="preserve"> </v>
      </c>
      <c r="L12" s="87" t="str">
        <f>IF(ISERROR(VLOOKUP(CONCATENATE(TEXT($A12,"##"),"/",TEXT(LEFT(L$3,3),"###"),"/",TEXT($A$3,"yy")),CALC.!$B$145:$F$641,5,FALSE))," ",IF(VLOOKUP(CONCATENATE(TEXT($A12,"##"),"/",TEXT(LEFT(L$3,3),"###"),"/",TEXT($A$3,"yy")),CALC.!$B$145:$F$641,5,FALSE)="","T",VLOOKUP(CONCATENATE(TEXT($A12,"##"),"/",TEXT(LEFT(L$3,3),"###"),"/",TEXT($A$3,"yy")),CALC.!$B$145:$F$641,5,FALSE)))</f>
        <v>T</v>
      </c>
      <c r="M12" s="88" t="str">
        <f>IF(ISERROR(VLOOKUP(CONCATENATE(TEXT($A12,"##"),"/",TEXT(LEFT(M$3,3),"###"),"/",TEXT($A$3,"yy")),CALC.!$B$145:$F$641,5,FALSE))," ",IF(VLOOKUP(CONCATENATE(TEXT($A12,"##"),"/",TEXT(LEFT(M$3,3),"###"),"/",TEXT($A$3,"yy")),CALC.!$B$145:$F$641,5,FALSE)="","T",VLOOKUP(CONCATENATE(TEXT($A12,"##"),"/",TEXT(LEFT(M$3,3),"###"),"/",TEXT($A$3,"yy")),CALC.!$B$145:$F$641,5,FALSE)))</f>
        <v xml:space="preserve"> </v>
      </c>
      <c r="N12" s="96"/>
    </row>
    <row r="13" spans="1:14" ht="15.75">
      <c r="A13" s="100">
        <v>10</v>
      </c>
      <c r="B13" s="8" t="str">
        <f>IF(ISERROR(VLOOKUP(CONCATENATE(TEXT($A13,"##"),"/",TEXT(LEFT(B$3,3),"###"),"/",TEXT($A$3,"yy")),CALC.!$B$145:$F$641,5,FALSE))," ",IF(VLOOKUP(CONCATENATE(TEXT($A13,"##"),"/",TEXT(LEFT(B$3,3),"###"),"/",TEXT($A$3,"yy")),CALC.!$B$145:$F$641,5,FALSE)="","T",VLOOKUP(CONCATENATE(TEXT($A13,"##"),"/",TEXT(LEFT(B$3,3),"###"),"/",TEXT($A$3,"yy")),CALC.!$B$145:$F$641,5,FALSE)))</f>
        <v>T</v>
      </c>
      <c r="C13" s="7" t="str">
        <f>IF(ISERROR(VLOOKUP(CONCATENATE(TEXT($A13,"##"),"/",TEXT(LEFT(C$3,3),"###"),"/",TEXT($A$3,"yy")),CALC.!$B$145:$F$641,5,FALSE))," ",IF(VLOOKUP(CONCATENATE(TEXT($A13,"##"),"/",TEXT(LEFT(C$3,3),"###"),"/",TEXT($A$3,"yy")),CALC.!$B$145:$F$641,5,FALSE)="","T",VLOOKUP(CONCATENATE(TEXT($A13,"##"),"/",TEXT(LEFT(C$3,3),"###"),"/",TEXT($A$3,"yy")),CALC.!$B$145:$F$641,5,FALSE)))</f>
        <v xml:space="preserve"> </v>
      </c>
      <c r="D13" s="7" t="str">
        <f>IF(ISERROR(VLOOKUP(CONCATENATE(TEXT($A13,"##"),"/",TEXT(LEFT(D$3,3),"###"),"/",TEXT($A$3,"yy")),CALC.!$B$145:$F$641,5,FALSE))," ",IF(VLOOKUP(CONCATENATE(TEXT($A13,"##"),"/",TEXT(LEFT(D$3,3),"###"),"/",TEXT($A$3,"yy")),CALC.!$B$145:$F$641,5,FALSE)="","T",VLOOKUP(CONCATENATE(TEXT($A13,"##"),"/",TEXT(LEFT(D$3,3),"###"),"/",TEXT($A$3,"yy")),CALC.!$B$145:$F$641,5,FALSE)))</f>
        <v xml:space="preserve"> </v>
      </c>
      <c r="E13" s="7" t="str">
        <f>IF(ISERROR(VLOOKUP(CONCATENATE(TEXT($A13,"##"),"/",TEXT(LEFT(E$3,3),"###"),"/",TEXT($A$3,"yy")),CALC.!$B$145:$F$641,5,FALSE))," ",IF(VLOOKUP(CONCATENATE(TEXT($A13,"##"),"/",TEXT(LEFT(E$3,3),"###"),"/",TEXT($A$3,"yy")),CALC.!$B$145:$F$641,5,FALSE)="","T",VLOOKUP(CONCATENATE(TEXT($A13,"##"),"/",TEXT(LEFT(E$3,3),"###"),"/",TEXT($A$3,"yy")),CALC.!$B$145:$F$641,5,FALSE)))</f>
        <v>T</v>
      </c>
      <c r="F13" s="7" t="str">
        <f>IF(ISERROR(VLOOKUP(CONCATENATE(TEXT($A13,"##"),"/",TEXT(LEFT(F$3,3),"###"),"/",TEXT($A$3,"yy")),CALC.!$B$145:$F$641,5,FALSE))," ",IF(VLOOKUP(CONCATENATE(TEXT($A13,"##"),"/",TEXT(LEFT(F$3,3),"###"),"/",TEXT($A$3,"yy")),CALC.!$B$145:$F$641,5,FALSE)="","T",VLOOKUP(CONCATENATE(TEXT($A13,"##"),"/",TEXT(LEFT(F$3,3),"###"),"/",TEXT($A$3,"yy")),CALC.!$B$145:$F$641,5,FALSE)))</f>
        <v xml:space="preserve"> </v>
      </c>
      <c r="G13" s="7" t="str">
        <f>IF(ISERROR(VLOOKUP(CONCATENATE(TEXT($A13,"##"),"/",TEXT(LEFT(G$3,3),"###"),"/",TEXT($A$3,"yy")),CALC.!$B$145:$F$641,5,FALSE))," ",IF(VLOOKUP(CONCATENATE(TEXT($A13,"##"),"/",TEXT(LEFT(G$3,3),"###"),"/",TEXT($A$3,"yy")),CALC.!$B$145:$F$641,5,FALSE)="","T",VLOOKUP(CONCATENATE(TEXT($A13,"##"),"/",TEXT(LEFT(G$3,3),"###"),"/",TEXT($A$3,"yy")),CALC.!$B$145:$F$641,5,FALSE)))</f>
        <v xml:space="preserve"> </v>
      </c>
      <c r="H13" s="7" t="str">
        <f>IF(ISERROR(VLOOKUP(CONCATENATE(TEXT($A13,"##"),"/",TEXT(LEFT(H$3,3),"###"),"/",TEXT($A$3,"yy")),CALC.!$B$145:$F$641,5,FALSE))," ",IF(VLOOKUP(CONCATENATE(TEXT($A13,"##"),"/",TEXT(LEFT(H$3,3),"###"),"/",TEXT($A$3,"yy")),CALC.!$B$145:$F$641,5,FALSE)="","T",VLOOKUP(CONCATENATE(TEXT($A13,"##"),"/",TEXT(LEFT(H$3,3),"###"),"/",TEXT($A$3,"yy")),CALC.!$B$145:$F$641,5,FALSE)))</f>
        <v>T</v>
      </c>
      <c r="I13" s="7" t="str">
        <f>IF(ISERROR(VLOOKUP(CONCATENATE(TEXT($A13,"##"),"/",TEXT(LEFT(I$3,3),"###"),"/",TEXT($A$3,"yy")),CALC.!$B$145:$F$641,5,FALSE))," ",IF(VLOOKUP(CONCATENATE(TEXT($A13,"##"),"/",TEXT(LEFT(I$3,3),"###"),"/",TEXT($A$3,"yy")),CALC.!$B$145:$F$641,5,FALSE)="","T",VLOOKUP(CONCATENATE(TEXT($A13,"##"),"/",TEXT(LEFT(I$3,3),"###"),"/",TEXT($A$3,"yy")),CALC.!$B$145:$F$641,5,FALSE)))</f>
        <v>T</v>
      </c>
      <c r="J13" s="7" t="str">
        <f>IF(ISERROR(VLOOKUP(CONCATENATE(TEXT($A13,"##"),"/",TEXT(LEFT(J$3,3),"###"),"/",TEXT($A$3,"yy")),CALC.!$B$145:$F$641,5,FALSE))," ",IF(VLOOKUP(CONCATENATE(TEXT($A13,"##"),"/",TEXT(LEFT(J$3,3),"###"),"/",TEXT($A$3,"yy")),CALC.!$B$145:$F$641,5,FALSE)="","T",VLOOKUP(CONCATENATE(TEXT($A13,"##"),"/",TEXT(LEFT(J$3,3),"###"),"/",TEXT($A$3,"yy")),CALC.!$B$145:$F$641,5,FALSE)))</f>
        <v xml:space="preserve"> </v>
      </c>
      <c r="K13" s="7" t="str">
        <f>IF(ISERROR(VLOOKUP(CONCATENATE(TEXT($A13,"##"),"/",TEXT(LEFT(K$3,3),"###"),"/",TEXT($A$3,"yy")),CALC.!$B$145:$F$641,5,FALSE))," ",IF(VLOOKUP(CONCATENATE(TEXT($A13,"##"),"/",TEXT(LEFT(K$3,3),"###"),"/",TEXT($A$3,"yy")),CALC.!$B$145:$F$641,5,FALSE)="","T",VLOOKUP(CONCATENATE(TEXT($A13,"##"),"/",TEXT(LEFT(K$3,3),"###"),"/",TEXT($A$3,"yy")),CALC.!$B$145:$F$641,5,FALSE)))</f>
        <v xml:space="preserve"> </v>
      </c>
      <c r="L13" s="7" t="str">
        <f>IF(ISERROR(VLOOKUP(CONCATENATE(TEXT($A13,"##"),"/",TEXT(LEFT(L$3,3),"###"),"/",TEXT($A$3,"yy")),CALC.!$B$145:$F$641,5,FALSE))," ",IF(VLOOKUP(CONCATENATE(TEXT($A13,"##"),"/",TEXT(LEFT(L$3,3),"###"),"/",TEXT($A$3,"yy")),CALC.!$B$145:$F$641,5,FALSE)="","T",VLOOKUP(CONCATENATE(TEXT($A13,"##"),"/",TEXT(LEFT(L$3,3),"###"),"/",TEXT($A$3,"yy")),CALC.!$B$145:$F$641,5,FALSE)))</f>
        <v xml:space="preserve"> </v>
      </c>
      <c r="M13" s="9" t="str">
        <f>IF(ISERROR(VLOOKUP(CONCATENATE(TEXT($A13,"##"),"/",TEXT(LEFT(M$3,3),"###"),"/",TEXT($A$3,"yy")),CALC.!$B$145:$F$641,5,FALSE))," ",IF(VLOOKUP(CONCATENATE(TEXT($A13,"##"),"/",TEXT(LEFT(M$3,3),"###"),"/",TEXT($A$3,"yy")),CALC.!$B$145:$F$641,5,FALSE)="","T",VLOOKUP(CONCATENATE(TEXT($A13,"##"),"/",TEXT(LEFT(M$3,3),"###"),"/",TEXT($A$3,"yy")),CALC.!$B$145:$F$641,5,FALSE)))</f>
        <v xml:space="preserve"> </v>
      </c>
      <c r="N13" s="96"/>
    </row>
    <row r="14" spans="1:14" ht="15.75">
      <c r="A14" s="97">
        <v>11</v>
      </c>
      <c r="B14" s="86" t="str">
        <f>IF(ISERROR(VLOOKUP(CONCATENATE(TEXT($A14,"##"),"/",TEXT(LEFT(B$3,3),"###"),"/",TEXT($A$3,"yy")),CALC.!$B$145:$F$641,5,FALSE))," ",IF(VLOOKUP(CONCATENATE(TEXT($A14,"##"),"/",TEXT(LEFT(B$3,3),"###"),"/",TEXT($A$3,"yy")),CALC.!$B$145:$F$641,5,FALSE)="","T",VLOOKUP(CONCATENATE(TEXT($A14,"##"),"/",TEXT(LEFT(B$3,3),"###"),"/",TEXT($A$3,"yy")),CALC.!$B$145:$F$641,5,FALSE)))</f>
        <v xml:space="preserve"> </v>
      </c>
      <c r="C14" s="87" t="str">
        <f>IF(ISERROR(VLOOKUP(CONCATENATE(TEXT($A14,"##"),"/",TEXT(LEFT(C$3,3),"###"),"/",TEXT($A$3,"yy")),CALC.!$B$145:$F$641,5,FALSE))," ",IF(VLOOKUP(CONCATENATE(TEXT($A14,"##"),"/",TEXT(LEFT(C$3,3),"###"),"/",TEXT($A$3,"yy")),CALC.!$B$145:$F$641,5,FALSE)="","T",VLOOKUP(CONCATENATE(TEXT($A14,"##"),"/",TEXT(LEFT(C$3,3),"###"),"/",TEXT($A$3,"yy")),CALC.!$B$145:$F$641,5,FALSE)))</f>
        <v xml:space="preserve"> </v>
      </c>
      <c r="D14" s="87" t="str">
        <f>IF(ISERROR(VLOOKUP(CONCATENATE(TEXT($A14,"##"),"/",TEXT(LEFT(D$3,3),"###"),"/",TEXT($A$3,"yy")),CALC.!$B$145:$F$641,5,FALSE))," ",IF(VLOOKUP(CONCATENATE(TEXT($A14,"##"),"/",TEXT(LEFT(D$3,3),"###"),"/",TEXT($A$3,"yy")),CALC.!$B$145:$F$641,5,FALSE)="","T",VLOOKUP(CONCATENATE(TEXT($A14,"##"),"/",TEXT(LEFT(D$3,3),"###"),"/",TEXT($A$3,"yy")),CALC.!$B$145:$F$641,5,FALSE)))</f>
        <v xml:space="preserve"> </v>
      </c>
      <c r="E14" s="87" t="str">
        <f>IF(ISERROR(VLOOKUP(CONCATENATE(TEXT($A14,"##"),"/",TEXT(LEFT(E$3,3),"###"),"/",TEXT($A$3,"yy")),CALC.!$B$145:$F$641,5,FALSE))," ",IF(VLOOKUP(CONCATENATE(TEXT($A14,"##"),"/",TEXT(LEFT(E$3,3),"###"),"/",TEXT($A$3,"yy")),CALC.!$B$145:$F$641,5,FALSE)="","T",VLOOKUP(CONCATENATE(TEXT($A14,"##"),"/",TEXT(LEFT(E$3,3),"###"),"/",TEXT($A$3,"yy")),CALC.!$B$145:$F$641,5,FALSE)))</f>
        <v xml:space="preserve"> </v>
      </c>
      <c r="F14" s="87" t="str">
        <f>IF(ISERROR(VLOOKUP(CONCATENATE(TEXT($A14,"##"),"/",TEXT(LEFT(F$3,3),"###"),"/",TEXT($A$3,"yy")),CALC.!$B$145:$F$641,5,FALSE))," ",IF(VLOOKUP(CONCATENATE(TEXT($A14,"##"),"/",TEXT(LEFT(F$3,3),"###"),"/",TEXT($A$3,"yy")),CALC.!$B$145:$F$641,5,FALSE)="","T",VLOOKUP(CONCATENATE(TEXT($A14,"##"),"/",TEXT(LEFT(F$3,3),"###"),"/",TEXT($A$3,"yy")),CALC.!$B$145:$F$641,5,FALSE)))</f>
        <v xml:space="preserve"> </v>
      </c>
      <c r="G14" s="87" t="str">
        <f>IF(ISERROR(VLOOKUP(CONCATENATE(TEXT($A14,"##"),"/",TEXT(LEFT(G$3,3),"###"),"/",TEXT($A$3,"yy")),CALC.!$B$145:$F$641,5,FALSE))," ",IF(VLOOKUP(CONCATENATE(TEXT($A14,"##"),"/",TEXT(LEFT(G$3,3),"###"),"/",TEXT($A$3,"yy")),CALC.!$B$145:$F$641,5,FALSE)="","T",VLOOKUP(CONCATENATE(TEXT($A14,"##"),"/",TEXT(LEFT(G$3,3),"###"),"/",TEXT($A$3,"yy")),CALC.!$B$145:$F$641,5,FALSE)))</f>
        <v>T</v>
      </c>
      <c r="H14" s="87">
        <f>IF(ISERROR(VLOOKUP(CONCATENATE(TEXT($A14,"##"),"/",TEXT(LEFT(H$3,3),"###"),"/",TEXT($A$3,"yy")),CALC.!$B$145:$F$641,5,FALSE))," ",IF(VLOOKUP(CONCATENATE(TEXT($A14,"##"),"/",TEXT(LEFT(H$3,3),"###"),"/",TEXT($A$3,"yy")),CALC.!$B$145:$F$641,5,FALSE)="","T",VLOOKUP(CONCATENATE(TEXT($A14,"##"),"/",TEXT(LEFT(H$3,3),"###"),"/",TEXT($A$3,"yy")),CALC.!$B$145:$F$641,5,FALSE)))</f>
        <v>24.913457399999999</v>
      </c>
      <c r="I14" s="87" t="str">
        <f>IF(ISERROR(VLOOKUP(CONCATENATE(TEXT($A14,"##"),"/",TEXT(LEFT(I$3,3),"###"),"/",TEXT($A$3,"yy")),CALC.!$B$145:$F$641,5,FALSE))," ",IF(VLOOKUP(CONCATENATE(TEXT($A14,"##"),"/",TEXT(LEFT(I$3,3),"###"),"/",TEXT($A$3,"yy")),CALC.!$B$145:$F$641,5,FALSE)="","T",VLOOKUP(CONCATENATE(TEXT($A14,"##"),"/",TEXT(LEFT(I$3,3),"###"),"/",TEXT($A$3,"yy")),CALC.!$B$145:$F$641,5,FALSE)))</f>
        <v xml:space="preserve"> </v>
      </c>
      <c r="J14" s="87" t="str">
        <f>IF(ISERROR(VLOOKUP(CONCATENATE(TEXT($A14,"##"),"/",TEXT(LEFT(J$3,3),"###"),"/",TEXT($A$3,"yy")),CALC.!$B$145:$F$641,5,FALSE))," ",IF(VLOOKUP(CONCATENATE(TEXT($A14,"##"),"/",TEXT(LEFT(J$3,3),"###"),"/",TEXT($A$3,"yy")),CALC.!$B$145:$F$641,5,FALSE)="","T",VLOOKUP(CONCATENATE(TEXT($A14,"##"),"/",TEXT(LEFT(J$3,3),"###"),"/",TEXT($A$3,"yy")),CALC.!$B$145:$F$641,5,FALSE)))</f>
        <v xml:space="preserve"> </v>
      </c>
      <c r="K14" s="87" t="str">
        <f>IF(ISERROR(VLOOKUP(CONCATENATE(TEXT($A14,"##"),"/",TEXT(LEFT(K$3,3),"###"),"/",TEXT($A$3,"yy")),CALC.!$B$145:$F$641,5,FALSE))," ",IF(VLOOKUP(CONCATENATE(TEXT($A14,"##"),"/",TEXT(LEFT(K$3,3),"###"),"/",TEXT($A$3,"yy")),CALC.!$B$145:$F$641,5,FALSE)="","T",VLOOKUP(CONCATENATE(TEXT($A14,"##"),"/",TEXT(LEFT(K$3,3),"###"),"/",TEXT($A$3,"yy")),CALC.!$B$145:$F$641,5,FALSE)))</f>
        <v xml:space="preserve"> </v>
      </c>
      <c r="L14" s="87" t="str">
        <f>IF(ISERROR(VLOOKUP(CONCATENATE(TEXT($A14,"##"),"/",TEXT(LEFT(L$3,3),"###"),"/",TEXT($A$3,"yy")),CALC.!$B$145:$F$641,5,FALSE))," ",IF(VLOOKUP(CONCATENATE(TEXT($A14,"##"),"/",TEXT(LEFT(L$3,3),"###"),"/",TEXT($A$3,"yy")),CALC.!$B$145:$F$641,5,FALSE)="","T",VLOOKUP(CONCATENATE(TEXT($A14,"##"),"/",TEXT(LEFT(L$3,3),"###"),"/",TEXT($A$3,"yy")),CALC.!$B$145:$F$641,5,FALSE)))</f>
        <v xml:space="preserve"> </v>
      </c>
      <c r="M14" s="88" t="str">
        <f>IF(ISERROR(VLOOKUP(CONCATENATE(TEXT($A14,"##"),"/",TEXT(LEFT(M$3,3),"###"),"/",TEXT($A$3,"yy")),CALC.!$B$145:$F$641,5,FALSE))," ",IF(VLOOKUP(CONCATENATE(TEXT($A14,"##"),"/",TEXT(LEFT(M$3,3),"###"),"/",TEXT($A$3,"yy")),CALC.!$B$145:$F$641,5,FALSE)="","T",VLOOKUP(CONCATENATE(TEXT($A14,"##"),"/",TEXT(LEFT(M$3,3),"###"),"/",TEXT($A$3,"yy")),CALC.!$B$145:$F$641,5,FALSE)))</f>
        <v xml:space="preserve"> </v>
      </c>
      <c r="N14" s="96"/>
    </row>
    <row r="15" spans="1:14" ht="15.75">
      <c r="A15" s="100">
        <v>12</v>
      </c>
      <c r="B15" s="8" t="str">
        <f>IF(ISERROR(VLOOKUP(CONCATENATE(TEXT($A15,"##"),"/",TEXT(LEFT(B$3,3),"###"),"/",TEXT($A$3,"yy")),CALC.!$B$145:$F$641,5,FALSE))," ",IF(VLOOKUP(CONCATENATE(TEXT($A15,"##"),"/",TEXT(LEFT(B$3,3),"###"),"/",TEXT($A$3,"yy")),CALC.!$B$145:$F$641,5,FALSE)="","T",VLOOKUP(CONCATENATE(TEXT($A15,"##"),"/",TEXT(LEFT(B$3,3),"###"),"/",TEXT($A$3,"yy")),CALC.!$B$145:$F$641,5,FALSE)))</f>
        <v xml:space="preserve"> </v>
      </c>
      <c r="C15" s="7" t="str">
        <f>IF(ISERROR(VLOOKUP(CONCATENATE(TEXT($A15,"##"),"/",TEXT(LEFT(C$3,3),"###"),"/",TEXT($A$3,"yy")),CALC.!$B$145:$F$641,5,FALSE))," ",IF(VLOOKUP(CONCATENATE(TEXT($A15,"##"),"/",TEXT(LEFT(C$3,3),"###"),"/",TEXT($A$3,"yy")),CALC.!$B$145:$F$641,5,FALSE)="","T",VLOOKUP(CONCATENATE(TEXT($A15,"##"),"/",TEXT(LEFT(C$3,3),"###"),"/",TEXT($A$3,"yy")),CALC.!$B$145:$F$641,5,FALSE)))</f>
        <v xml:space="preserve"> </v>
      </c>
      <c r="D15" s="7" t="str">
        <f>IF(ISERROR(VLOOKUP(CONCATENATE(TEXT($A15,"##"),"/",TEXT(LEFT(D$3,3),"###"),"/",TEXT($A$3,"yy")),CALC.!$B$145:$F$641,5,FALSE))," ",IF(VLOOKUP(CONCATENATE(TEXT($A15,"##"),"/",TEXT(LEFT(D$3,3),"###"),"/",TEXT($A$3,"yy")),CALC.!$B$145:$F$641,5,FALSE)="","T",VLOOKUP(CONCATENATE(TEXT($A15,"##"),"/",TEXT(LEFT(D$3,3),"###"),"/",TEXT($A$3,"yy")),CALC.!$B$145:$F$641,5,FALSE)))</f>
        <v xml:space="preserve"> </v>
      </c>
      <c r="E15" s="7" t="str">
        <f>IF(ISERROR(VLOOKUP(CONCATENATE(TEXT($A15,"##"),"/",TEXT(LEFT(E$3,3),"###"),"/",TEXT($A$3,"yy")),CALC.!$B$145:$F$641,5,FALSE))," ",IF(VLOOKUP(CONCATENATE(TEXT($A15,"##"),"/",TEXT(LEFT(E$3,3),"###"),"/",TEXT($A$3,"yy")),CALC.!$B$145:$F$641,5,FALSE)="","T",VLOOKUP(CONCATENATE(TEXT($A15,"##"),"/",TEXT(LEFT(E$3,3),"###"),"/",TEXT($A$3,"yy")),CALC.!$B$145:$F$641,5,FALSE)))</f>
        <v xml:space="preserve"> </v>
      </c>
      <c r="F15" s="7" t="str">
        <f>IF(ISERROR(VLOOKUP(CONCATENATE(TEXT($A15,"##"),"/",TEXT(LEFT(F$3,3),"###"),"/",TEXT($A$3,"yy")),CALC.!$B$145:$F$641,5,FALSE))," ",IF(VLOOKUP(CONCATENATE(TEXT($A15,"##"),"/",TEXT(LEFT(F$3,3),"###"),"/",TEXT($A$3,"yy")),CALC.!$B$145:$F$641,5,FALSE)="","T",VLOOKUP(CONCATENATE(TEXT($A15,"##"),"/",TEXT(LEFT(F$3,3),"###"),"/",TEXT($A$3,"yy")),CALC.!$B$145:$F$641,5,FALSE)))</f>
        <v xml:space="preserve"> </v>
      </c>
      <c r="G15" s="7" t="str">
        <f>IF(ISERROR(VLOOKUP(CONCATENATE(TEXT($A15,"##"),"/",TEXT(LEFT(G$3,3),"###"),"/",TEXT($A$3,"yy")),CALC.!$B$145:$F$641,5,FALSE))," ",IF(VLOOKUP(CONCATENATE(TEXT($A15,"##"),"/",TEXT(LEFT(G$3,3),"###"),"/",TEXT($A$3,"yy")),CALC.!$B$145:$F$641,5,FALSE)="","T",VLOOKUP(CONCATENATE(TEXT($A15,"##"),"/",TEXT(LEFT(G$3,3),"###"),"/",TEXT($A$3,"yy")),CALC.!$B$145:$F$641,5,FALSE)))</f>
        <v xml:space="preserve"> </v>
      </c>
      <c r="H15" s="7">
        <f>IF(ISERROR(VLOOKUP(CONCATENATE(TEXT($A15,"##"),"/",TEXT(LEFT(H$3,3),"###"),"/",TEXT($A$3,"yy")),CALC.!$B$145:$F$641,5,FALSE))," ",IF(VLOOKUP(CONCATENATE(TEXT($A15,"##"),"/",TEXT(LEFT(H$3,3),"###"),"/",TEXT($A$3,"yy")),CALC.!$B$145:$F$641,5,FALSE)="","T",VLOOKUP(CONCATENATE(TEXT($A15,"##"),"/",TEXT(LEFT(H$3,3),"###"),"/",TEXT($A$3,"yy")),CALC.!$B$145:$F$641,5,FALSE)))</f>
        <v>0.86655504000000005</v>
      </c>
      <c r="I15" s="7" t="str">
        <f>IF(ISERROR(VLOOKUP(CONCATENATE(TEXT($A15,"##"),"/",TEXT(LEFT(I$3,3),"###"),"/",TEXT($A$3,"yy")),CALC.!$B$145:$F$641,5,FALSE))," ",IF(VLOOKUP(CONCATENATE(TEXT($A15,"##"),"/",TEXT(LEFT(I$3,3),"###"),"/",TEXT($A$3,"yy")),CALC.!$B$145:$F$641,5,FALSE)="","T",VLOOKUP(CONCATENATE(TEXT($A15,"##"),"/",TEXT(LEFT(I$3,3),"###"),"/",TEXT($A$3,"yy")),CALC.!$B$145:$F$641,5,FALSE)))</f>
        <v xml:space="preserve"> </v>
      </c>
      <c r="J15" s="7" t="str">
        <f>IF(ISERROR(VLOOKUP(CONCATENATE(TEXT($A15,"##"),"/",TEXT(LEFT(J$3,3),"###"),"/",TEXT($A$3,"yy")),CALC.!$B$145:$F$641,5,FALSE))," ",IF(VLOOKUP(CONCATENATE(TEXT($A15,"##"),"/",TEXT(LEFT(J$3,3),"###"),"/",TEXT($A$3,"yy")),CALC.!$B$145:$F$641,5,FALSE)="","T",VLOOKUP(CONCATENATE(TEXT($A15,"##"),"/",TEXT(LEFT(J$3,3),"###"),"/",TEXT($A$3,"yy")),CALC.!$B$145:$F$641,5,FALSE)))</f>
        <v xml:space="preserve"> </v>
      </c>
      <c r="K15" s="7" t="str">
        <f>IF(ISERROR(VLOOKUP(CONCATENATE(TEXT($A15,"##"),"/",TEXT(LEFT(K$3,3),"###"),"/",TEXT($A$3,"yy")),CALC.!$B$145:$F$641,5,FALSE))," ",IF(VLOOKUP(CONCATENATE(TEXT($A15,"##"),"/",TEXT(LEFT(K$3,3),"###"),"/",TEXT($A$3,"yy")),CALC.!$B$145:$F$641,5,FALSE)="","T",VLOOKUP(CONCATENATE(TEXT($A15,"##"),"/",TEXT(LEFT(K$3,3),"###"),"/",TEXT($A$3,"yy")),CALC.!$B$145:$F$641,5,FALSE)))</f>
        <v xml:space="preserve"> </v>
      </c>
      <c r="L15" s="7" t="str">
        <f>IF(ISERROR(VLOOKUP(CONCATENATE(TEXT($A15,"##"),"/",TEXT(LEFT(L$3,3),"###"),"/",TEXT($A$3,"yy")),CALC.!$B$145:$F$641,5,FALSE))," ",IF(VLOOKUP(CONCATENATE(TEXT($A15,"##"),"/",TEXT(LEFT(L$3,3),"###"),"/",TEXT($A$3,"yy")),CALC.!$B$145:$F$641,5,FALSE)="","T",VLOOKUP(CONCATENATE(TEXT($A15,"##"),"/",TEXT(LEFT(L$3,3),"###"),"/",TEXT($A$3,"yy")),CALC.!$B$145:$F$641,5,FALSE)))</f>
        <v>T</v>
      </c>
      <c r="M15" s="9" t="str">
        <f>IF(ISERROR(VLOOKUP(CONCATENATE(TEXT($A15,"##"),"/",TEXT(LEFT(M$3,3),"###"),"/",TEXT($A$3,"yy")),CALC.!$B$145:$F$641,5,FALSE))," ",IF(VLOOKUP(CONCATENATE(TEXT($A15,"##"),"/",TEXT(LEFT(M$3,3),"###"),"/",TEXT($A$3,"yy")),CALC.!$B$145:$F$641,5,FALSE)="","T",VLOOKUP(CONCATENATE(TEXT($A15,"##"),"/",TEXT(LEFT(M$3,3),"###"),"/",TEXT($A$3,"yy")),CALC.!$B$145:$F$641,5,FALSE)))</f>
        <v xml:space="preserve"> </v>
      </c>
      <c r="N15" s="96"/>
    </row>
    <row r="16" spans="1:14" ht="15.75">
      <c r="A16" s="97">
        <v>13</v>
      </c>
      <c r="B16" s="86" t="str">
        <f>IF(ISERROR(VLOOKUP(CONCATENATE(TEXT($A16,"##"),"/",TEXT(LEFT(B$3,3),"###"),"/",TEXT($A$3,"yy")),CALC.!$B$145:$F$641,5,FALSE))," ",IF(VLOOKUP(CONCATENATE(TEXT($A16,"##"),"/",TEXT(LEFT(B$3,3),"###"),"/",TEXT($A$3,"yy")),CALC.!$B$145:$F$641,5,FALSE)="","T",VLOOKUP(CONCATENATE(TEXT($A16,"##"),"/",TEXT(LEFT(B$3,3),"###"),"/",TEXT($A$3,"yy")),CALC.!$B$145:$F$641,5,FALSE)))</f>
        <v xml:space="preserve"> </v>
      </c>
      <c r="C16" s="87" t="str">
        <f>IF(ISERROR(VLOOKUP(CONCATENATE(TEXT($A16,"##"),"/",TEXT(LEFT(C$3,3),"###"),"/",TEXT($A$3,"yy")),CALC.!$B$145:$F$641,5,FALSE))," ",IF(VLOOKUP(CONCATENATE(TEXT($A16,"##"),"/",TEXT(LEFT(C$3,3),"###"),"/",TEXT($A$3,"yy")),CALC.!$B$145:$F$641,5,FALSE)="","T",VLOOKUP(CONCATENATE(TEXT($A16,"##"),"/",TEXT(LEFT(C$3,3),"###"),"/",TEXT($A$3,"yy")),CALC.!$B$145:$F$641,5,FALSE)))</f>
        <v xml:space="preserve"> </v>
      </c>
      <c r="D16" s="87" t="str">
        <f>IF(ISERROR(VLOOKUP(CONCATENATE(TEXT($A16,"##"),"/",TEXT(LEFT(D$3,3),"###"),"/",TEXT($A$3,"yy")),CALC.!$B$145:$F$641,5,FALSE))," ",IF(VLOOKUP(CONCATENATE(TEXT($A16,"##"),"/",TEXT(LEFT(D$3,3),"###"),"/",TEXT($A$3,"yy")),CALC.!$B$145:$F$641,5,FALSE)="","T",VLOOKUP(CONCATENATE(TEXT($A16,"##"),"/",TEXT(LEFT(D$3,3),"###"),"/",TEXT($A$3,"yy")),CALC.!$B$145:$F$641,5,FALSE)))</f>
        <v xml:space="preserve"> </v>
      </c>
      <c r="E16" s="87" t="str">
        <f>IF(ISERROR(VLOOKUP(CONCATENATE(TEXT($A16,"##"),"/",TEXT(LEFT(E$3,3),"###"),"/",TEXT($A$3,"yy")),CALC.!$B$145:$F$641,5,FALSE))," ",IF(VLOOKUP(CONCATENATE(TEXT($A16,"##"),"/",TEXT(LEFT(E$3,3),"###"),"/",TEXT($A$3,"yy")),CALC.!$B$145:$F$641,5,FALSE)="","T",VLOOKUP(CONCATENATE(TEXT($A16,"##"),"/",TEXT(LEFT(E$3,3),"###"),"/",TEXT($A$3,"yy")),CALC.!$B$145:$F$641,5,FALSE)))</f>
        <v xml:space="preserve"> </v>
      </c>
      <c r="F16" s="87">
        <f>IF(ISERROR(VLOOKUP(CONCATENATE(TEXT($A16,"##"),"/",TEXT(LEFT(F$3,3),"###"),"/",TEXT($A$3,"yy")),CALC.!$B$145:$F$641,5,FALSE))," ",IF(VLOOKUP(CONCATENATE(TEXT($A16,"##"),"/",TEXT(LEFT(F$3,3),"###"),"/",TEXT($A$3,"yy")),CALC.!$B$145:$F$641,5,FALSE)="","T",VLOOKUP(CONCATENATE(TEXT($A16,"##"),"/",TEXT(LEFT(F$3,3),"###"),"/",TEXT($A$3,"yy")),CALC.!$B$145:$F$641,5,FALSE)))</f>
        <v>5.6867674499999996</v>
      </c>
      <c r="G16" s="87" t="str">
        <f>IF(ISERROR(VLOOKUP(CONCATENATE(TEXT($A16,"##"),"/",TEXT(LEFT(G$3,3),"###"),"/",TEXT($A$3,"yy")),CALC.!$B$145:$F$641,5,FALSE))," ",IF(VLOOKUP(CONCATENATE(TEXT($A16,"##"),"/",TEXT(LEFT(G$3,3),"###"),"/",TEXT($A$3,"yy")),CALC.!$B$145:$F$641,5,FALSE)="","T",VLOOKUP(CONCATENATE(TEXT($A16,"##"),"/",TEXT(LEFT(G$3,3),"###"),"/",TEXT($A$3,"yy")),CALC.!$B$145:$F$641,5,FALSE)))</f>
        <v xml:space="preserve"> </v>
      </c>
      <c r="H16" s="87">
        <f>IF(ISERROR(VLOOKUP(CONCATENATE(TEXT($A16,"##"),"/",TEXT(LEFT(H$3,3),"###"),"/",TEXT($A$3,"yy")),CALC.!$B$145:$F$641,5,FALSE))," ",IF(VLOOKUP(CONCATENATE(TEXT($A16,"##"),"/",TEXT(LEFT(H$3,3),"###"),"/",TEXT($A$3,"yy")),CALC.!$B$145:$F$641,5,FALSE)="","T",VLOOKUP(CONCATENATE(TEXT($A16,"##"),"/",TEXT(LEFT(H$3,3),"###"),"/",TEXT($A$3,"yy")),CALC.!$B$145:$F$641,5,FALSE)))</f>
        <v>8.9363488499999999</v>
      </c>
      <c r="I16" s="87" t="str">
        <f>IF(ISERROR(VLOOKUP(CONCATENATE(TEXT($A16,"##"),"/",TEXT(LEFT(I$3,3),"###"),"/",TEXT($A$3,"yy")),CALC.!$B$145:$F$641,5,FALSE))," ",IF(VLOOKUP(CONCATENATE(TEXT($A16,"##"),"/",TEXT(LEFT(I$3,3),"###"),"/",TEXT($A$3,"yy")),CALC.!$B$145:$F$641,5,FALSE)="","T",VLOOKUP(CONCATENATE(TEXT($A16,"##"),"/",TEXT(LEFT(I$3,3),"###"),"/",TEXT($A$3,"yy")),CALC.!$B$145:$F$641,5,FALSE)))</f>
        <v xml:space="preserve"> </v>
      </c>
      <c r="J16" s="87" t="str">
        <f>IF(ISERROR(VLOOKUP(CONCATENATE(TEXT($A16,"##"),"/",TEXT(LEFT(J$3,3),"###"),"/",TEXT($A$3,"yy")),CALC.!$B$145:$F$641,5,FALSE))," ",IF(VLOOKUP(CONCATENATE(TEXT($A16,"##"),"/",TEXT(LEFT(J$3,3),"###"),"/",TEXT($A$3,"yy")),CALC.!$B$145:$F$641,5,FALSE)="","T",VLOOKUP(CONCATENATE(TEXT($A16,"##"),"/",TEXT(LEFT(J$3,3),"###"),"/",TEXT($A$3,"yy")),CALC.!$B$145:$F$641,5,FALSE)))</f>
        <v xml:space="preserve"> </v>
      </c>
      <c r="K16" s="87" t="str">
        <f>IF(ISERROR(VLOOKUP(CONCATENATE(TEXT($A16,"##"),"/",TEXT(LEFT(K$3,3),"###"),"/",TEXT($A$3,"yy")),CALC.!$B$145:$F$641,5,FALSE))," ",IF(VLOOKUP(CONCATENATE(TEXT($A16,"##"),"/",TEXT(LEFT(K$3,3),"###"),"/",TEXT($A$3,"yy")),CALC.!$B$145:$F$641,5,FALSE)="","T",VLOOKUP(CONCATENATE(TEXT($A16,"##"),"/",TEXT(LEFT(K$3,3),"###"),"/",TEXT($A$3,"yy")),CALC.!$B$145:$F$641,5,FALSE)))</f>
        <v xml:space="preserve"> </v>
      </c>
      <c r="L16" s="87" t="str">
        <f>IF(ISERROR(VLOOKUP(CONCATENATE(TEXT($A16,"##"),"/",TEXT(LEFT(L$3,3),"###"),"/",TEXT($A$3,"yy")),CALC.!$B$145:$F$641,5,FALSE))," ",IF(VLOOKUP(CONCATENATE(TEXT($A16,"##"),"/",TEXT(LEFT(L$3,3),"###"),"/",TEXT($A$3,"yy")),CALC.!$B$145:$F$641,5,FALSE)="","T",VLOOKUP(CONCATENATE(TEXT($A16,"##"),"/",TEXT(LEFT(L$3,3),"###"),"/",TEXT($A$3,"yy")),CALC.!$B$145:$F$641,5,FALSE)))</f>
        <v xml:space="preserve"> </v>
      </c>
      <c r="M16" s="88" t="str">
        <f>IF(ISERROR(VLOOKUP(CONCATENATE(TEXT($A16,"##"),"/",TEXT(LEFT(M$3,3),"###"),"/",TEXT($A$3,"yy")),CALC.!$B$145:$F$641,5,FALSE))," ",IF(VLOOKUP(CONCATENATE(TEXT($A16,"##"),"/",TEXT(LEFT(M$3,3),"###"),"/",TEXT($A$3,"yy")),CALC.!$B$145:$F$641,5,FALSE)="","T",VLOOKUP(CONCATENATE(TEXT($A16,"##"),"/",TEXT(LEFT(M$3,3),"###"),"/",TEXT($A$3,"yy")),CALC.!$B$145:$F$641,5,FALSE)))</f>
        <v>T</v>
      </c>
      <c r="N16" s="96"/>
    </row>
    <row r="17" spans="1:14" ht="15.75">
      <c r="A17" s="100">
        <v>14</v>
      </c>
      <c r="B17" s="8" t="str">
        <f>IF(ISERROR(VLOOKUP(CONCATENATE(TEXT($A17,"##"),"/",TEXT(LEFT(B$3,3),"###"),"/",TEXT($A$3,"yy")),CALC.!$B$145:$F$641,5,FALSE))," ",IF(VLOOKUP(CONCATENATE(TEXT($A17,"##"),"/",TEXT(LEFT(B$3,3),"###"),"/",TEXT($A$3,"yy")),CALC.!$B$145:$F$641,5,FALSE)="","T",VLOOKUP(CONCATENATE(TEXT($A17,"##"),"/",TEXT(LEFT(B$3,3),"###"),"/",TEXT($A$3,"yy")),CALC.!$B$145:$F$641,5,FALSE)))</f>
        <v xml:space="preserve"> </v>
      </c>
      <c r="C17" s="7" t="str">
        <f>IF(ISERROR(VLOOKUP(CONCATENATE(TEXT($A17,"##"),"/",TEXT(LEFT(C$3,3),"###"),"/",TEXT($A$3,"yy")),CALC.!$B$145:$F$641,5,FALSE))," ",IF(VLOOKUP(CONCATENATE(TEXT($A17,"##"),"/",TEXT(LEFT(C$3,3),"###"),"/",TEXT($A$3,"yy")),CALC.!$B$145:$F$641,5,FALSE)="","T",VLOOKUP(CONCATENATE(TEXT($A17,"##"),"/",TEXT(LEFT(C$3,3),"###"),"/",TEXT($A$3,"yy")),CALC.!$B$145:$F$641,5,FALSE)))</f>
        <v xml:space="preserve"> </v>
      </c>
      <c r="D17" s="7" t="str">
        <f>IF(ISERROR(VLOOKUP(CONCATENATE(TEXT($A17,"##"),"/",TEXT(LEFT(D$3,3),"###"),"/",TEXT($A$3,"yy")),CALC.!$B$145:$F$641,5,FALSE))," ",IF(VLOOKUP(CONCATENATE(TEXT($A17,"##"),"/",TEXT(LEFT(D$3,3),"###"),"/",TEXT($A$3,"yy")),CALC.!$B$145:$F$641,5,FALSE)="","T",VLOOKUP(CONCATENATE(TEXT($A17,"##"),"/",TEXT(LEFT(D$3,3),"###"),"/",TEXT($A$3,"yy")),CALC.!$B$145:$F$641,5,FALSE)))</f>
        <v xml:space="preserve"> </v>
      </c>
      <c r="E17" s="7" t="str">
        <f>IF(ISERROR(VLOOKUP(CONCATENATE(TEXT($A17,"##"),"/",TEXT(LEFT(E$3,3),"###"),"/",TEXT($A$3,"yy")),CALC.!$B$145:$F$641,5,FALSE))," ",IF(VLOOKUP(CONCATENATE(TEXT($A17,"##"),"/",TEXT(LEFT(E$3,3),"###"),"/",TEXT($A$3,"yy")),CALC.!$B$145:$F$641,5,FALSE)="","T",VLOOKUP(CONCATENATE(TEXT($A17,"##"),"/",TEXT(LEFT(E$3,3),"###"),"/",TEXT($A$3,"yy")),CALC.!$B$145:$F$641,5,FALSE)))</f>
        <v xml:space="preserve"> </v>
      </c>
      <c r="F17" s="7" t="str">
        <f>IF(ISERROR(VLOOKUP(CONCATENATE(TEXT($A17,"##"),"/",TEXT(LEFT(F$3,3),"###"),"/",TEXT($A$3,"yy")),CALC.!$B$145:$F$641,5,FALSE))," ",IF(VLOOKUP(CONCATENATE(TEXT($A17,"##"),"/",TEXT(LEFT(F$3,3),"###"),"/",TEXT($A$3,"yy")),CALC.!$B$145:$F$641,5,FALSE)="","T",VLOOKUP(CONCATENATE(TEXT($A17,"##"),"/",TEXT(LEFT(F$3,3),"###"),"/",TEXT($A$3,"yy")),CALC.!$B$145:$F$641,5,FALSE)))</f>
        <v xml:space="preserve"> </v>
      </c>
      <c r="G17" s="7" t="str">
        <f>IF(ISERROR(VLOOKUP(CONCATENATE(TEXT($A17,"##"),"/",TEXT(LEFT(G$3,3),"###"),"/",TEXT($A$3,"yy")),CALC.!$B$145:$F$641,5,FALSE))," ",IF(VLOOKUP(CONCATENATE(TEXT($A17,"##"),"/",TEXT(LEFT(G$3,3),"###"),"/",TEXT($A$3,"yy")),CALC.!$B$145:$F$641,5,FALSE)="","T",VLOOKUP(CONCATENATE(TEXT($A17,"##"),"/",TEXT(LEFT(G$3,3),"###"),"/",TEXT($A$3,"yy")),CALC.!$B$145:$F$641,5,FALSE)))</f>
        <v xml:space="preserve"> </v>
      </c>
      <c r="H17" s="7" t="str">
        <f>IF(ISERROR(VLOOKUP(CONCATENATE(TEXT($A17,"##"),"/",TEXT(LEFT(H$3,3),"###"),"/",TEXT($A$3,"yy")),CALC.!$B$145:$F$641,5,FALSE))," ",IF(VLOOKUP(CONCATENATE(TEXT($A17,"##"),"/",TEXT(LEFT(H$3,3),"###"),"/",TEXT($A$3,"yy")),CALC.!$B$145:$F$641,5,FALSE)="","T",VLOOKUP(CONCATENATE(TEXT($A17,"##"),"/",TEXT(LEFT(H$3,3),"###"),"/",TEXT($A$3,"yy")),CALC.!$B$145:$F$641,5,FALSE)))</f>
        <v>T</v>
      </c>
      <c r="I17" s="7" t="str">
        <f>IF(ISERROR(VLOOKUP(CONCATENATE(TEXT($A17,"##"),"/",TEXT(LEFT(I$3,3),"###"),"/",TEXT($A$3,"yy")),CALC.!$B$145:$F$641,5,FALSE))," ",IF(VLOOKUP(CONCATENATE(TEXT($A17,"##"),"/",TEXT(LEFT(I$3,3),"###"),"/",TEXT($A$3,"yy")),CALC.!$B$145:$F$641,5,FALSE)="","T",VLOOKUP(CONCATENATE(TEXT($A17,"##"),"/",TEXT(LEFT(I$3,3),"###"),"/",TEXT($A$3,"yy")),CALC.!$B$145:$F$641,5,FALSE)))</f>
        <v xml:space="preserve"> </v>
      </c>
      <c r="J17" s="7">
        <f>IF(ISERROR(VLOOKUP(CONCATENATE(TEXT($A17,"##"),"/",TEXT(LEFT(J$3,3),"###"),"/",TEXT($A$3,"yy")),CALC.!$B$145:$F$641,5,FALSE))," ",IF(VLOOKUP(CONCATENATE(TEXT($A17,"##"),"/",TEXT(LEFT(J$3,3),"###"),"/",TEXT($A$3,"yy")),CALC.!$B$145:$F$641,5,FALSE)="","T",VLOOKUP(CONCATENATE(TEXT($A17,"##"),"/",TEXT(LEFT(J$3,3),"###"),"/",TEXT($A$3,"yy")),CALC.!$B$145:$F$641,5,FALSE)))</f>
        <v>12.998325599999999</v>
      </c>
      <c r="K17" s="7" t="str">
        <f>IF(ISERROR(VLOOKUP(CONCATENATE(TEXT($A17,"##"),"/",TEXT(LEFT(K$3,3),"###"),"/",TEXT($A$3,"yy")),CALC.!$B$145:$F$641,5,FALSE))," ",IF(VLOOKUP(CONCATENATE(TEXT($A17,"##"),"/",TEXT(LEFT(K$3,3),"###"),"/",TEXT($A$3,"yy")),CALC.!$B$145:$F$641,5,FALSE)="","T",VLOOKUP(CONCATENATE(TEXT($A17,"##"),"/",TEXT(LEFT(K$3,3),"###"),"/",TEXT($A$3,"yy")),CALC.!$B$145:$F$641,5,FALSE)))</f>
        <v xml:space="preserve"> </v>
      </c>
      <c r="L17" s="7" t="str">
        <f>IF(ISERROR(VLOOKUP(CONCATENATE(TEXT($A17,"##"),"/",TEXT(LEFT(L$3,3),"###"),"/",TEXT($A$3,"yy")),CALC.!$B$145:$F$641,5,FALSE))," ",IF(VLOOKUP(CONCATENATE(TEXT($A17,"##"),"/",TEXT(LEFT(L$3,3),"###"),"/",TEXT($A$3,"yy")),CALC.!$B$145:$F$641,5,FALSE)="","T",VLOOKUP(CONCATENATE(TEXT($A17,"##"),"/",TEXT(LEFT(L$3,3),"###"),"/",TEXT($A$3,"yy")),CALC.!$B$145:$F$641,5,FALSE)))</f>
        <v xml:space="preserve"> </v>
      </c>
      <c r="M17" s="9">
        <f>IF(ISERROR(VLOOKUP(CONCATENATE(TEXT($A17,"##"),"/",TEXT(LEFT(M$3,3),"###"),"/",TEXT($A$3,"yy")),CALC.!$B$145:$F$641,5,FALSE))," ",IF(VLOOKUP(CONCATENATE(TEXT($A17,"##"),"/",TEXT(LEFT(M$3,3),"###"),"/",TEXT($A$3,"yy")),CALC.!$B$145:$F$641,5,FALSE)="","T",VLOOKUP(CONCATENATE(TEXT($A17,"##"),"/",TEXT(LEFT(M$3,3),"###"),"/",TEXT($A$3,"yy")),CALC.!$B$145:$F$641,5,FALSE)))</f>
        <v>44.4109458</v>
      </c>
      <c r="N17" s="96"/>
    </row>
    <row r="18" spans="1:14" ht="15.75">
      <c r="A18" s="97">
        <v>15</v>
      </c>
      <c r="B18" s="86" t="str">
        <f>IF(ISERROR(VLOOKUP(CONCATENATE(TEXT($A18,"##"),"/",TEXT(LEFT(B$3,3),"###"),"/",TEXT($A$3,"yy")),CALC.!$B$145:$F$641,5,FALSE))," ",IF(VLOOKUP(CONCATENATE(TEXT($A18,"##"),"/",TEXT(LEFT(B$3,3),"###"),"/",TEXT($A$3,"yy")),CALC.!$B$145:$F$641,5,FALSE)="","T",VLOOKUP(CONCATENATE(TEXT($A18,"##"),"/",TEXT(LEFT(B$3,3),"###"),"/",TEXT($A$3,"yy")),CALC.!$B$145:$F$641,5,FALSE)))</f>
        <v xml:space="preserve"> </v>
      </c>
      <c r="C18" s="87" t="str">
        <f>IF(ISERROR(VLOOKUP(CONCATENATE(TEXT($A18,"##"),"/",TEXT(LEFT(C$3,3),"###"),"/",TEXT($A$3,"yy")),CALC.!$B$145:$F$641,5,FALSE))," ",IF(VLOOKUP(CONCATENATE(TEXT($A18,"##"),"/",TEXT(LEFT(C$3,3),"###"),"/",TEXT($A$3,"yy")),CALC.!$B$145:$F$641,5,FALSE)="","T",VLOOKUP(CONCATENATE(TEXT($A18,"##"),"/",TEXT(LEFT(C$3,3),"###"),"/",TEXT($A$3,"yy")),CALC.!$B$145:$F$641,5,FALSE)))</f>
        <v xml:space="preserve"> </v>
      </c>
      <c r="D18" s="87" t="str">
        <f>IF(ISERROR(VLOOKUP(CONCATENATE(TEXT($A18,"##"),"/",TEXT(LEFT(D$3,3),"###"),"/",TEXT($A$3,"yy")),CALC.!$B$145:$F$641,5,FALSE))," ",IF(VLOOKUP(CONCATENATE(TEXT($A18,"##"),"/",TEXT(LEFT(D$3,3),"###"),"/",TEXT($A$3,"yy")),CALC.!$B$145:$F$641,5,FALSE)="","T",VLOOKUP(CONCATENATE(TEXT($A18,"##"),"/",TEXT(LEFT(D$3,3),"###"),"/",TEXT($A$3,"yy")),CALC.!$B$145:$F$641,5,FALSE)))</f>
        <v xml:space="preserve"> </v>
      </c>
      <c r="E18" s="87" t="str">
        <f>IF(ISERROR(VLOOKUP(CONCATENATE(TEXT($A18,"##"),"/",TEXT(LEFT(E$3,3),"###"),"/",TEXT($A$3,"yy")),CALC.!$B$145:$F$641,5,FALSE))," ",IF(VLOOKUP(CONCATENATE(TEXT($A18,"##"),"/",TEXT(LEFT(E$3,3),"###"),"/",TEXT($A$3,"yy")),CALC.!$B$145:$F$641,5,FALSE)="","T",VLOOKUP(CONCATENATE(TEXT($A18,"##"),"/",TEXT(LEFT(E$3,3),"###"),"/",TEXT($A$3,"yy")),CALC.!$B$145:$F$641,5,FALSE)))</f>
        <v xml:space="preserve"> </v>
      </c>
      <c r="F18" s="87">
        <f>IF(ISERROR(VLOOKUP(CONCATENATE(TEXT($A18,"##"),"/",TEXT(LEFT(F$3,3),"###"),"/",TEXT($A$3,"yy")),CALC.!$B$145:$F$641,5,FALSE))," ",IF(VLOOKUP(CONCATENATE(TEXT($A18,"##"),"/",TEXT(LEFT(F$3,3),"###"),"/",TEXT($A$3,"yy")),CALC.!$B$145:$F$641,5,FALSE)="","T",VLOOKUP(CONCATENATE(TEXT($A18,"##"),"/",TEXT(LEFT(F$3,3),"###"),"/",TEXT($A$3,"yy")),CALC.!$B$145:$F$641,5,FALSE)))</f>
        <v>10.831938000000001</v>
      </c>
      <c r="G18" s="87" t="str">
        <f>IF(ISERROR(VLOOKUP(CONCATENATE(TEXT($A18,"##"),"/",TEXT(LEFT(G$3,3),"###"),"/",TEXT($A$3,"yy")),CALC.!$B$145:$F$641,5,FALSE))," ",IF(VLOOKUP(CONCATENATE(TEXT($A18,"##"),"/",TEXT(LEFT(G$3,3),"###"),"/",TEXT($A$3,"yy")),CALC.!$B$145:$F$641,5,FALSE)="","T",VLOOKUP(CONCATENATE(TEXT($A18,"##"),"/",TEXT(LEFT(G$3,3),"###"),"/",TEXT($A$3,"yy")),CALC.!$B$145:$F$641,5,FALSE)))</f>
        <v xml:space="preserve"> </v>
      </c>
      <c r="H18" s="87" t="str">
        <f>IF(ISERROR(VLOOKUP(CONCATENATE(TEXT($A18,"##"),"/",TEXT(LEFT(H$3,3),"###"),"/",TEXT($A$3,"yy")),CALC.!$B$145:$F$641,5,FALSE))," ",IF(VLOOKUP(CONCATENATE(TEXT($A18,"##"),"/",TEXT(LEFT(H$3,3),"###"),"/",TEXT($A$3,"yy")),CALC.!$B$145:$F$641,5,FALSE)="","T",VLOOKUP(CONCATENATE(TEXT($A18,"##"),"/",TEXT(LEFT(H$3,3),"###"),"/",TEXT($A$3,"yy")),CALC.!$B$145:$F$641,5,FALSE)))</f>
        <v>T</v>
      </c>
      <c r="I18" s="87" t="str">
        <f>IF(ISERROR(VLOOKUP(CONCATENATE(TEXT($A18,"##"),"/",TEXT(LEFT(I$3,3),"###"),"/",TEXT($A$3,"yy")),CALC.!$B$145:$F$641,5,FALSE))," ",IF(VLOOKUP(CONCATENATE(TEXT($A18,"##"),"/",TEXT(LEFT(I$3,3),"###"),"/",TEXT($A$3,"yy")),CALC.!$B$145:$F$641,5,FALSE)="","T",VLOOKUP(CONCATENATE(TEXT($A18,"##"),"/",TEXT(LEFT(I$3,3),"###"),"/",TEXT($A$3,"yy")),CALC.!$B$145:$F$641,5,FALSE)))</f>
        <v xml:space="preserve"> </v>
      </c>
      <c r="J18" s="87" t="str">
        <f>IF(ISERROR(VLOOKUP(CONCATENATE(TEXT($A18,"##"),"/",TEXT(LEFT(J$3,3),"###"),"/",TEXT($A$3,"yy")),CALC.!$B$145:$F$641,5,FALSE))," ",IF(VLOOKUP(CONCATENATE(TEXT($A18,"##"),"/",TEXT(LEFT(J$3,3),"###"),"/",TEXT($A$3,"yy")),CALC.!$B$145:$F$641,5,FALSE)="","T",VLOOKUP(CONCATENATE(TEXT($A18,"##"),"/",TEXT(LEFT(J$3,3),"###"),"/",TEXT($A$3,"yy")),CALC.!$B$145:$F$641,5,FALSE)))</f>
        <v>T</v>
      </c>
      <c r="K18" s="87" t="str">
        <f>IF(ISERROR(VLOOKUP(CONCATENATE(TEXT($A18,"##"),"/",TEXT(LEFT(K$3,3),"###"),"/",TEXT($A$3,"yy")),CALC.!$B$145:$F$641,5,FALSE))," ",IF(VLOOKUP(CONCATENATE(TEXT($A18,"##"),"/",TEXT(LEFT(K$3,3),"###"),"/",TEXT($A$3,"yy")),CALC.!$B$145:$F$641,5,FALSE)="","T",VLOOKUP(CONCATENATE(TEXT($A18,"##"),"/",TEXT(LEFT(K$3,3),"###"),"/",TEXT($A$3,"yy")),CALC.!$B$145:$F$641,5,FALSE)))</f>
        <v xml:space="preserve"> </v>
      </c>
      <c r="L18" s="87" t="str">
        <f>IF(ISERROR(VLOOKUP(CONCATENATE(TEXT($A18,"##"),"/",TEXT(LEFT(L$3,3),"###"),"/",TEXT($A$3,"yy")),CALC.!$B$145:$F$641,5,FALSE))," ",IF(VLOOKUP(CONCATENATE(TEXT($A18,"##"),"/",TEXT(LEFT(L$3,3),"###"),"/",TEXT($A$3,"yy")),CALC.!$B$145:$F$641,5,FALSE)="","T",VLOOKUP(CONCATENATE(TEXT($A18,"##"),"/",TEXT(LEFT(L$3,3),"###"),"/",TEXT($A$3,"yy")),CALC.!$B$145:$F$641,5,FALSE)))</f>
        <v xml:space="preserve"> </v>
      </c>
      <c r="M18" s="88">
        <f>IF(ISERROR(VLOOKUP(CONCATENATE(TEXT($A18,"##"),"/",TEXT(LEFT(M$3,3),"###"),"/",TEXT($A$3,"yy")),CALC.!$B$145:$F$641,5,FALSE))," ",IF(VLOOKUP(CONCATENATE(TEXT($A18,"##"),"/",TEXT(LEFT(M$3,3),"###"),"/",TEXT($A$3,"yy")),CALC.!$B$145:$F$641,5,FALSE)="","T",VLOOKUP(CONCATENATE(TEXT($A18,"##"),"/",TEXT(LEFT(M$3,3),"###"),"/",TEXT($A$3,"yy")),CALC.!$B$145:$F$641,5,FALSE)))</f>
        <v>0.21663876000000001</v>
      </c>
      <c r="N18" s="96"/>
    </row>
    <row r="19" spans="1:14" ht="15.75">
      <c r="A19" s="100">
        <v>16</v>
      </c>
      <c r="B19" s="8" t="str">
        <f>IF(ISERROR(VLOOKUP(CONCATENATE(TEXT($A19,"##"),"/",TEXT(LEFT(B$3,3),"###"),"/",TEXT($A$3,"yy")),CALC.!$B$145:$F$641,5,FALSE))," ",IF(VLOOKUP(CONCATENATE(TEXT($A19,"##"),"/",TEXT(LEFT(B$3,3),"###"),"/",TEXT($A$3,"yy")),CALC.!$B$145:$F$641,5,FALSE)="","T",VLOOKUP(CONCATENATE(TEXT($A19,"##"),"/",TEXT(LEFT(B$3,3),"###"),"/",TEXT($A$3,"yy")),CALC.!$B$145:$F$641,5,FALSE)))</f>
        <v xml:space="preserve"> </v>
      </c>
      <c r="C19" s="7" t="str">
        <f>IF(ISERROR(VLOOKUP(CONCATENATE(TEXT($A19,"##"),"/",TEXT(LEFT(C$3,3),"###"),"/",TEXT($A$3,"yy")),CALC.!$B$145:$F$641,5,FALSE))," ",IF(VLOOKUP(CONCATENATE(TEXT($A19,"##"),"/",TEXT(LEFT(C$3,3),"###"),"/",TEXT($A$3,"yy")),CALC.!$B$145:$F$641,5,FALSE)="","T",VLOOKUP(CONCATENATE(TEXT($A19,"##"),"/",TEXT(LEFT(C$3,3),"###"),"/",TEXT($A$3,"yy")),CALC.!$B$145:$F$641,5,FALSE)))</f>
        <v xml:space="preserve"> </v>
      </c>
      <c r="D19" s="7" t="str">
        <f>IF(ISERROR(VLOOKUP(CONCATENATE(TEXT($A19,"##"),"/",TEXT(LEFT(D$3,3),"###"),"/",TEXT($A$3,"yy")),CALC.!$B$145:$F$641,5,FALSE))," ",IF(VLOOKUP(CONCATENATE(TEXT($A19,"##"),"/",TEXT(LEFT(D$3,3),"###"),"/",TEXT($A$3,"yy")),CALC.!$B$145:$F$641,5,FALSE)="","T",VLOOKUP(CONCATENATE(TEXT($A19,"##"),"/",TEXT(LEFT(D$3,3),"###"),"/",TEXT($A$3,"yy")),CALC.!$B$145:$F$641,5,FALSE)))</f>
        <v xml:space="preserve"> </v>
      </c>
      <c r="E19" s="7" t="str">
        <f>IF(ISERROR(VLOOKUP(CONCATENATE(TEXT($A19,"##"),"/",TEXT(LEFT(E$3,3),"###"),"/",TEXT($A$3,"yy")),CALC.!$B$145:$F$641,5,FALSE))," ",IF(VLOOKUP(CONCATENATE(TEXT($A19,"##"),"/",TEXT(LEFT(E$3,3),"###"),"/",TEXT($A$3,"yy")),CALC.!$B$145:$F$641,5,FALSE)="","T",VLOOKUP(CONCATENATE(TEXT($A19,"##"),"/",TEXT(LEFT(E$3,3),"###"),"/",TEXT($A$3,"yy")),CALC.!$B$145:$F$641,5,FALSE)))</f>
        <v xml:space="preserve"> </v>
      </c>
      <c r="F19" s="7" t="str">
        <f>IF(ISERROR(VLOOKUP(CONCATENATE(TEXT($A19,"##"),"/",TEXT(LEFT(F$3,3),"###"),"/",TEXT($A$3,"yy")),CALC.!$B$145:$F$641,5,FALSE))," ",IF(VLOOKUP(CONCATENATE(TEXT($A19,"##"),"/",TEXT(LEFT(F$3,3),"###"),"/",TEXT($A$3,"yy")),CALC.!$B$145:$F$641,5,FALSE)="","T",VLOOKUP(CONCATENATE(TEXT($A19,"##"),"/",TEXT(LEFT(F$3,3),"###"),"/",TEXT($A$3,"yy")),CALC.!$B$145:$F$641,5,FALSE)))</f>
        <v xml:space="preserve"> </v>
      </c>
      <c r="G19" s="7" t="str">
        <f>IF(ISERROR(VLOOKUP(CONCATENATE(TEXT($A19,"##"),"/",TEXT(LEFT(G$3,3),"###"),"/",TEXT($A$3,"yy")),CALC.!$B$145:$F$641,5,FALSE))," ",IF(VLOOKUP(CONCATENATE(TEXT($A19,"##"),"/",TEXT(LEFT(G$3,3),"###"),"/",TEXT($A$3,"yy")),CALC.!$B$145:$F$641,5,FALSE)="","T",VLOOKUP(CONCATENATE(TEXT($A19,"##"),"/",TEXT(LEFT(G$3,3),"###"),"/",TEXT($A$3,"yy")),CALC.!$B$145:$F$641,5,FALSE)))</f>
        <v xml:space="preserve"> </v>
      </c>
      <c r="H19" s="7" t="str">
        <f>IF(ISERROR(VLOOKUP(CONCATENATE(TEXT($A19,"##"),"/",TEXT(LEFT(H$3,3),"###"),"/",TEXT($A$3,"yy")),CALC.!$B$145:$F$641,5,FALSE))," ",IF(VLOOKUP(CONCATENATE(TEXT($A19,"##"),"/",TEXT(LEFT(H$3,3),"###"),"/",TEXT($A$3,"yy")),CALC.!$B$145:$F$641,5,FALSE)="","T",VLOOKUP(CONCATENATE(TEXT($A19,"##"),"/",TEXT(LEFT(H$3,3),"###"),"/",TEXT($A$3,"yy")),CALC.!$B$145:$F$641,5,FALSE)))</f>
        <v xml:space="preserve"> </v>
      </c>
      <c r="I19" s="7" t="str">
        <f>IF(ISERROR(VLOOKUP(CONCATENATE(TEXT($A19,"##"),"/",TEXT(LEFT(I$3,3),"###"),"/",TEXT($A$3,"yy")),CALC.!$B$145:$F$641,5,FALSE))," ",IF(VLOOKUP(CONCATENATE(TEXT($A19,"##"),"/",TEXT(LEFT(I$3,3),"###"),"/",TEXT($A$3,"yy")),CALC.!$B$145:$F$641,5,FALSE)="","T",VLOOKUP(CONCATENATE(TEXT($A19,"##"),"/",TEXT(LEFT(I$3,3),"###"),"/",TEXT($A$3,"yy")),CALC.!$B$145:$F$641,5,FALSE)))</f>
        <v xml:space="preserve"> </v>
      </c>
      <c r="J19" s="7" t="str">
        <f>IF(ISERROR(VLOOKUP(CONCATENATE(TEXT($A19,"##"),"/",TEXT(LEFT(J$3,3),"###"),"/",TEXT($A$3,"yy")),CALC.!$B$145:$F$641,5,FALSE))," ",IF(VLOOKUP(CONCATENATE(TEXT($A19,"##"),"/",TEXT(LEFT(J$3,3),"###"),"/",TEXT($A$3,"yy")),CALC.!$B$145:$F$641,5,FALSE)="","T",VLOOKUP(CONCATENATE(TEXT($A19,"##"),"/",TEXT(LEFT(J$3,3),"###"),"/",TEXT($A$3,"yy")),CALC.!$B$145:$F$641,5,FALSE)))</f>
        <v xml:space="preserve"> </v>
      </c>
      <c r="K19" s="7" t="str">
        <f>IF(ISERROR(VLOOKUP(CONCATENATE(TEXT($A19,"##"),"/",TEXT(LEFT(K$3,3),"###"),"/",TEXT($A$3,"yy")),CALC.!$B$145:$F$641,5,FALSE))," ",IF(VLOOKUP(CONCATENATE(TEXT($A19,"##"),"/",TEXT(LEFT(K$3,3),"###"),"/",TEXT($A$3,"yy")),CALC.!$B$145:$F$641,5,FALSE)="","T",VLOOKUP(CONCATENATE(TEXT($A19,"##"),"/",TEXT(LEFT(K$3,3),"###"),"/",TEXT($A$3,"yy")),CALC.!$B$145:$F$641,5,FALSE)))</f>
        <v xml:space="preserve"> </v>
      </c>
      <c r="L19" s="7" t="str">
        <f>IF(ISERROR(VLOOKUP(CONCATENATE(TEXT($A19,"##"),"/",TEXT(LEFT(L$3,3),"###"),"/",TEXT($A$3,"yy")),CALC.!$B$145:$F$641,5,FALSE))," ",IF(VLOOKUP(CONCATENATE(TEXT($A19,"##"),"/",TEXT(LEFT(L$3,3),"###"),"/",TEXT($A$3,"yy")),CALC.!$B$145:$F$641,5,FALSE)="","T",VLOOKUP(CONCATENATE(TEXT($A19,"##"),"/",TEXT(LEFT(L$3,3),"###"),"/",TEXT($A$3,"yy")),CALC.!$B$145:$F$641,5,FALSE)))</f>
        <v xml:space="preserve"> </v>
      </c>
      <c r="M19" s="9" t="str">
        <f>IF(ISERROR(VLOOKUP(CONCATENATE(TEXT($A19,"##"),"/",TEXT(LEFT(M$3,3),"###"),"/",TEXT($A$3,"yy")),CALC.!$B$145:$F$641,5,FALSE))," ",IF(VLOOKUP(CONCATENATE(TEXT($A19,"##"),"/",TEXT(LEFT(M$3,3),"###"),"/",TEXT($A$3,"yy")),CALC.!$B$145:$F$641,5,FALSE)="","T",VLOOKUP(CONCATENATE(TEXT($A19,"##"),"/",TEXT(LEFT(M$3,3),"###"),"/",TEXT($A$3,"yy")),CALC.!$B$145:$F$641,5,FALSE)))</f>
        <v xml:space="preserve"> </v>
      </c>
      <c r="N19" s="96"/>
    </row>
    <row r="20" spans="1:14" ht="15.75">
      <c r="A20" s="97">
        <v>17</v>
      </c>
      <c r="B20" s="86" t="str">
        <f>IF(ISERROR(VLOOKUP(CONCATENATE(TEXT($A20,"##"),"/",TEXT(LEFT(B$3,3),"###"),"/",TEXT($A$3,"yy")),CALC.!$B$145:$F$641,5,FALSE))," ",IF(VLOOKUP(CONCATENATE(TEXT($A20,"##"),"/",TEXT(LEFT(B$3,3),"###"),"/",TEXT($A$3,"yy")),CALC.!$B$145:$F$641,5,FALSE)="","T",VLOOKUP(CONCATENATE(TEXT($A20,"##"),"/",TEXT(LEFT(B$3,3),"###"),"/",TEXT($A$3,"yy")),CALC.!$B$145:$F$641,5,FALSE)))</f>
        <v xml:space="preserve"> </v>
      </c>
      <c r="C20" s="87" t="str">
        <f>IF(ISERROR(VLOOKUP(CONCATENATE(TEXT($A20,"##"),"/",TEXT(LEFT(C$3,3),"###"),"/",TEXT($A$3,"yy")),CALC.!$B$145:$F$641,5,FALSE))," ",IF(VLOOKUP(CONCATENATE(TEXT($A20,"##"),"/",TEXT(LEFT(C$3,3),"###"),"/",TEXT($A$3,"yy")),CALC.!$B$145:$F$641,5,FALSE)="","T",VLOOKUP(CONCATENATE(TEXT($A20,"##"),"/",TEXT(LEFT(C$3,3),"###"),"/",TEXT($A$3,"yy")),CALC.!$B$145:$F$641,5,FALSE)))</f>
        <v xml:space="preserve"> </v>
      </c>
      <c r="D20" s="87" t="str">
        <f>IF(ISERROR(VLOOKUP(CONCATENATE(TEXT($A20,"##"),"/",TEXT(LEFT(D$3,3),"###"),"/",TEXT($A$3,"yy")),CALC.!$B$145:$F$641,5,FALSE))," ",IF(VLOOKUP(CONCATENATE(TEXT($A20,"##"),"/",TEXT(LEFT(D$3,3),"###"),"/",TEXT($A$3,"yy")),CALC.!$B$145:$F$641,5,FALSE)="","T",VLOOKUP(CONCATENATE(TEXT($A20,"##"),"/",TEXT(LEFT(D$3,3),"###"),"/",TEXT($A$3,"yy")),CALC.!$B$145:$F$641,5,FALSE)))</f>
        <v xml:space="preserve"> </v>
      </c>
      <c r="E20" s="87" t="str">
        <f>IF(ISERROR(VLOOKUP(CONCATENATE(TEXT($A20,"##"),"/",TEXT(LEFT(E$3,3),"###"),"/",TEXT($A$3,"yy")),CALC.!$B$145:$F$641,5,FALSE))," ",IF(VLOOKUP(CONCATENATE(TEXT($A20,"##"),"/",TEXT(LEFT(E$3,3),"###"),"/",TEXT($A$3,"yy")),CALC.!$B$145:$F$641,5,FALSE)="","T",VLOOKUP(CONCATENATE(TEXT($A20,"##"),"/",TEXT(LEFT(E$3,3),"###"),"/",TEXT($A$3,"yy")),CALC.!$B$145:$F$641,5,FALSE)))</f>
        <v xml:space="preserve"> </v>
      </c>
      <c r="F20" s="87" t="str">
        <f>IF(ISERROR(VLOOKUP(CONCATENATE(TEXT($A20,"##"),"/",TEXT(LEFT(F$3,3),"###"),"/",TEXT($A$3,"yy")),CALC.!$B$145:$F$641,5,FALSE))," ",IF(VLOOKUP(CONCATENATE(TEXT($A20,"##"),"/",TEXT(LEFT(F$3,3),"###"),"/",TEXT($A$3,"yy")),CALC.!$B$145:$F$641,5,FALSE)="","T",VLOOKUP(CONCATENATE(TEXT($A20,"##"),"/",TEXT(LEFT(F$3,3),"###"),"/",TEXT($A$3,"yy")),CALC.!$B$145:$F$641,5,FALSE)))</f>
        <v xml:space="preserve"> </v>
      </c>
      <c r="G20" s="87" t="str">
        <f>IF(ISERROR(VLOOKUP(CONCATENATE(TEXT($A20,"##"),"/",TEXT(LEFT(G$3,3),"###"),"/",TEXT($A$3,"yy")),CALC.!$B$145:$F$641,5,FALSE))," ",IF(VLOOKUP(CONCATENATE(TEXT($A20,"##"),"/",TEXT(LEFT(G$3,3),"###"),"/",TEXT($A$3,"yy")),CALC.!$B$145:$F$641,5,FALSE)="","T",VLOOKUP(CONCATENATE(TEXT($A20,"##"),"/",TEXT(LEFT(G$3,3),"###"),"/",TEXT($A$3,"yy")),CALC.!$B$145:$F$641,5,FALSE)))</f>
        <v>T</v>
      </c>
      <c r="H20" s="87">
        <f>IF(ISERROR(VLOOKUP(CONCATENATE(TEXT($A20,"##"),"/",TEXT(LEFT(H$3,3),"###"),"/",TEXT($A$3,"yy")),CALC.!$B$145:$F$641,5,FALSE))," ",IF(VLOOKUP(CONCATENATE(TEXT($A20,"##"),"/",TEXT(LEFT(H$3,3),"###"),"/",TEXT($A$3,"yy")),CALC.!$B$145:$F$641,5,FALSE)="","T",VLOOKUP(CONCATENATE(TEXT($A20,"##"),"/",TEXT(LEFT(H$3,3),"###"),"/",TEXT($A$3,"yy")),CALC.!$B$145:$F$641,5,FALSE)))</f>
        <v>2.1663876000000002</v>
      </c>
      <c r="I20" s="87" t="str">
        <f>IF(ISERROR(VLOOKUP(CONCATENATE(TEXT($A20,"##"),"/",TEXT(LEFT(I$3,3),"###"),"/",TEXT($A$3,"yy")),CALC.!$B$145:$F$641,5,FALSE))," ",IF(VLOOKUP(CONCATENATE(TEXT($A20,"##"),"/",TEXT(LEFT(I$3,3),"###"),"/",TEXT($A$3,"yy")),CALC.!$B$145:$F$641,5,FALSE)="","T",VLOOKUP(CONCATENATE(TEXT($A20,"##"),"/",TEXT(LEFT(I$3,3),"###"),"/",TEXT($A$3,"yy")),CALC.!$B$145:$F$641,5,FALSE)))</f>
        <v xml:space="preserve"> </v>
      </c>
      <c r="J20" s="87" t="str">
        <f>IF(ISERROR(VLOOKUP(CONCATENATE(TEXT($A20,"##"),"/",TEXT(LEFT(J$3,3),"###"),"/",TEXT($A$3,"yy")),CALC.!$B$145:$F$641,5,FALSE))," ",IF(VLOOKUP(CONCATENATE(TEXT($A20,"##"),"/",TEXT(LEFT(J$3,3),"###"),"/",TEXT($A$3,"yy")),CALC.!$B$145:$F$641,5,FALSE)="","T",VLOOKUP(CONCATENATE(TEXT($A20,"##"),"/",TEXT(LEFT(J$3,3),"###"),"/",TEXT($A$3,"yy")),CALC.!$B$145:$F$641,5,FALSE)))</f>
        <v xml:space="preserve"> </v>
      </c>
      <c r="K20" s="87" t="str">
        <f>IF(ISERROR(VLOOKUP(CONCATENATE(TEXT($A20,"##"),"/",TEXT(LEFT(K$3,3),"###"),"/",TEXT($A$3,"yy")),CALC.!$B$145:$F$641,5,FALSE))," ",IF(VLOOKUP(CONCATENATE(TEXT($A20,"##"),"/",TEXT(LEFT(K$3,3),"###"),"/",TEXT($A$3,"yy")),CALC.!$B$145:$F$641,5,FALSE)="","T",VLOOKUP(CONCATENATE(TEXT($A20,"##"),"/",TEXT(LEFT(K$3,3),"###"),"/",TEXT($A$3,"yy")),CALC.!$B$145:$F$641,5,FALSE)))</f>
        <v xml:space="preserve"> </v>
      </c>
      <c r="L20" s="87" t="str">
        <f>IF(ISERROR(VLOOKUP(CONCATENATE(TEXT($A20,"##"),"/",TEXT(LEFT(L$3,3),"###"),"/",TEXT($A$3,"yy")),CALC.!$B$145:$F$641,5,FALSE))," ",IF(VLOOKUP(CONCATENATE(TEXT($A20,"##"),"/",TEXT(LEFT(L$3,3),"###"),"/",TEXT($A$3,"yy")),CALC.!$B$145:$F$641,5,FALSE)="","T",VLOOKUP(CONCATENATE(TEXT($A20,"##"),"/",TEXT(LEFT(L$3,3),"###"),"/",TEXT($A$3,"yy")),CALC.!$B$145:$F$641,5,FALSE)))</f>
        <v xml:space="preserve"> </v>
      </c>
      <c r="M20" s="88" t="str">
        <f>IF(ISERROR(VLOOKUP(CONCATENATE(TEXT($A20,"##"),"/",TEXT(LEFT(M$3,3),"###"),"/",TEXT($A$3,"yy")),CALC.!$B$145:$F$641,5,FALSE))," ",IF(VLOOKUP(CONCATENATE(TEXT($A20,"##"),"/",TEXT(LEFT(M$3,3),"###"),"/",TEXT($A$3,"yy")),CALC.!$B$145:$F$641,5,FALSE)="","T",VLOOKUP(CONCATENATE(TEXT($A20,"##"),"/",TEXT(LEFT(M$3,3),"###"),"/",TEXT($A$3,"yy")),CALC.!$B$145:$F$641,5,FALSE)))</f>
        <v xml:space="preserve"> </v>
      </c>
      <c r="N20" s="96"/>
    </row>
    <row r="21" spans="1:14" ht="15.75">
      <c r="A21" s="100">
        <v>18</v>
      </c>
      <c r="B21" s="8" t="str">
        <f>IF(ISERROR(VLOOKUP(CONCATENATE(TEXT($A21,"##"),"/",TEXT(LEFT(B$3,3),"###"),"/",TEXT($A$3,"yy")),CALC.!$B$145:$F$641,5,FALSE))," ",IF(VLOOKUP(CONCATENATE(TEXT($A21,"##"),"/",TEXT(LEFT(B$3,3),"###"),"/",TEXT($A$3,"yy")),CALC.!$B$145:$F$641,5,FALSE)="","T",VLOOKUP(CONCATENATE(TEXT($A21,"##"),"/",TEXT(LEFT(B$3,3),"###"),"/",TEXT($A$3,"yy")),CALC.!$B$145:$F$641,5,FALSE)))</f>
        <v xml:space="preserve"> </v>
      </c>
      <c r="C21" s="7">
        <f>IF(ISERROR(VLOOKUP(CONCATENATE(TEXT($A21,"##"),"/",TEXT(LEFT(C$3,3),"###"),"/",TEXT($A$3,"yy")),CALC.!$B$145:$F$641,5,FALSE))," ",IF(VLOOKUP(CONCATENATE(TEXT($A21,"##"),"/",TEXT(LEFT(C$3,3),"###"),"/",TEXT($A$3,"yy")),CALC.!$B$145:$F$641,5,FALSE)="","T",VLOOKUP(CONCATENATE(TEXT($A21,"##"),"/",TEXT(LEFT(C$3,3),"###"),"/",TEXT($A$3,"yy")),CALC.!$B$145:$F$641,5,FALSE)))</f>
        <v>24.588499259999999</v>
      </c>
      <c r="D21" s="7" t="str">
        <f>IF(ISERROR(VLOOKUP(CONCATENATE(TEXT($A21,"##"),"/",TEXT(LEFT(D$3,3),"###"),"/",TEXT($A$3,"yy")),CALC.!$B$145:$F$641,5,FALSE))," ",IF(VLOOKUP(CONCATENATE(TEXT($A21,"##"),"/",TEXT(LEFT(D$3,3),"###"),"/",TEXT($A$3,"yy")),CALC.!$B$145:$F$641,5,FALSE)="","T",VLOOKUP(CONCATENATE(TEXT($A21,"##"),"/",TEXT(LEFT(D$3,3),"###"),"/",TEXT($A$3,"yy")),CALC.!$B$145:$F$641,5,FALSE)))</f>
        <v xml:space="preserve"> </v>
      </c>
      <c r="E21" s="7">
        <f>IF(ISERROR(VLOOKUP(CONCATENATE(TEXT($A21,"##"),"/",TEXT(LEFT(E$3,3),"###"),"/",TEXT($A$3,"yy")),CALC.!$B$145:$F$641,5,FALSE))," ",IF(VLOOKUP(CONCATENATE(TEXT($A21,"##"),"/",TEXT(LEFT(E$3,3),"###"),"/",TEXT($A$3,"yy")),CALC.!$B$145:$F$641,5,FALSE)="","T",VLOOKUP(CONCATENATE(TEXT($A21,"##"),"/",TEXT(LEFT(E$3,3),"###"),"/",TEXT($A$3,"yy")),CALC.!$B$145:$F$641,5,FALSE)))</f>
        <v>5.6867674499999996</v>
      </c>
      <c r="F21" s="7" t="str">
        <f>IF(ISERROR(VLOOKUP(CONCATENATE(TEXT($A21,"##"),"/",TEXT(LEFT(F$3,3),"###"),"/",TEXT($A$3,"yy")),CALC.!$B$145:$F$641,5,FALSE))," ",IF(VLOOKUP(CONCATENATE(TEXT($A21,"##"),"/",TEXT(LEFT(F$3,3),"###"),"/",TEXT($A$3,"yy")),CALC.!$B$145:$F$641,5,FALSE)="","T",VLOOKUP(CONCATENATE(TEXT($A21,"##"),"/",TEXT(LEFT(F$3,3),"###"),"/",TEXT($A$3,"yy")),CALC.!$B$145:$F$641,5,FALSE)))</f>
        <v xml:space="preserve"> </v>
      </c>
      <c r="G21" s="7" t="str">
        <f>IF(ISERROR(VLOOKUP(CONCATENATE(TEXT($A21,"##"),"/",TEXT(LEFT(G$3,3),"###"),"/",TEXT($A$3,"yy")),CALC.!$B$145:$F$641,5,FALSE))," ",IF(VLOOKUP(CONCATENATE(TEXT($A21,"##"),"/",TEXT(LEFT(G$3,3),"###"),"/",TEXT($A$3,"yy")),CALC.!$B$145:$F$641,5,FALSE)="","T",VLOOKUP(CONCATENATE(TEXT($A21,"##"),"/",TEXT(LEFT(G$3,3),"###"),"/",TEXT($A$3,"yy")),CALC.!$B$145:$F$641,5,FALSE)))</f>
        <v xml:space="preserve"> </v>
      </c>
      <c r="H21" s="7" t="str">
        <f>IF(ISERROR(VLOOKUP(CONCATENATE(TEXT($A21,"##"),"/",TEXT(LEFT(H$3,3),"###"),"/",TEXT($A$3,"yy")),CALC.!$B$145:$F$641,5,FALSE))," ",IF(VLOOKUP(CONCATENATE(TEXT($A21,"##"),"/",TEXT(LEFT(H$3,3),"###"),"/",TEXT($A$3,"yy")),CALC.!$B$145:$F$641,5,FALSE)="","T",VLOOKUP(CONCATENATE(TEXT($A21,"##"),"/",TEXT(LEFT(H$3,3),"###"),"/",TEXT($A$3,"yy")),CALC.!$B$145:$F$641,5,FALSE)))</f>
        <v xml:space="preserve"> </v>
      </c>
      <c r="I21" s="7">
        <f>IF(ISERROR(VLOOKUP(CONCATENATE(TEXT($A21,"##"),"/",TEXT(LEFT(I$3,3),"###"),"/",TEXT($A$3,"yy")),CALC.!$B$145:$F$641,5,FALSE))," ",IF(VLOOKUP(CONCATENATE(TEXT($A21,"##"),"/",TEXT(LEFT(I$3,3),"###"),"/",TEXT($A$3,"yy")),CALC.!$B$145:$F$641,5,FALSE)="","T",VLOOKUP(CONCATENATE(TEXT($A21,"##"),"/",TEXT(LEFT(I$3,3),"###"),"/",TEXT($A$3,"yy")),CALC.!$B$145:$F$641,5,FALSE)))</f>
        <v>42.677835719999997</v>
      </c>
      <c r="J21" s="7">
        <f>IF(ISERROR(VLOOKUP(CONCATENATE(TEXT($A21,"##"),"/",TEXT(LEFT(J$3,3),"###"),"/",TEXT($A$3,"yy")),CALC.!$B$145:$F$641,5,FALSE))," ",IF(VLOOKUP(CONCATENATE(TEXT($A21,"##"),"/",TEXT(LEFT(J$3,3),"###"),"/",TEXT($A$3,"yy")),CALC.!$B$145:$F$641,5,FALSE)="","T",VLOOKUP(CONCATENATE(TEXT($A21,"##"),"/",TEXT(LEFT(J$3,3),"###"),"/",TEXT($A$3,"yy")),CALC.!$B$145:$F$641,5,FALSE)))</f>
        <v>51.451705500000003</v>
      </c>
      <c r="K21" s="7">
        <f>IF(ISERROR(VLOOKUP(CONCATENATE(TEXT($A21,"##"),"/",TEXT(LEFT(K$3,3),"###"),"/",TEXT($A$3,"yy")),CALC.!$B$145:$F$641,5,FALSE))," ",IF(VLOOKUP(CONCATENATE(TEXT($A21,"##"),"/",TEXT(LEFT(K$3,3),"###"),"/",TEXT($A$3,"yy")),CALC.!$B$145:$F$641,5,FALSE)="","T",VLOOKUP(CONCATENATE(TEXT($A21,"##"),"/",TEXT(LEFT(K$3,3),"###"),"/",TEXT($A$3,"yy")),CALC.!$B$145:$F$641,5,FALSE)))</f>
        <v>13.26912405</v>
      </c>
      <c r="L21" s="7" t="str">
        <f>IF(ISERROR(VLOOKUP(CONCATENATE(TEXT($A21,"##"),"/",TEXT(LEFT(L$3,3),"###"),"/",TEXT($A$3,"yy")),CALC.!$B$145:$F$641,5,FALSE))," ",IF(VLOOKUP(CONCATENATE(TEXT($A21,"##"),"/",TEXT(LEFT(L$3,3),"###"),"/",TEXT($A$3,"yy")),CALC.!$B$145:$F$641,5,FALSE)="","T",VLOOKUP(CONCATENATE(TEXT($A21,"##"),"/",TEXT(LEFT(L$3,3),"###"),"/",TEXT($A$3,"yy")),CALC.!$B$145:$F$641,5,FALSE)))</f>
        <v xml:space="preserve"> </v>
      </c>
      <c r="M21" s="9">
        <f>IF(ISERROR(VLOOKUP(CONCATENATE(TEXT($A21,"##"),"/",TEXT(LEFT(M$3,3),"###"),"/",TEXT($A$3,"yy")),CALC.!$B$145:$F$641,5,FALSE))," ",IF(VLOOKUP(CONCATENATE(TEXT($A21,"##"),"/",TEXT(LEFT(M$3,3),"###"),"/",TEXT($A$3,"yy")),CALC.!$B$145:$F$641,5,FALSE)="","T",VLOOKUP(CONCATENATE(TEXT($A21,"##"),"/",TEXT(LEFT(M$3,3),"###"),"/",TEXT($A$3,"yy")),CALC.!$B$145:$F$641,5,FALSE)))</f>
        <v>47.660527200000004</v>
      </c>
      <c r="N21" s="96"/>
    </row>
    <row r="22" spans="1:14" ht="15.75">
      <c r="A22" s="97">
        <v>19</v>
      </c>
      <c r="B22" s="86" t="str">
        <f>IF(ISERROR(VLOOKUP(CONCATENATE(TEXT($A22,"##"),"/",TEXT(LEFT(B$3,3),"###"),"/",TEXT($A$3,"yy")),CALC.!$B$145:$F$641,5,FALSE))," ",IF(VLOOKUP(CONCATENATE(TEXT($A22,"##"),"/",TEXT(LEFT(B$3,3),"###"),"/",TEXT($A$3,"yy")),CALC.!$B$145:$F$641,5,FALSE)="","T",VLOOKUP(CONCATENATE(TEXT($A22,"##"),"/",TEXT(LEFT(B$3,3),"###"),"/",TEXT($A$3,"yy")),CALC.!$B$145:$F$641,5,FALSE)))</f>
        <v xml:space="preserve"> </v>
      </c>
      <c r="C22" s="87">
        <f>IF(ISERROR(VLOOKUP(CONCATENATE(TEXT($A22,"##"),"/",TEXT(LEFT(C$3,3),"###"),"/",TEXT($A$3,"yy")),CALC.!$B$145:$F$641,5,FALSE))," ",IF(VLOOKUP(CONCATENATE(TEXT($A22,"##"),"/",TEXT(LEFT(C$3,3),"###"),"/",TEXT($A$3,"yy")),CALC.!$B$145:$F$641,5,FALSE)="","T",VLOOKUP(CONCATENATE(TEXT($A22,"##"),"/",TEXT(LEFT(C$3,3),"###"),"/",TEXT($A$3,"yy")),CALC.!$B$145:$F$641,5,FALSE)))</f>
        <v>1.0831938000000001</v>
      </c>
      <c r="D22" s="87" t="str">
        <f>IF(ISERROR(VLOOKUP(CONCATENATE(TEXT($A22,"##"),"/",TEXT(LEFT(D$3,3),"###"),"/",TEXT($A$3,"yy")),CALC.!$B$145:$F$641,5,FALSE))," ",IF(VLOOKUP(CONCATENATE(TEXT($A22,"##"),"/",TEXT(LEFT(D$3,3),"###"),"/",TEXT($A$3,"yy")),CALC.!$B$145:$F$641,5,FALSE)="","T",VLOOKUP(CONCATENATE(TEXT($A22,"##"),"/",TEXT(LEFT(D$3,3),"###"),"/",TEXT($A$3,"yy")),CALC.!$B$145:$F$641,5,FALSE)))</f>
        <v xml:space="preserve"> </v>
      </c>
      <c r="E22" s="87" t="str">
        <f>IF(ISERROR(VLOOKUP(CONCATENATE(TEXT($A22,"##"),"/",TEXT(LEFT(E$3,3),"###"),"/",TEXT($A$3,"yy")),CALC.!$B$145:$F$641,5,FALSE))," ",IF(VLOOKUP(CONCATENATE(TEXT($A22,"##"),"/",TEXT(LEFT(E$3,3),"###"),"/",TEXT($A$3,"yy")),CALC.!$B$145:$F$641,5,FALSE)="","T",VLOOKUP(CONCATENATE(TEXT($A22,"##"),"/",TEXT(LEFT(E$3,3),"###"),"/",TEXT($A$3,"yy")),CALC.!$B$145:$F$641,5,FALSE)))</f>
        <v xml:space="preserve"> </v>
      </c>
      <c r="F22" s="87" t="str">
        <f>IF(ISERROR(VLOOKUP(CONCATENATE(TEXT($A22,"##"),"/",TEXT(LEFT(F$3,3),"###"),"/",TEXT($A$3,"yy")),CALC.!$B$145:$F$641,5,FALSE))," ",IF(VLOOKUP(CONCATENATE(TEXT($A22,"##"),"/",TEXT(LEFT(F$3,3),"###"),"/",TEXT($A$3,"yy")),CALC.!$B$145:$F$641,5,FALSE)="","T",VLOOKUP(CONCATENATE(TEXT($A22,"##"),"/",TEXT(LEFT(F$3,3),"###"),"/",TEXT($A$3,"yy")),CALC.!$B$145:$F$641,5,FALSE)))</f>
        <v xml:space="preserve"> </v>
      </c>
      <c r="G22" s="87">
        <f>IF(ISERROR(VLOOKUP(CONCATENATE(TEXT($A22,"##"),"/",TEXT(LEFT(G$3,3),"###"),"/",TEXT($A$3,"yy")),CALC.!$B$145:$F$641,5,FALSE))," ",IF(VLOOKUP(CONCATENATE(TEXT($A22,"##"),"/",TEXT(LEFT(G$3,3),"###"),"/",TEXT($A$3,"yy")),CALC.!$B$145:$F$641,5,FALSE)="","T",VLOOKUP(CONCATENATE(TEXT($A22,"##"),"/",TEXT(LEFT(G$3,3),"###"),"/",TEXT($A$3,"yy")),CALC.!$B$145:$F$641,5,FALSE)))</f>
        <v>3.1141821749999998</v>
      </c>
      <c r="H22" s="87" t="str">
        <f>IF(ISERROR(VLOOKUP(CONCATENATE(TEXT($A22,"##"),"/",TEXT(LEFT(H$3,3),"###"),"/",TEXT($A$3,"yy")),CALC.!$B$145:$F$641,5,FALSE))," ",IF(VLOOKUP(CONCATENATE(TEXT($A22,"##"),"/",TEXT(LEFT(H$3,3),"###"),"/",TEXT($A$3,"yy")),CALC.!$B$145:$F$641,5,FALSE)="","T",VLOOKUP(CONCATENATE(TEXT($A22,"##"),"/",TEXT(LEFT(H$3,3),"###"),"/",TEXT($A$3,"yy")),CALC.!$B$145:$F$641,5,FALSE)))</f>
        <v xml:space="preserve"> </v>
      </c>
      <c r="I22" s="87" t="str">
        <f>IF(ISERROR(VLOOKUP(CONCATENATE(TEXT($A22,"##"),"/",TEXT(LEFT(I$3,3),"###"),"/",TEXT($A$3,"yy")),CALC.!$B$145:$F$641,5,FALSE))," ",IF(VLOOKUP(CONCATENATE(TEXT($A22,"##"),"/",TEXT(LEFT(I$3,3),"###"),"/",TEXT($A$3,"yy")),CALC.!$B$145:$F$641,5,FALSE)="","T",VLOOKUP(CONCATENATE(TEXT($A22,"##"),"/",TEXT(LEFT(I$3,3),"###"),"/",TEXT($A$3,"yy")),CALC.!$B$145:$F$641,5,FALSE)))</f>
        <v xml:space="preserve"> </v>
      </c>
      <c r="J22" s="87" t="str">
        <f>IF(ISERROR(VLOOKUP(CONCATENATE(TEXT($A22,"##"),"/",TEXT(LEFT(J$3,3),"###"),"/",TEXT($A$3,"yy")),CALC.!$B$145:$F$641,5,FALSE))," ",IF(VLOOKUP(CONCATENATE(TEXT($A22,"##"),"/",TEXT(LEFT(J$3,3),"###"),"/",TEXT($A$3,"yy")),CALC.!$B$145:$F$641,5,FALSE)="","T",VLOOKUP(CONCATENATE(TEXT($A22,"##"),"/",TEXT(LEFT(J$3,3),"###"),"/",TEXT($A$3,"yy")),CALC.!$B$145:$F$641,5,FALSE)))</f>
        <v xml:space="preserve"> </v>
      </c>
      <c r="K22" s="87">
        <f>IF(ISERROR(VLOOKUP(CONCATENATE(TEXT($A22,"##"),"/",TEXT(LEFT(K$3,3),"###"),"/",TEXT($A$3,"yy")),CALC.!$B$145:$F$641,5,FALSE))," ",IF(VLOOKUP(CONCATENATE(TEXT($A22,"##"),"/",TEXT(LEFT(K$3,3),"###"),"/",TEXT($A$3,"yy")),CALC.!$B$145:$F$641,5,FALSE)="","T",VLOOKUP(CONCATENATE(TEXT($A22,"##"),"/",TEXT(LEFT(K$3,3),"###"),"/",TEXT($A$3,"yy")),CALC.!$B$145:$F$641,5,FALSE)))</f>
        <v>53.618093100000003</v>
      </c>
      <c r="L22" s="87">
        <f>IF(ISERROR(VLOOKUP(CONCATENATE(TEXT($A22,"##"),"/",TEXT(LEFT(L$3,3),"###"),"/",TEXT($A$3,"yy")),CALC.!$B$145:$F$641,5,FALSE))," ",IF(VLOOKUP(CONCATENATE(TEXT($A22,"##"),"/",TEXT(LEFT(L$3,3),"###"),"/",TEXT($A$3,"yy")),CALC.!$B$145:$F$641,5,FALSE)="","T",VLOOKUP(CONCATENATE(TEXT($A22,"##"),"/",TEXT(LEFT(L$3,3),"###"),"/",TEXT($A$3,"yy")),CALC.!$B$145:$F$641,5,FALSE)))</f>
        <v>8.23227288</v>
      </c>
      <c r="M22" s="88">
        <f>IF(ISERROR(VLOOKUP(CONCATENATE(TEXT($A22,"##"),"/",TEXT(LEFT(M$3,3),"###"),"/",TEXT($A$3,"yy")),CALC.!$B$145:$F$641,5,FALSE))," ",IF(VLOOKUP(CONCATENATE(TEXT($A22,"##"),"/",TEXT(LEFT(M$3,3),"###"),"/",TEXT($A$3,"yy")),CALC.!$B$145:$F$641,5,FALSE)="","T",VLOOKUP(CONCATENATE(TEXT($A22,"##"),"/",TEXT(LEFT(M$3,3),"###"),"/",TEXT($A$3,"yy")),CALC.!$B$145:$F$641,5,FALSE)))</f>
        <v>112.6521552</v>
      </c>
      <c r="N22" s="96"/>
    </row>
    <row r="23" spans="1:14" ht="15.75">
      <c r="A23" s="100">
        <v>20</v>
      </c>
      <c r="B23" s="8" t="str">
        <f>IF(ISERROR(VLOOKUP(CONCATENATE(TEXT($A23,"##"),"/",TEXT(LEFT(B$3,3),"###"),"/",TEXT($A$3,"yy")),CALC.!$B$145:$F$641,5,FALSE))," ",IF(VLOOKUP(CONCATENATE(TEXT($A23,"##"),"/",TEXT(LEFT(B$3,3),"###"),"/",TEXT($A$3,"yy")),CALC.!$B$145:$F$641,5,FALSE)="","T",VLOOKUP(CONCATENATE(TEXT($A23,"##"),"/",TEXT(LEFT(B$3,3),"###"),"/",TEXT($A$3,"yy")),CALC.!$B$145:$F$641,5,FALSE)))</f>
        <v xml:space="preserve"> </v>
      </c>
      <c r="C23" s="7" t="str">
        <f>IF(ISERROR(VLOOKUP(CONCATENATE(TEXT($A23,"##"),"/",TEXT(LEFT(C$3,3),"###"),"/",TEXT($A$3,"yy")),CALC.!$B$145:$F$641,5,FALSE))," ",IF(VLOOKUP(CONCATENATE(TEXT($A23,"##"),"/",TEXT(LEFT(C$3,3),"###"),"/",TEXT($A$3,"yy")),CALC.!$B$145:$F$641,5,FALSE)="","T",VLOOKUP(CONCATENATE(TEXT($A23,"##"),"/",TEXT(LEFT(C$3,3),"###"),"/",TEXT($A$3,"yy")),CALC.!$B$145:$F$641,5,FALSE)))</f>
        <v xml:space="preserve"> </v>
      </c>
      <c r="D23" s="7" t="str">
        <f>IF(ISERROR(VLOOKUP(CONCATENATE(TEXT($A23,"##"),"/",TEXT(LEFT(D$3,3),"###"),"/",TEXT($A$3,"yy")),CALC.!$B$145:$F$641,5,FALSE))," ",IF(VLOOKUP(CONCATENATE(TEXT($A23,"##"),"/",TEXT(LEFT(D$3,3),"###"),"/",TEXT($A$3,"yy")),CALC.!$B$145:$F$641,5,FALSE)="","T",VLOOKUP(CONCATENATE(TEXT($A23,"##"),"/",TEXT(LEFT(D$3,3),"###"),"/",TEXT($A$3,"yy")),CALC.!$B$145:$F$641,5,FALSE)))</f>
        <v xml:space="preserve"> </v>
      </c>
      <c r="E23" s="7" t="str">
        <f>IF(ISERROR(VLOOKUP(CONCATENATE(TEXT($A23,"##"),"/",TEXT(LEFT(E$3,3),"###"),"/",TEXT($A$3,"yy")),CALC.!$B$145:$F$641,5,FALSE))," ",IF(VLOOKUP(CONCATENATE(TEXT($A23,"##"),"/",TEXT(LEFT(E$3,3),"###"),"/",TEXT($A$3,"yy")),CALC.!$B$145:$F$641,5,FALSE)="","T",VLOOKUP(CONCATENATE(TEXT($A23,"##"),"/",TEXT(LEFT(E$3,3),"###"),"/",TEXT($A$3,"yy")),CALC.!$B$145:$F$641,5,FALSE)))</f>
        <v xml:space="preserve"> </v>
      </c>
      <c r="F23" s="7" t="str">
        <f>IF(ISERROR(VLOOKUP(CONCATENATE(TEXT($A23,"##"),"/",TEXT(LEFT(F$3,3),"###"),"/",TEXT($A$3,"yy")),CALC.!$B$145:$F$641,5,FALSE))," ",IF(VLOOKUP(CONCATENATE(TEXT($A23,"##"),"/",TEXT(LEFT(F$3,3),"###"),"/",TEXT($A$3,"yy")),CALC.!$B$145:$F$641,5,FALSE)="","T",VLOOKUP(CONCATENATE(TEXT($A23,"##"),"/",TEXT(LEFT(F$3,3),"###"),"/",TEXT($A$3,"yy")),CALC.!$B$145:$F$641,5,FALSE)))</f>
        <v xml:space="preserve"> </v>
      </c>
      <c r="G23" s="7" t="str">
        <f>IF(ISERROR(VLOOKUP(CONCATENATE(TEXT($A23,"##"),"/",TEXT(LEFT(G$3,3),"###"),"/",TEXT($A$3,"yy")),CALC.!$B$145:$F$641,5,FALSE))," ",IF(VLOOKUP(CONCATENATE(TEXT($A23,"##"),"/",TEXT(LEFT(G$3,3),"###"),"/",TEXT($A$3,"yy")),CALC.!$B$145:$F$641,5,FALSE)="","T",VLOOKUP(CONCATENATE(TEXT($A23,"##"),"/",TEXT(LEFT(G$3,3),"###"),"/",TEXT($A$3,"yy")),CALC.!$B$145:$F$641,5,FALSE)))</f>
        <v>T</v>
      </c>
      <c r="H23" s="7">
        <f>IF(ISERROR(VLOOKUP(CONCATENATE(TEXT($A23,"##"),"/",TEXT(LEFT(H$3,3),"###"),"/",TEXT($A$3,"yy")),CALC.!$B$145:$F$641,5,FALSE))," ",IF(VLOOKUP(CONCATENATE(TEXT($A23,"##"),"/",TEXT(LEFT(H$3,3),"###"),"/",TEXT($A$3,"yy")),CALC.!$B$145:$F$641,5,FALSE)="","T",VLOOKUP(CONCATENATE(TEXT($A23,"##"),"/",TEXT(LEFT(H$3,3),"###"),"/",TEXT($A$3,"yy")),CALC.!$B$145:$F$641,5,FALSE)))</f>
        <v>1.40815194</v>
      </c>
      <c r="I23" s="7" t="str">
        <f>IF(ISERROR(VLOOKUP(CONCATENATE(TEXT($A23,"##"),"/",TEXT(LEFT(I$3,3),"###"),"/",TEXT($A$3,"yy")),CALC.!$B$145:$F$641,5,FALSE))," ",IF(VLOOKUP(CONCATENATE(TEXT($A23,"##"),"/",TEXT(LEFT(I$3,3),"###"),"/",TEXT($A$3,"yy")),CALC.!$B$145:$F$641,5,FALSE)="","T",VLOOKUP(CONCATENATE(TEXT($A23,"##"),"/",TEXT(LEFT(I$3,3),"###"),"/",TEXT($A$3,"yy")),CALC.!$B$145:$F$641,5,FALSE)))</f>
        <v xml:space="preserve"> </v>
      </c>
      <c r="J23" s="7" t="str">
        <f>IF(ISERROR(VLOOKUP(CONCATENATE(TEXT($A23,"##"),"/",TEXT(LEFT(J$3,3),"###"),"/",TEXT($A$3,"yy")),CALC.!$B$145:$F$641,5,FALSE))," ",IF(VLOOKUP(CONCATENATE(TEXT($A23,"##"),"/",TEXT(LEFT(J$3,3),"###"),"/",TEXT($A$3,"yy")),CALC.!$B$145:$F$641,5,FALSE)="","T",VLOOKUP(CONCATENATE(TEXT($A23,"##"),"/",TEXT(LEFT(J$3,3),"###"),"/",TEXT($A$3,"yy")),CALC.!$B$145:$F$641,5,FALSE)))</f>
        <v>T</v>
      </c>
      <c r="K23" s="7">
        <f>IF(ISERROR(VLOOKUP(CONCATENATE(TEXT($A23,"##"),"/",TEXT(LEFT(K$3,3),"###"),"/",TEXT($A$3,"yy")),CALC.!$B$145:$F$641,5,FALSE))," ",IF(VLOOKUP(CONCATENATE(TEXT($A23,"##"),"/",TEXT(LEFT(K$3,3),"###"),"/",TEXT($A$3,"yy")),CALC.!$B$145:$F$641,5,FALSE)="","T",VLOOKUP(CONCATENATE(TEXT($A23,"##"),"/",TEXT(LEFT(K$3,3),"###"),"/",TEXT($A$3,"yy")),CALC.!$B$145:$F$641,5,FALSE)))</f>
        <v>8.6655504000000008</v>
      </c>
      <c r="L23" s="7">
        <f>IF(ISERROR(VLOOKUP(CONCATENATE(TEXT($A23,"##"),"/",TEXT(LEFT(L$3,3),"###"),"/",TEXT($A$3,"yy")),CALC.!$B$145:$F$641,5,FALSE))," ",IF(VLOOKUP(CONCATENATE(TEXT($A23,"##"),"/",TEXT(LEFT(L$3,3),"###"),"/",TEXT($A$3,"yy")),CALC.!$B$145:$F$641,5,FALSE)="","T",VLOOKUP(CONCATENATE(TEXT($A23,"##"),"/",TEXT(LEFT(L$3,3),"###"),"/",TEXT($A$3,"yy")),CALC.!$B$145:$F$641,5,FALSE)))</f>
        <v>56.8676745</v>
      </c>
      <c r="M23" s="9">
        <f>IF(ISERROR(VLOOKUP(CONCATENATE(TEXT($A23,"##"),"/",TEXT(LEFT(M$3,3),"###"),"/",TEXT($A$3,"yy")),CALC.!$B$145:$F$641,5,FALSE))," ",IF(VLOOKUP(CONCATENATE(TEXT($A23,"##"),"/",TEXT(LEFT(M$3,3),"###"),"/",TEXT($A$3,"yy")),CALC.!$B$145:$F$641,5,FALSE)="","T",VLOOKUP(CONCATENATE(TEXT($A23,"##"),"/",TEXT(LEFT(M$3,3),"###"),"/",TEXT($A$3,"yy")),CALC.!$B$145:$F$641,5,FALSE)))</f>
        <v>51.993302399999997</v>
      </c>
      <c r="N23" s="96"/>
    </row>
    <row r="24" spans="1:14" ht="15.75">
      <c r="A24" s="97">
        <v>21</v>
      </c>
      <c r="B24" s="86" t="str">
        <f>IF(ISERROR(VLOOKUP(CONCATENATE(TEXT($A24,"##"),"/",TEXT(LEFT(B$3,3),"###"),"/",TEXT($A$3,"yy")),CALC.!$B$145:$F$641,5,FALSE))," ",IF(VLOOKUP(CONCATENATE(TEXT($A24,"##"),"/",TEXT(LEFT(B$3,3),"###"),"/",TEXT($A$3,"yy")),CALC.!$B$145:$F$641,5,FALSE)="","T",VLOOKUP(CONCATENATE(TEXT($A24,"##"),"/",TEXT(LEFT(B$3,3),"###"),"/",TEXT($A$3,"yy")),CALC.!$B$145:$F$641,5,FALSE)))</f>
        <v xml:space="preserve"> </v>
      </c>
      <c r="C24" s="87" t="str">
        <f>IF(ISERROR(VLOOKUP(CONCATENATE(TEXT($A24,"##"),"/",TEXT(LEFT(C$3,3),"###"),"/",TEXT($A$3,"yy")),CALC.!$B$145:$F$641,5,FALSE))," ",IF(VLOOKUP(CONCATENATE(TEXT($A24,"##"),"/",TEXT(LEFT(C$3,3),"###"),"/",TEXT($A$3,"yy")),CALC.!$B$145:$F$641,5,FALSE)="","T",VLOOKUP(CONCATENATE(TEXT($A24,"##"),"/",TEXT(LEFT(C$3,3),"###"),"/",TEXT($A$3,"yy")),CALC.!$B$145:$F$641,5,FALSE)))</f>
        <v xml:space="preserve"> </v>
      </c>
      <c r="D24" s="87" t="str">
        <f>IF(ISERROR(VLOOKUP(CONCATENATE(TEXT($A24,"##"),"/",TEXT(LEFT(D$3,3),"###"),"/",TEXT($A$3,"yy")),CALC.!$B$145:$F$641,5,FALSE))," ",IF(VLOOKUP(CONCATENATE(TEXT($A24,"##"),"/",TEXT(LEFT(D$3,3),"###"),"/",TEXT($A$3,"yy")),CALC.!$B$145:$F$641,5,FALSE)="","T",VLOOKUP(CONCATENATE(TEXT($A24,"##"),"/",TEXT(LEFT(D$3,3),"###"),"/",TEXT($A$3,"yy")),CALC.!$B$145:$F$641,5,FALSE)))</f>
        <v xml:space="preserve"> </v>
      </c>
      <c r="E24" s="87" t="str">
        <f>IF(ISERROR(VLOOKUP(CONCATENATE(TEXT($A24,"##"),"/",TEXT(LEFT(E$3,3),"###"),"/",TEXT($A$3,"yy")),CALC.!$B$145:$F$641,5,FALSE))," ",IF(VLOOKUP(CONCATENATE(TEXT($A24,"##"),"/",TEXT(LEFT(E$3,3),"###"),"/",TEXT($A$3,"yy")),CALC.!$B$145:$F$641,5,FALSE)="","T",VLOOKUP(CONCATENATE(TEXT($A24,"##"),"/",TEXT(LEFT(E$3,3),"###"),"/",TEXT($A$3,"yy")),CALC.!$B$145:$F$641,5,FALSE)))</f>
        <v xml:space="preserve"> </v>
      </c>
      <c r="F24" s="87" t="str">
        <f>IF(ISERROR(VLOOKUP(CONCATENATE(TEXT($A24,"##"),"/",TEXT(LEFT(F$3,3),"###"),"/",TEXT($A$3,"yy")),CALC.!$B$145:$F$641,5,FALSE))," ",IF(VLOOKUP(CONCATENATE(TEXT($A24,"##"),"/",TEXT(LEFT(F$3,3),"###"),"/",TEXT($A$3,"yy")),CALC.!$B$145:$F$641,5,FALSE)="","T",VLOOKUP(CONCATENATE(TEXT($A24,"##"),"/",TEXT(LEFT(F$3,3),"###"),"/",TEXT($A$3,"yy")),CALC.!$B$145:$F$641,5,FALSE)))</f>
        <v xml:space="preserve"> </v>
      </c>
      <c r="G24" s="87">
        <f>IF(ISERROR(VLOOKUP(CONCATENATE(TEXT($A24,"##"),"/",TEXT(LEFT(G$3,3),"###"),"/",TEXT($A$3,"yy")),CALC.!$B$145:$F$641,5,FALSE))," ",IF(VLOOKUP(CONCATENATE(TEXT($A24,"##"),"/",TEXT(LEFT(G$3,3),"###"),"/",TEXT($A$3,"yy")),CALC.!$B$145:$F$641,5,FALSE)="","T",VLOOKUP(CONCATENATE(TEXT($A24,"##"),"/",TEXT(LEFT(G$3,3),"###"),"/",TEXT($A$3,"yy")),CALC.!$B$145:$F$641,5,FALSE)))</f>
        <v>1.8955891499999999</v>
      </c>
      <c r="H24" s="87" t="str">
        <f>IF(ISERROR(VLOOKUP(CONCATENATE(TEXT($A24,"##"),"/",TEXT(LEFT(H$3,3),"###"),"/",TEXT($A$3,"yy")),CALC.!$B$145:$F$641,5,FALSE))," ",IF(VLOOKUP(CONCATENATE(TEXT($A24,"##"),"/",TEXT(LEFT(H$3,3),"###"),"/",TEXT($A$3,"yy")),CALC.!$B$145:$F$641,5,FALSE)="","T",VLOOKUP(CONCATENATE(TEXT($A24,"##"),"/",TEXT(LEFT(H$3,3),"###"),"/",TEXT($A$3,"yy")),CALC.!$B$145:$F$641,5,FALSE)))</f>
        <v xml:space="preserve"> </v>
      </c>
      <c r="I24" s="87">
        <f>IF(ISERROR(VLOOKUP(CONCATENATE(TEXT($A24,"##"),"/",TEXT(LEFT(I$3,3),"###"),"/",TEXT($A$3,"yy")),CALC.!$B$145:$F$641,5,FALSE))," ",IF(VLOOKUP(CONCATENATE(TEXT($A24,"##"),"/",TEXT(LEFT(I$3,3),"###"),"/",TEXT($A$3,"yy")),CALC.!$B$145:$F$641,5,FALSE)="","T",VLOOKUP(CONCATENATE(TEXT($A24,"##"),"/",TEXT(LEFT(I$3,3),"###"),"/",TEXT($A$3,"yy")),CALC.!$B$145:$F$641,5,FALSE)))</f>
        <v>46.035736499999999</v>
      </c>
      <c r="J24" s="87" t="str">
        <f>IF(ISERROR(VLOOKUP(CONCATENATE(TEXT($A24,"##"),"/",TEXT(LEFT(J$3,3),"###"),"/",TEXT($A$3,"yy")),CALC.!$B$145:$F$641,5,FALSE))," ",IF(VLOOKUP(CONCATENATE(TEXT($A24,"##"),"/",TEXT(LEFT(J$3,3),"###"),"/",TEXT($A$3,"yy")),CALC.!$B$145:$F$641,5,FALSE)="","T",VLOOKUP(CONCATENATE(TEXT($A24,"##"),"/",TEXT(LEFT(J$3,3),"###"),"/",TEXT($A$3,"yy")),CALC.!$B$145:$F$641,5,FALSE)))</f>
        <v>T</v>
      </c>
      <c r="K24" s="87">
        <f>IF(ISERROR(VLOOKUP(CONCATENATE(TEXT($A24,"##"),"/",TEXT(LEFT(K$3,3),"###"),"/",TEXT($A$3,"yy")),CALC.!$B$145:$F$641,5,FALSE))," ",IF(VLOOKUP(CONCATENATE(TEXT($A24,"##"),"/",TEXT(LEFT(K$3,3),"###"),"/",TEXT($A$3,"yy")),CALC.!$B$145:$F$641,5,FALSE)="","T",VLOOKUP(CONCATENATE(TEXT($A24,"##"),"/",TEXT(LEFT(K$3,3),"###"),"/",TEXT($A$3,"yy")),CALC.!$B$145:$F$641,5,FALSE)))</f>
        <v>8.9905085400000004</v>
      </c>
      <c r="L24" s="87">
        <f>IF(ISERROR(VLOOKUP(CONCATENATE(TEXT($A24,"##"),"/",TEXT(LEFT(L$3,3),"###"),"/",TEXT($A$3,"yy")),CALC.!$B$145:$F$641,5,FALSE))," ",IF(VLOOKUP(CONCATENATE(TEXT($A24,"##"),"/",TEXT(LEFT(L$3,3),"###"),"/",TEXT($A$3,"yy")),CALC.!$B$145:$F$641,5,FALSE)="","T",VLOOKUP(CONCATENATE(TEXT($A24,"##"),"/",TEXT(LEFT(L$3,3),"###"),"/",TEXT($A$3,"yy")),CALC.!$B$145:$F$641,5,FALSE)))</f>
        <v>39.265775249999997</v>
      </c>
      <c r="M24" s="88" t="str">
        <f>IF(ISERROR(VLOOKUP(CONCATENATE(TEXT($A24,"##"),"/",TEXT(LEFT(M$3,3),"###"),"/",TEXT($A$3,"yy")),CALC.!$B$145:$F$641,5,FALSE))," ",IF(VLOOKUP(CONCATENATE(TEXT($A24,"##"),"/",TEXT(LEFT(M$3,3),"###"),"/",TEXT($A$3,"yy")),CALC.!$B$145:$F$641,5,FALSE)="","T",VLOOKUP(CONCATENATE(TEXT($A24,"##"),"/",TEXT(LEFT(M$3,3),"###"),"/",TEXT($A$3,"yy")),CALC.!$B$145:$F$641,5,FALSE)))</f>
        <v>T</v>
      </c>
      <c r="N24" s="96"/>
    </row>
    <row r="25" spans="1:14" ht="15.75">
      <c r="A25" s="100">
        <v>22</v>
      </c>
      <c r="B25" s="8" t="str">
        <f>IF(ISERROR(VLOOKUP(CONCATENATE(TEXT($A25,"##"),"/",TEXT(LEFT(B$3,3),"###"),"/",TEXT($A$3,"yy")),CALC.!$B$145:$F$641,5,FALSE))," ",IF(VLOOKUP(CONCATENATE(TEXT($A25,"##"),"/",TEXT(LEFT(B$3,3),"###"),"/",TEXT($A$3,"yy")),CALC.!$B$145:$F$641,5,FALSE)="","T",VLOOKUP(CONCATENATE(TEXT($A25,"##"),"/",TEXT(LEFT(B$3,3),"###"),"/",TEXT($A$3,"yy")),CALC.!$B$145:$F$641,5,FALSE)))</f>
        <v xml:space="preserve"> </v>
      </c>
      <c r="C25" s="7" t="str">
        <f>IF(ISERROR(VLOOKUP(CONCATENATE(TEXT($A25,"##"),"/",TEXT(LEFT(C$3,3),"###"),"/",TEXT($A$3,"yy")),CALC.!$B$145:$F$641,5,FALSE))," ",IF(VLOOKUP(CONCATENATE(TEXT($A25,"##"),"/",TEXT(LEFT(C$3,3),"###"),"/",TEXT($A$3,"yy")),CALC.!$B$145:$F$641,5,FALSE)="","T",VLOOKUP(CONCATENATE(TEXT($A25,"##"),"/",TEXT(LEFT(C$3,3),"###"),"/",TEXT($A$3,"yy")),CALC.!$B$145:$F$641,5,FALSE)))</f>
        <v>T</v>
      </c>
      <c r="D25" s="7" t="str">
        <f>IF(ISERROR(VLOOKUP(CONCATENATE(TEXT($A25,"##"),"/",TEXT(LEFT(D$3,3),"###"),"/",TEXT($A$3,"yy")),CALC.!$B$145:$F$641,5,FALSE))," ",IF(VLOOKUP(CONCATENATE(TEXT($A25,"##"),"/",TEXT(LEFT(D$3,3),"###"),"/",TEXT($A$3,"yy")),CALC.!$B$145:$F$641,5,FALSE)="","T",VLOOKUP(CONCATENATE(TEXT($A25,"##"),"/",TEXT(LEFT(D$3,3),"###"),"/",TEXT($A$3,"yy")),CALC.!$B$145:$F$641,5,FALSE)))</f>
        <v xml:space="preserve"> </v>
      </c>
      <c r="E25" s="7" t="str">
        <f>IF(ISERROR(VLOOKUP(CONCATENATE(TEXT($A25,"##"),"/",TEXT(LEFT(E$3,3),"###"),"/",TEXT($A$3,"yy")),CALC.!$B$145:$F$641,5,FALSE))," ",IF(VLOOKUP(CONCATENATE(TEXT($A25,"##"),"/",TEXT(LEFT(E$3,3),"###"),"/",TEXT($A$3,"yy")),CALC.!$B$145:$F$641,5,FALSE)="","T",VLOOKUP(CONCATENATE(TEXT($A25,"##"),"/",TEXT(LEFT(E$3,3),"###"),"/",TEXT($A$3,"yy")),CALC.!$B$145:$F$641,5,FALSE)))</f>
        <v xml:space="preserve"> </v>
      </c>
      <c r="F25" s="7" t="str">
        <f>IF(ISERROR(VLOOKUP(CONCATENATE(TEXT($A25,"##"),"/",TEXT(LEFT(F$3,3),"###"),"/",TEXT($A$3,"yy")),CALC.!$B$145:$F$641,5,FALSE))," ",IF(VLOOKUP(CONCATENATE(TEXT($A25,"##"),"/",TEXT(LEFT(F$3,3),"###"),"/",TEXT($A$3,"yy")),CALC.!$B$145:$F$641,5,FALSE)="","T",VLOOKUP(CONCATENATE(TEXT($A25,"##"),"/",TEXT(LEFT(F$3,3),"###"),"/",TEXT($A$3,"yy")),CALC.!$B$145:$F$641,5,FALSE)))</f>
        <v>T</v>
      </c>
      <c r="G25" s="7">
        <f>IF(ISERROR(VLOOKUP(CONCATENATE(TEXT($A25,"##"),"/",TEXT(LEFT(G$3,3),"###"),"/",TEXT($A$3,"yy")),CALC.!$B$145:$F$641,5,FALSE))," ",IF(VLOOKUP(CONCATENATE(TEXT($A25,"##"),"/",TEXT(LEFT(G$3,3),"###"),"/",TEXT($A$3,"yy")),CALC.!$B$145:$F$641,5,FALSE)="","T",VLOOKUP(CONCATENATE(TEXT($A25,"##"),"/",TEXT(LEFT(G$3,3),"###"),"/",TEXT($A$3,"yy")),CALC.!$B$145:$F$641,5,FALSE)))</f>
        <v>3.2495813999999998</v>
      </c>
      <c r="H25" s="7">
        <f>IF(ISERROR(VLOOKUP(CONCATENATE(TEXT($A25,"##"),"/",TEXT(LEFT(H$3,3),"###"),"/",TEXT($A$3,"yy")),CALC.!$B$145:$F$641,5,FALSE))," ",IF(VLOOKUP(CONCATENATE(TEXT($A25,"##"),"/",TEXT(LEFT(H$3,3),"###"),"/",TEXT($A$3,"yy")),CALC.!$B$145:$F$641,5,FALSE)="","T",VLOOKUP(CONCATENATE(TEXT($A25,"##"),"/",TEXT(LEFT(H$3,3),"###"),"/",TEXT($A$3,"yy")),CALC.!$B$145:$F$641,5,FALSE)))</f>
        <v>3.57453954</v>
      </c>
      <c r="I25" s="7">
        <f>IF(ISERROR(VLOOKUP(CONCATENATE(TEXT($A25,"##"),"/",TEXT(LEFT(I$3,3),"###"),"/",TEXT($A$3,"yy")),CALC.!$B$145:$F$641,5,FALSE))," ",IF(VLOOKUP(CONCATENATE(TEXT($A25,"##"),"/",TEXT(LEFT(I$3,3),"###"),"/",TEXT($A$3,"yy")),CALC.!$B$145:$F$641,5,FALSE)="","T",VLOOKUP(CONCATENATE(TEXT($A25,"##"),"/",TEXT(LEFT(I$3,3),"###"),"/",TEXT($A$3,"yy")),CALC.!$B$145:$F$641,5,FALSE)))</f>
        <v>2.1663876000000002</v>
      </c>
      <c r="J25" s="7" t="str">
        <f>IF(ISERROR(VLOOKUP(CONCATENATE(TEXT($A25,"##"),"/",TEXT(LEFT(J$3,3),"###"),"/",TEXT($A$3,"yy")),CALC.!$B$145:$F$641,5,FALSE))," ",IF(VLOOKUP(CONCATENATE(TEXT($A25,"##"),"/",TEXT(LEFT(J$3,3),"###"),"/",TEXT($A$3,"yy")),CALC.!$B$145:$F$641,5,FALSE)="","T",VLOOKUP(CONCATENATE(TEXT($A25,"##"),"/",TEXT(LEFT(J$3,3),"###"),"/",TEXT($A$3,"yy")),CALC.!$B$145:$F$641,5,FALSE)))</f>
        <v xml:space="preserve"> </v>
      </c>
      <c r="K25" s="7">
        <f>IF(ISERROR(VLOOKUP(CONCATENATE(TEXT($A25,"##"),"/",TEXT(LEFT(K$3,3),"###"),"/",TEXT($A$3,"yy")),CALC.!$B$145:$F$641,5,FALSE))," ",IF(VLOOKUP(CONCATENATE(TEXT($A25,"##"),"/",TEXT(LEFT(K$3,3),"###"),"/",TEXT($A$3,"yy")),CALC.!$B$145:$F$641,5,FALSE)="","T",VLOOKUP(CONCATENATE(TEXT($A25,"##"),"/",TEXT(LEFT(K$3,3),"###"),"/",TEXT($A$3,"yy")),CALC.!$B$145:$F$641,5,FALSE)))</f>
        <v>3.5203798499999999</v>
      </c>
      <c r="L25" s="7" t="str">
        <f>IF(ISERROR(VLOOKUP(CONCATENATE(TEXT($A25,"##"),"/",TEXT(LEFT(L$3,3),"###"),"/",TEXT($A$3,"yy")),CALC.!$B$145:$F$641,5,FALSE))," ",IF(VLOOKUP(CONCATENATE(TEXT($A25,"##"),"/",TEXT(LEFT(L$3,3),"###"),"/",TEXT($A$3,"yy")),CALC.!$B$145:$F$641,5,FALSE)="","T",VLOOKUP(CONCATENATE(TEXT($A25,"##"),"/",TEXT(LEFT(L$3,3),"###"),"/",TEXT($A$3,"yy")),CALC.!$B$145:$F$641,5,FALSE)))</f>
        <v xml:space="preserve"> </v>
      </c>
      <c r="M25" s="9" t="str">
        <f>IF(ISERROR(VLOOKUP(CONCATENATE(TEXT($A25,"##"),"/",TEXT(LEFT(M$3,3),"###"),"/",TEXT($A$3,"yy")),CALC.!$B$145:$F$641,5,FALSE))," ",IF(VLOOKUP(CONCATENATE(TEXT($A25,"##"),"/",TEXT(LEFT(M$3,3),"###"),"/",TEXT($A$3,"yy")),CALC.!$B$145:$F$641,5,FALSE)="","T",VLOOKUP(CONCATENATE(TEXT($A25,"##"),"/",TEXT(LEFT(M$3,3),"###"),"/",TEXT($A$3,"yy")),CALC.!$B$145:$F$641,5,FALSE)))</f>
        <v xml:space="preserve"> </v>
      </c>
      <c r="N25" s="96"/>
    </row>
    <row r="26" spans="1:14" ht="15.75">
      <c r="A26" s="97">
        <v>23</v>
      </c>
      <c r="B26" s="86" t="str">
        <f>IF(ISERROR(VLOOKUP(CONCATENATE(TEXT($A26,"##"),"/",TEXT(LEFT(B$3,3),"###"),"/",TEXT($A$3,"yy")),CALC.!$B$145:$F$641,5,FALSE))," ",IF(VLOOKUP(CONCATENATE(TEXT($A26,"##"),"/",TEXT(LEFT(B$3,3),"###"),"/",TEXT($A$3,"yy")),CALC.!$B$145:$F$641,5,FALSE)="","T",VLOOKUP(CONCATENATE(TEXT($A26,"##"),"/",TEXT(LEFT(B$3,3),"###"),"/",TEXT($A$3,"yy")),CALC.!$B$145:$F$641,5,FALSE)))</f>
        <v xml:space="preserve"> </v>
      </c>
      <c r="C26" s="87" t="str">
        <f>IF(ISERROR(VLOOKUP(CONCATENATE(TEXT($A26,"##"),"/",TEXT(LEFT(C$3,3),"###"),"/",TEXT($A$3,"yy")),CALC.!$B$145:$F$641,5,FALSE))," ",IF(VLOOKUP(CONCATENATE(TEXT($A26,"##"),"/",TEXT(LEFT(C$3,3),"###"),"/",TEXT($A$3,"yy")),CALC.!$B$145:$F$641,5,FALSE)="","T",VLOOKUP(CONCATENATE(TEXT($A26,"##"),"/",TEXT(LEFT(C$3,3),"###"),"/",TEXT($A$3,"yy")),CALC.!$B$145:$F$641,5,FALSE)))</f>
        <v xml:space="preserve"> </v>
      </c>
      <c r="D26" s="87" t="str">
        <f>IF(ISERROR(VLOOKUP(CONCATENATE(TEXT($A26,"##"),"/",TEXT(LEFT(D$3,3),"###"),"/",TEXT($A$3,"yy")),CALC.!$B$145:$F$641,5,FALSE))," ",IF(VLOOKUP(CONCATENATE(TEXT($A26,"##"),"/",TEXT(LEFT(D$3,3),"###"),"/",TEXT($A$3,"yy")),CALC.!$B$145:$F$641,5,FALSE)="","T",VLOOKUP(CONCATENATE(TEXT($A26,"##"),"/",TEXT(LEFT(D$3,3),"###"),"/",TEXT($A$3,"yy")),CALC.!$B$145:$F$641,5,FALSE)))</f>
        <v xml:space="preserve"> </v>
      </c>
      <c r="E26" s="87" t="str">
        <f>IF(ISERROR(VLOOKUP(CONCATENATE(TEXT($A26,"##"),"/",TEXT(LEFT(E$3,3),"###"),"/",TEXT($A$3,"yy")),CALC.!$B$145:$F$641,5,FALSE))," ",IF(VLOOKUP(CONCATENATE(TEXT($A26,"##"),"/",TEXT(LEFT(E$3,3),"###"),"/",TEXT($A$3,"yy")),CALC.!$B$145:$F$641,5,FALSE)="","T",VLOOKUP(CONCATENATE(TEXT($A26,"##"),"/",TEXT(LEFT(E$3,3),"###"),"/",TEXT($A$3,"yy")),CALC.!$B$145:$F$641,5,FALSE)))</f>
        <v xml:space="preserve"> </v>
      </c>
      <c r="F26" s="87" t="str">
        <f>IF(ISERROR(VLOOKUP(CONCATENATE(TEXT($A26,"##"),"/",TEXT(LEFT(F$3,3),"###"),"/",TEXT($A$3,"yy")),CALC.!$B$145:$F$641,5,FALSE))," ",IF(VLOOKUP(CONCATENATE(TEXT($A26,"##"),"/",TEXT(LEFT(F$3,3),"###"),"/",TEXT($A$3,"yy")),CALC.!$B$145:$F$641,5,FALSE)="","T",VLOOKUP(CONCATENATE(TEXT($A26,"##"),"/",TEXT(LEFT(F$3,3),"###"),"/",TEXT($A$3,"yy")),CALC.!$B$145:$F$641,5,FALSE)))</f>
        <v xml:space="preserve"> </v>
      </c>
      <c r="G26" s="87" t="str">
        <f>IF(ISERROR(VLOOKUP(CONCATENATE(TEXT($A26,"##"),"/",TEXT(LEFT(G$3,3),"###"),"/",TEXT($A$3,"yy")),CALC.!$B$145:$F$641,5,FALSE))," ",IF(VLOOKUP(CONCATENATE(TEXT($A26,"##"),"/",TEXT(LEFT(G$3,3),"###"),"/",TEXT($A$3,"yy")),CALC.!$B$145:$F$641,5,FALSE)="","T",VLOOKUP(CONCATENATE(TEXT($A26,"##"),"/",TEXT(LEFT(G$3,3),"###"),"/",TEXT($A$3,"yy")),CALC.!$B$145:$F$641,5,FALSE)))</f>
        <v>T</v>
      </c>
      <c r="H26" s="87">
        <f>IF(ISERROR(VLOOKUP(CONCATENATE(TEXT($A26,"##"),"/",TEXT(LEFT(H$3,3),"###"),"/",TEXT($A$3,"yy")),CALC.!$B$145:$F$641,5,FALSE))," ",IF(VLOOKUP(CONCATENATE(TEXT($A26,"##"),"/",TEXT(LEFT(H$3,3),"###"),"/",TEXT($A$3,"yy")),CALC.!$B$145:$F$641,5,FALSE)="","T",VLOOKUP(CONCATENATE(TEXT($A26,"##"),"/",TEXT(LEFT(H$3,3),"###"),"/",TEXT($A$3,"yy")),CALC.!$B$145:$F$641,5,FALSE)))</f>
        <v>3.6503631060000004</v>
      </c>
      <c r="I26" s="87">
        <f>IF(ISERROR(VLOOKUP(CONCATENATE(TEXT($A26,"##"),"/",TEXT(LEFT(I$3,3),"###"),"/",TEXT($A$3,"yy")),CALC.!$B$145:$F$641,5,FALSE))," ",IF(VLOOKUP(CONCATENATE(TEXT($A26,"##"),"/",TEXT(LEFT(I$3,3),"###"),"/",TEXT($A$3,"yy")),CALC.!$B$145:$F$641,5,FALSE)="","T",VLOOKUP(CONCATENATE(TEXT($A26,"##"),"/",TEXT(LEFT(I$3,3),"###"),"/",TEXT($A$3,"yy")),CALC.!$B$145:$F$641,5,FALSE)))</f>
        <v>1.8955891499999999</v>
      </c>
      <c r="J26" s="87" t="str">
        <f>IF(ISERROR(VLOOKUP(CONCATENATE(TEXT($A26,"##"),"/",TEXT(LEFT(J$3,3),"###"),"/",TEXT($A$3,"yy")),CALC.!$B$145:$F$641,5,FALSE))," ",IF(VLOOKUP(CONCATENATE(TEXT($A26,"##"),"/",TEXT(LEFT(J$3,3),"###"),"/",TEXT($A$3,"yy")),CALC.!$B$145:$F$641,5,FALSE)="","T",VLOOKUP(CONCATENATE(TEXT($A26,"##"),"/",TEXT(LEFT(J$3,3),"###"),"/",TEXT($A$3,"yy")),CALC.!$B$145:$F$641,5,FALSE)))</f>
        <v xml:space="preserve"> </v>
      </c>
      <c r="K26" s="87">
        <f>IF(ISERROR(VLOOKUP(CONCATENATE(TEXT($A26,"##"),"/",TEXT(LEFT(K$3,3),"###"),"/",TEXT($A$3,"yy")),CALC.!$B$145:$F$641,5,FALSE))," ",IF(VLOOKUP(CONCATENATE(TEXT($A26,"##"),"/",TEXT(LEFT(K$3,3),"###"),"/",TEXT($A$3,"yy")),CALC.!$B$145:$F$641,5,FALSE)="","T",VLOOKUP(CONCATENATE(TEXT($A26,"##"),"/",TEXT(LEFT(K$3,3),"###"),"/",TEXT($A$3,"yy")),CALC.!$B$145:$F$641,5,FALSE)))</f>
        <v>21.068119410000001</v>
      </c>
      <c r="L26" s="87" t="str">
        <f>IF(ISERROR(VLOOKUP(CONCATENATE(TEXT($A26,"##"),"/",TEXT(LEFT(L$3,3),"###"),"/",TEXT($A$3,"yy")),CALC.!$B$145:$F$641,5,FALSE))," ",IF(VLOOKUP(CONCATENATE(TEXT($A26,"##"),"/",TEXT(LEFT(L$3,3),"###"),"/",TEXT($A$3,"yy")),CALC.!$B$145:$F$641,5,FALSE)="","T",VLOOKUP(CONCATENATE(TEXT($A26,"##"),"/",TEXT(LEFT(L$3,3),"###"),"/",TEXT($A$3,"yy")),CALC.!$B$145:$F$641,5,FALSE)))</f>
        <v xml:space="preserve"> </v>
      </c>
      <c r="M26" s="88" t="str">
        <f>IF(ISERROR(VLOOKUP(CONCATENATE(TEXT($A26,"##"),"/",TEXT(LEFT(M$3,3),"###"),"/",TEXT($A$3,"yy")),CALC.!$B$145:$F$641,5,FALSE))," ",IF(VLOOKUP(CONCATENATE(TEXT($A26,"##"),"/",TEXT(LEFT(M$3,3),"###"),"/",TEXT($A$3,"yy")),CALC.!$B$145:$F$641,5,FALSE)="","T",VLOOKUP(CONCATENATE(TEXT($A26,"##"),"/",TEXT(LEFT(M$3,3),"###"),"/",TEXT($A$3,"yy")),CALC.!$B$145:$F$641,5,FALSE)))</f>
        <v xml:space="preserve"> </v>
      </c>
      <c r="N26" s="96"/>
    </row>
    <row r="27" spans="1:14" ht="15.75">
      <c r="A27" s="100">
        <v>24</v>
      </c>
      <c r="B27" s="8" t="str">
        <f>IF(ISERROR(VLOOKUP(CONCATENATE(TEXT($A27,"##"),"/",TEXT(LEFT(B$3,3),"###"),"/",TEXT($A$3,"yy")),CALC.!$B$145:$F$641,5,FALSE))," ",IF(VLOOKUP(CONCATENATE(TEXT($A27,"##"),"/",TEXT(LEFT(B$3,3),"###"),"/",TEXT($A$3,"yy")),CALC.!$B$145:$F$641,5,FALSE)="","T",VLOOKUP(CONCATENATE(TEXT($A27,"##"),"/",TEXT(LEFT(B$3,3),"###"),"/",TEXT($A$3,"yy")),CALC.!$B$145:$F$641,5,FALSE)))</f>
        <v xml:space="preserve"> </v>
      </c>
      <c r="C27" s="7" t="str">
        <f>IF(ISERROR(VLOOKUP(CONCATENATE(TEXT($A27,"##"),"/",TEXT(LEFT(C$3,3),"###"),"/",TEXT($A$3,"yy")),CALC.!$B$145:$F$641,5,FALSE))," ",IF(VLOOKUP(CONCATENATE(TEXT($A27,"##"),"/",TEXT(LEFT(C$3,3),"###"),"/",TEXT($A$3,"yy")),CALC.!$B$145:$F$641,5,FALSE)="","T",VLOOKUP(CONCATENATE(TEXT($A27,"##"),"/",TEXT(LEFT(C$3,3),"###"),"/",TEXT($A$3,"yy")),CALC.!$B$145:$F$641,5,FALSE)))</f>
        <v xml:space="preserve"> </v>
      </c>
      <c r="D27" s="7" t="str">
        <f>IF(ISERROR(VLOOKUP(CONCATENATE(TEXT($A27,"##"),"/",TEXT(LEFT(D$3,3),"###"),"/",TEXT($A$3,"yy")),CALC.!$B$145:$F$641,5,FALSE))," ",IF(VLOOKUP(CONCATENATE(TEXT($A27,"##"),"/",TEXT(LEFT(D$3,3),"###"),"/",TEXT($A$3,"yy")),CALC.!$B$145:$F$641,5,FALSE)="","T",VLOOKUP(CONCATENATE(TEXT($A27,"##"),"/",TEXT(LEFT(D$3,3),"###"),"/",TEXT($A$3,"yy")),CALC.!$B$145:$F$641,5,FALSE)))</f>
        <v xml:space="preserve"> </v>
      </c>
      <c r="E27" s="7" t="str">
        <f>IF(ISERROR(VLOOKUP(CONCATENATE(TEXT($A27,"##"),"/",TEXT(LEFT(E$3,3),"###"),"/",TEXT($A$3,"yy")),CALC.!$B$145:$F$641,5,FALSE))," ",IF(VLOOKUP(CONCATENATE(TEXT($A27,"##"),"/",TEXT(LEFT(E$3,3),"###"),"/",TEXT($A$3,"yy")),CALC.!$B$145:$F$641,5,FALSE)="","T",VLOOKUP(CONCATENATE(TEXT($A27,"##"),"/",TEXT(LEFT(E$3,3),"###"),"/",TEXT($A$3,"yy")),CALC.!$B$145:$F$641,5,FALSE)))</f>
        <v xml:space="preserve"> </v>
      </c>
      <c r="F27" s="7" t="str">
        <f>IF(ISERROR(VLOOKUP(CONCATENATE(TEXT($A27,"##"),"/",TEXT(LEFT(F$3,3),"###"),"/",TEXT($A$3,"yy")),CALC.!$B$145:$F$641,5,FALSE))," ",IF(VLOOKUP(CONCATENATE(TEXT($A27,"##"),"/",TEXT(LEFT(F$3,3),"###"),"/",TEXT($A$3,"yy")),CALC.!$B$145:$F$641,5,FALSE)="","T",VLOOKUP(CONCATENATE(TEXT($A27,"##"),"/",TEXT(LEFT(F$3,3),"###"),"/",TEXT($A$3,"yy")),CALC.!$B$145:$F$641,5,FALSE)))</f>
        <v xml:space="preserve"> </v>
      </c>
      <c r="G27" s="7" t="str">
        <f>IF(ISERROR(VLOOKUP(CONCATENATE(TEXT($A27,"##"),"/",TEXT(LEFT(G$3,3),"###"),"/",TEXT($A$3,"yy")),CALC.!$B$145:$F$641,5,FALSE))," ",IF(VLOOKUP(CONCATENATE(TEXT($A27,"##"),"/",TEXT(LEFT(G$3,3),"###"),"/",TEXT($A$3,"yy")),CALC.!$B$145:$F$641,5,FALSE)="","T",VLOOKUP(CONCATENATE(TEXT($A27,"##"),"/",TEXT(LEFT(G$3,3),"###"),"/",TEXT($A$3,"yy")),CALC.!$B$145:$F$641,5,FALSE)))</f>
        <v>T</v>
      </c>
      <c r="H27" s="7">
        <f>IF(ISERROR(VLOOKUP(CONCATENATE(TEXT($A27,"##"),"/",TEXT(LEFT(H$3,3),"###"),"/",TEXT($A$3,"yy")),CALC.!$B$145:$F$641,5,FALSE))," ",IF(VLOOKUP(CONCATENATE(TEXT($A27,"##"),"/",TEXT(LEFT(H$3,3),"###"),"/",TEXT($A$3,"yy")),CALC.!$B$145:$F$641,5,FALSE)="","T",VLOOKUP(CONCATENATE(TEXT($A27,"##"),"/",TEXT(LEFT(H$3,3),"###"),"/",TEXT($A$3,"yy")),CALC.!$B$145:$F$641,5,FALSE)))</f>
        <v>10.01954265</v>
      </c>
      <c r="I27" s="7">
        <f>IF(ISERROR(VLOOKUP(CONCATENATE(TEXT($A27,"##"),"/",TEXT(LEFT(I$3,3),"###"),"/",TEXT($A$3,"yy")),CALC.!$B$145:$F$641,5,FALSE))," ",IF(VLOOKUP(CONCATENATE(TEXT($A27,"##"),"/",TEXT(LEFT(I$3,3),"###"),"/",TEXT($A$3,"yy")),CALC.!$B$145:$F$641,5,FALSE)="","T",VLOOKUP(CONCATENATE(TEXT($A27,"##"),"/",TEXT(LEFT(I$3,3),"###"),"/",TEXT($A$3,"yy")),CALC.!$B$145:$F$641,5,FALSE)))</f>
        <v>46.848131850000001</v>
      </c>
      <c r="J27" s="7" t="str">
        <f>IF(ISERROR(VLOOKUP(CONCATENATE(TEXT($A27,"##"),"/",TEXT(LEFT(J$3,3),"###"),"/",TEXT($A$3,"yy")),CALC.!$B$145:$F$641,5,FALSE))," ",IF(VLOOKUP(CONCATENATE(TEXT($A27,"##"),"/",TEXT(LEFT(J$3,3),"###"),"/",TEXT($A$3,"yy")),CALC.!$B$145:$F$641,5,FALSE)="","T",VLOOKUP(CONCATENATE(TEXT($A27,"##"),"/",TEXT(LEFT(J$3,3),"###"),"/",TEXT($A$3,"yy")),CALC.!$B$145:$F$641,5,FALSE)))</f>
        <v xml:space="preserve"> </v>
      </c>
      <c r="K27" s="7">
        <f>IF(ISERROR(VLOOKUP(CONCATENATE(TEXT($A27,"##"),"/",TEXT(LEFT(K$3,3),"###"),"/",TEXT($A$3,"yy")),CALC.!$B$145:$F$641,5,FALSE))," ",IF(VLOOKUP(CONCATENATE(TEXT($A27,"##"),"/",TEXT(LEFT(K$3,3),"###"),"/",TEXT($A$3,"yy")),CALC.!$B$145:$F$641,5,FALSE)="","T",VLOOKUP(CONCATENATE(TEXT($A27,"##"),"/",TEXT(LEFT(K$3,3),"###"),"/",TEXT($A$3,"yy")),CALC.!$B$145:$F$641,5,FALSE)))</f>
        <v>122.9424963</v>
      </c>
      <c r="L27" s="7" t="str">
        <f>IF(ISERROR(VLOOKUP(CONCATENATE(TEXT($A27,"##"),"/",TEXT(LEFT(L$3,3),"###"),"/",TEXT($A$3,"yy")),CALC.!$B$145:$F$641,5,FALSE))," ",IF(VLOOKUP(CONCATENATE(TEXT($A27,"##"),"/",TEXT(LEFT(L$3,3),"###"),"/",TEXT($A$3,"yy")),CALC.!$B$145:$F$641,5,FALSE)="","T",VLOOKUP(CONCATENATE(TEXT($A27,"##"),"/",TEXT(LEFT(L$3,3),"###"),"/",TEXT($A$3,"yy")),CALC.!$B$145:$F$641,5,FALSE)))</f>
        <v xml:space="preserve"> </v>
      </c>
      <c r="M27" s="9" t="str">
        <f>IF(ISERROR(VLOOKUP(CONCATENATE(TEXT($A27,"##"),"/",TEXT(LEFT(M$3,3),"###"),"/",TEXT($A$3,"yy")),CALC.!$B$145:$F$641,5,FALSE))," ",IF(VLOOKUP(CONCATENATE(TEXT($A27,"##"),"/",TEXT(LEFT(M$3,3),"###"),"/",TEXT($A$3,"yy")),CALC.!$B$145:$F$641,5,FALSE)="","T",VLOOKUP(CONCATENATE(TEXT($A27,"##"),"/",TEXT(LEFT(M$3,3),"###"),"/",TEXT($A$3,"yy")),CALC.!$B$145:$F$641,5,FALSE)))</f>
        <v xml:space="preserve"> </v>
      </c>
      <c r="N27" s="96"/>
    </row>
    <row r="28" spans="1:14" ht="15.75">
      <c r="A28" s="97">
        <v>25</v>
      </c>
      <c r="B28" s="86" t="str">
        <f>IF(ISERROR(VLOOKUP(CONCATENATE(TEXT($A28,"##"),"/",TEXT(LEFT(B$3,3),"###"),"/",TEXT($A$3,"yy")),CALC.!$B$145:$F$641,5,FALSE))," ",IF(VLOOKUP(CONCATENATE(TEXT($A28,"##"),"/",TEXT(LEFT(B$3,3),"###"),"/",TEXT($A$3,"yy")),CALC.!$B$145:$F$641,5,FALSE)="","T",VLOOKUP(CONCATENATE(TEXT($A28,"##"),"/",TEXT(LEFT(B$3,3),"###"),"/",TEXT($A$3,"yy")),CALC.!$B$145:$F$641,5,FALSE)))</f>
        <v xml:space="preserve"> </v>
      </c>
      <c r="C28" s="87" t="str">
        <f>IF(ISERROR(VLOOKUP(CONCATENATE(TEXT($A28,"##"),"/",TEXT(LEFT(C$3,3),"###"),"/",TEXT($A$3,"yy")),CALC.!$B$145:$F$641,5,FALSE))," ",IF(VLOOKUP(CONCATENATE(TEXT($A28,"##"),"/",TEXT(LEFT(C$3,3),"###"),"/",TEXT($A$3,"yy")),CALC.!$B$145:$F$641,5,FALSE)="","T",VLOOKUP(CONCATENATE(TEXT($A28,"##"),"/",TEXT(LEFT(C$3,3),"###"),"/",TEXT($A$3,"yy")),CALC.!$B$145:$F$641,5,FALSE)))</f>
        <v xml:space="preserve"> </v>
      </c>
      <c r="D28" s="87" t="str">
        <f>IF(ISERROR(VLOOKUP(CONCATENATE(TEXT($A28,"##"),"/",TEXT(LEFT(D$3,3),"###"),"/",TEXT($A$3,"yy")),CALC.!$B$145:$F$641,5,FALSE))," ",IF(VLOOKUP(CONCATENATE(TEXT($A28,"##"),"/",TEXT(LEFT(D$3,3),"###"),"/",TEXT($A$3,"yy")),CALC.!$B$145:$F$641,5,FALSE)="","T",VLOOKUP(CONCATENATE(TEXT($A28,"##"),"/",TEXT(LEFT(D$3,3),"###"),"/",TEXT($A$3,"yy")),CALC.!$B$145:$F$641,5,FALSE)))</f>
        <v xml:space="preserve"> </v>
      </c>
      <c r="E28" s="87" t="str">
        <f>IF(ISERROR(VLOOKUP(CONCATENATE(TEXT($A28,"##"),"/",TEXT(LEFT(E$3,3),"###"),"/",TEXT($A$3,"yy")),CALC.!$B$145:$F$641,5,FALSE))," ",IF(VLOOKUP(CONCATENATE(TEXT($A28,"##"),"/",TEXT(LEFT(E$3,3),"###"),"/",TEXT($A$3,"yy")),CALC.!$B$145:$F$641,5,FALSE)="","T",VLOOKUP(CONCATENATE(TEXT($A28,"##"),"/",TEXT(LEFT(E$3,3),"###"),"/",TEXT($A$3,"yy")),CALC.!$B$145:$F$641,5,FALSE)))</f>
        <v xml:space="preserve"> </v>
      </c>
      <c r="F28" s="87" t="str">
        <f>IF(ISERROR(VLOOKUP(CONCATENATE(TEXT($A28,"##"),"/",TEXT(LEFT(F$3,3),"###"),"/",TEXT($A$3,"yy")),CALC.!$B$145:$F$641,5,FALSE))," ",IF(VLOOKUP(CONCATENATE(TEXT($A28,"##"),"/",TEXT(LEFT(F$3,3),"###"),"/",TEXT($A$3,"yy")),CALC.!$B$145:$F$641,5,FALSE)="","T",VLOOKUP(CONCATENATE(TEXT($A28,"##"),"/",TEXT(LEFT(F$3,3),"###"),"/",TEXT($A$3,"yy")),CALC.!$B$145:$F$641,5,FALSE)))</f>
        <v xml:space="preserve"> </v>
      </c>
      <c r="G28" s="87" t="str">
        <f>IF(ISERROR(VLOOKUP(CONCATENATE(TEXT($A28,"##"),"/",TEXT(LEFT(G$3,3),"###"),"/",TEXT($A$3,"yy")),CALC.!$B$145:$F$641,5,FALSE))," ",IF(VLOOKUP(CONCATENATE(TEXT($A28,"##"),"/",TEXT(LEFT(G$3,3),"###"),"/",TEXT($A$3,"yy")),CALC.!$B$145:$F$641,5,FALSE)="","T",VLOOKUP(CONCATENATE(TEXT($A28,"##"),"/",TEXT(LEFT(G$3,3),"###"),"/",TEXT($A$3,"yy")),CALC.!$B$145:$F$641,5,FALSE)))</f>
        <v xml:space="preserve"> </v>
      </c>
      <c r="H28" s="87" t="str">
        <f>IF(ISERROR(VLOOKUP(CONCATENATE(TEXT($A28,"##"),"/",TEXT(LEFT(H$3,3),"###"),"/",TEXT($A$3,"yy")),CALC.!$B$145:$F$641,5,FALSE))," ",IF(VLOOKUP(CONCATENATE(TEXT($A28,"##"),"/",TEXT(LEFT(H$3,3),"###"),"/",TEXT($A$3,"yy")),CALC.!$B$145:$F$641,5,FALSE)="","T",VLOOKUP(CONCATENATE(TEXT($A28,"##"),"/",TEXT(LEFT(H$3,3),"###"),"/",TEXT($A$3,"yy")),CALC.!$B$145:$F$641,5,FALSE)))</f>
        <v>T</v>
      </c>
      <c r="I28" s="87">
        <f>IF(ISERROR(VLOOKUP(CONCATENATE(TEXT($A28,"##"),"/",TEXT(LEFT(I$3,3),"###"),"/",TEXT($A$3,"yy")),CALC.!$B$145:$F$641,5,FALSE))," ",IF(VLOOKUP(CONCATENATE(TEXT($A28,"##"),"/",TEXT(LEFT(I$3,3),"###"),"/",TEXT($A$3,"yy")),CALC.!$B$145:$F$641,5,FALSE)="","T",VLOOKUP(CONCATENATE(TEXT($A28,"##"),"/",TEXT(LEFT(I$3,3),"###"),"/",TEXT($A$3,"yy")),CALC.!$B$145:$F$641,5,FALSE)))</f>
        <v>4.6577333400000001</v>
      </c>
      <c r="J28" s="87" t="str">
        <f>IF(ISERROR(VLOOKUP(CONCATENATE(TEXT($A28,"##"),"/",TEXT(LEFT(J$3,3),"###"),"/",TEXT($A$3,"yy")),CALC.!$B$145:$F$641,5,FALSE))," ",IF(VLOOKUP(CONCATENATE(TEXT($A28,"##"),"/",TEXT(LEFT(J$3,3),"###"),"/",TEXT($A$3,"yy")),CALC.!$B$145:$F$641,5,FALSE)="","T",VLOOKUP(CONCATENATE(TEXT($A28,"##"),"/",TEXT(LEFT(J$3,3),"###"),"/",TEXT($A$3,"yy")),CALC.!$B$145:$F$641,5,FALSE)))</f>
        <v xml:space="preserve"> </v>
      </c>
      <c r="K28" s="87">
        <f>IF(ISERROR(VLOOKUP(CONCATENATE(TEXT($A28,"##"),"/",TEXT(LEFT(K$3,3),"###"),"/",TEXT($A$3,"yy")),CALC.!$B$145:$F$641,5,FALSE))," ",IF(VLOOKUP(CONCATENATE(TEXT($A28,"##"),"/",TEXT(LEFT(K$3,3),"###"),"/",TEXT($A$3,"yy")),CALC.!$B$145:$F$641,5,FALSE)="","T",VLOOKUP(CONCATENATE(TEXT($A28,"##"),"/",TEXT(LEFT(K$3,3),"###"),"/",TEXT($A$3,"yy")),CALC.!$B$145:$F$641,5,FALSE)))</f>
        <v>61.146290010000001</v>
      </c>
      <c r="L28" s="87" t="str">
        <f>IF(ISERROR(VLOOKUP(CONCATENATE(TEXT($A28,"##"),"/",TEXT(LEFT(L$3,3),"###"),"/",TEXT($A$3,"yy")),CALC.!$B$145:$F$641,5,FALSE))," ",IF(VLOOKUP(CONCATENATE(TEXT($A28,"##"),"/",TEXT(LEFT(L$3,3),"###"),"/",TEXT($A$3,"yy")),CALC.!$B$145:$F$641,5,FALSE)="","T",VLOOKUP(CONCATENATE(TEXT($A28,"##"),"/",TEXT(LEFT(L$3,3),"###"),"/",TEXT($A$3,"yy")),CALC.!$B$145:$F$641,5,FALSE)))</f>
        <v xml:space="preserve"> </v>
      </c>
      <c r="M28" s="88" t="str">
        <f>IF(ISERROR(VLOOKUP(CONCATENATE(TEXT($A28,"##"),"/",TEXT(LEFT(M$3,3),"###"),"/",TEXT($A$3,"yy")),CALC.!$B$145:$F$641,5,FALSE))," ",IF(VLOOKUP(CONCATENATE(TEXT($A28,"##"),"/",TEXT(LEFT(M$3,3),"###"),"/",TEXT($A$3,"yy")),CALC.!$B$145:$F$641,5,FALSE)="","T",VLOOKUP(CONCATENATE(TEXT($A28,"##"),"/",TEXT(LEFT(M$3,3),"###"),"/",TEXT($A$3,"yy")),CALC.!$B$145:$F$641,5,FALSE)))</f>
        <v xml:space="preserve"> </v>
      </c>
      <c r="N28" s="96"/>
    </row>
    <row r="29" spans="1:14" ht="15.75">
      <c r="A29" s="100">
        <v>26</v>
      </c>
      <c r="B29" s="8" t="str">
        <f>IF(ISERROR(VLOOKUP(CONCATENATE(TEXT($A29,"##"),"/",TEXT(LEFT(B$3,3),"###"),"/",TEXT($A$3,"yy")),CALC.!$B$145:$F$641,5,FALSE))," ",IF(VLOOKUP(CONCATENATE(TEXT($A29,"##"),"/",TEXT(LEFT(B$3,3),"###"),"/",TEXT($A$3,"yy")),CALC.!$B$145:$F$641,5,FALSE)="","T",VLOOKUP(CONCATENATE(TEXT($A29,"##"),"/",TEXT(LEFT(B$3,3),"###"),"/",TEXT($A$3,"yy")),CALC.!$B$145:$F$641,5,FALSE)))</f>
        <v xml:space="preserve"> </v>
      </c>
      <c r="C29" s="7" t="str">
        <f>IF(ISERROR(VLOOKUP(CONCATENATE(TEXT($A29,"##"),"/",TEXT(LEFT(C$3,3),"###"),"/",TEXT($A$3,"yy")),CALC.!$B$145:$F$641,5,FALSE))," ",IF(VLOOKUP(CONCATENATE(TEXT($A29,"##"),"/",TEXT(LEFT(C$3,3),"###"),"/",TEXT($A$3,"yy")),CALC.!$B$145:$F$641,5,FALSE)="","T",VLOOKUP(CONCATENATE(TEXT($A29,"##"),"/",TEXT(LEFT(C$3,3),"###"),"/",TEXT($A$3,"yy")),CALC.!$B$145:$F$641,5,FALSE)))</f>
        <v xml:space="preserve"> </v>
      </c>
      <c r="D29" s="7" t="str">
        <f>IF(ISERROR(VLOOKUP(CONCATENATE(TEXT($A29,"##"),"/",TEXT(LEFT(D$3,3),"###"),"/",TEXT($A$3,"yy")),CALC.!$B$145:$F$641,5,FALSE))," ",IF(VLOOKUP(CONCATENATE(TEXT($A29,"##"),"/",TEXT(LEFT(D$3,3),"###"),"/",TEXT($A$3,"yy")),CALC.!$B$145:$F$641,5,FALSE)="","T",VLOOKUP(CONCATENATE(TEXT($A29,"##"),"/",TEXT(LEFT(D$3,3),"###"),"/",TEXT($A$3,"yy")),CALC.!$B$145:$F$641,5,FALSE)))</f>
        <v xml:space="preserve"> </v>
      </c>
      <c r="E29" s="7" t="str">
        <f>IF(ISERROR(VLOOKUP(CONCATENATE(TEXT($A29,"##"),"/",TEXT(LEFT(E$3,3),"###"),"/",TEXT($A$3,"yy")),CALC.!$B$145:$F$641,5,FALSE))," ",IF(VLOOKUP(CONCATENATE(TEXT($A29,"##"),"/",TEXT(LEFT(E$3,3),"###"),"/",TEXT($A$3,"yy")),CALC.!$B$145:$F$641,5,FALSE)="","T",VLOOKUP(CONCATENATE(TEXT($A29,"##"),"/",TEXT(LEFT(E$3,3),"###"),"/",TEXT($A$3,"yy")),CALC.!$B$145:$F$641,5,FALSE)))</f>
        <v xml:space="preserve"> </v>
      </c>
      <c r="F29" s="7" t="str">
        <f>IF(ISERROR(VLOOKUP(CONCATENATE(TEXT($A29,"##"),"/",TEXT(LEFT(F$3,3),"###"),"/",TEXT($A$3,"yy")),CALC.!$B$145:$F$641,5,FALSE))," ",IF(VLOOKUP(CONCATENATE(TEXT($A29,"##"),"/",TEXT(LEFT(F$3,3),"###"),"/",TEXT($A$3,"yy")),CALC.!$B$145:$F$641,5,FALSE)="","T",VLOOKUP(CONCATENATE(TEXT($A29,"##"),"/",TEXT(LEFT(F$3,3),"###"),"/",TEXT($A$3,"yy")),CALC.!$B$145:$F$641,5,FALSE)))</f>
        <v>T</v>
      </c>
      <c r="G29" s="7" t="str">
        <f>IF(ISERROR(VLOOKUP(CONCATENATE(TEXT($A29,"##"),"/",TEXT(LEFT(G$3,3),"###"),"/",TEXT($A$3,"yy")),CALC.!$B$145:$F$641,5,FALSE))," ",IF(VLOOKUP(CONCATENATE(TEXT($A29,"##"),"/",TEXT(LEFT(G$3,3),"###"),"/",TEXT($A$3,"yy")),CALC.!$B$145:$F$641,5,FALSE)="","T",VLOOKUP(CONCATENATE(TEXT($A29,"##"),"/",TEXT(LEFT(G$3,3),"###"),"/",TEXT($A$3,"yy")),CALC.!$B$145:$F$641,5,FALSE)))</f>
        <v xml:space="preserve"> </v>
      </c>
      <c r="H29" s="7" t="str">
        <f>IF(ISERROR(VLOOKUP(CONCATENATE(TEXT($A29,"##"),"/",TEXT(LEFT(H$3,3),"###"),"/",TEXT($A$3,"yy")),CALC.!$B$145:$F$641,5,FALSE))," ",IF(VLOOKUP(CONCATENATE(TEXT($A29,"##"),"/",TEXT(LEFT(H$3,3),"###"),"/",TEXT($A$3,"yy")),CALC.!$B$145:$F$641,5,FALSE)="","T",VLOOKUP(CONCATENATE(TEXT($A29,"##"),"/",TEXT(LEFT(H$3,3),"###"),"/",TEXT($A$3,"yy")),CALC.!$B$145:$F$641,5,FALSE)))</f>
        <v xml:space="preserve"> </v>
      </c>
      <c r="I29" s="7" t="str">
        <f>IF(ISERROR(VLOOKUP(CONCATENATE(TEXT($A29,"##"),"/",TEXT(LEFT(I$3,3),"###"),"/",TEXT($A$3,"yy")),CALC.!$B$145:$F$641,5,FALSE))," ",IF(VLOOKUP(CONCATENATE(TEXT($A29,"##"),"/",TEXT(LEFT(I$3,3),"###"),"/",TEXT($A$3,"yy")),CALC.!$B$145:$F$641,5,FALSE)="","T",VLOOKUP(CONCATENATE(TEXT($A29,"##"),"/",TEXT(LEFT(I$3,3),"###"),"/",TEXT($A$3,"yy")),CALC.!$B$145:$F$641,5,FALSE)))</f>
        <v xml:space="preserve"> </v>
      </c>
      <c r="J29" s="7" t="str">
        <f>IF(ISERROR(VLOOKUP(CONCATENATE(TEXT($A29,"##"),"/",TEXT(LEFT(J$3,3),"###"),"/",TEXT($A$3,"yy")),CALC.!$B$145:$F$641,5,FALSE))," ",IF(VLOOKUP(CONCATENATE(TEXT($A29,"##"),"/",TEXT(LEFT(J$3,3),"###"),"/",TEXT($A$3,"yy")),CALC.!$B$145:$F$641,5,FALSE)="","T",VLOOKUP(CONCATENATE(TEXT($A29,"##"),"/",TEXT(LEFT(J$3,3),"###"),"/",TEXT($A$3,"yy")),CALC.!$B$145:$F$641,5,FALSE)))</f>
        <v xml:space="preserve"> </v>
      </c>
      <c r="K29" s="7">
        <f>IF(ISERROR(VLOOKUP(CONCATENATE(TEXT($A29,"##"),"/",TEXT(LEFT(K$3,3),"###"),"/",TEXT($A$3,"yy")),CALC.!$B$145:$F$641,5,FALSE))," ",IF(VLOOKUP(CONCATENATE(TEXT($A29,"##"),"/",TEXT(LEFT(K$3,3),"###"),"/",TEXT($A$3,"yy")),CALC.!$B$145:$F$641,5,FALSE)="","T",VLOOKUP(CONCATENATE(TEXT($A29,"##"),"/",TEXT(LEFT(K$3,3),"###"),"/",TEXT($A$3,"yy")),CALC.!$B$145:$F$641,5,FALSE)))</f>
        <v>166.16192892000001</v>
      </c>
      <c r="L29" s="7" t="str">
        <f>IF(ISERROR(VLOOKUP(CONCATENATE(TEXT($A29,"##"),"/",TEXT(LEFT(L$3,3),"###"),"/",TEXT($A$3,"yy")),CALC.!$B$145:$F$641,5,FALSE))," ",IF(VLOOKUP(CONCATENATE(TEXT($A29,"##"),"/",TEXT(LEFT(L$3,3),"###"),"/",TEXT($A$3,"yy")),CALC.!$B$145:$F$641,5,FALSE)="","T",VLOOKUP(CONCATENATE(TEXT($A29,"##"),"/",TEXT(LEFT(L$3,3),"###"),"/",TEXT($A$3,"yy")),CALC.!$B$145:$F$641,5,FALSE)))</f>
        <v>T</v>
      </c>
      <c r="M29" s="9" t="str">
        <f>IF(ISERROR(VLOOKUP(CONCATENATE(TEXT($A29,"##"),"/",TEXT(LEFT(M$3,3),"###"),"/",TEXT($A$3,"yy")),CALC.!$B$145:$F$641,5,FALSE))," ",IF(VLOOKUP(CONCATENATE(TEXT($A29,"##"),"/",TEXT(LEFT(M$3,3),"###"),"/",TEXT($A$3,"yy")),CALC.!$B$145:$F$641,5,FALSE)="","T",VLOOKUP(CONCATENATE(TEXT($A29,"##"),"/",TEXT(LEFT(M$3,3),"###"),"/",TEXT($A$3,"yy")),CALC.!$B$145:$F$641,5,FALSE)))</f>
        <v xml:space="preserve"> </v>
      </c>
      <c r="N29" s="96"/>
    </row>
    <row r="30" spans="1:14" ht="15.75">
      <c r="A30" s="97">
        <v>27</v>
      </c>
      <c r="B30" s="86" t="str">
        <f>IF(ISERROR(VLOOKUP(CONCATENATE(TEXT($A30,"##"),"/",TEXT(LEFT(B$3,3),"###"),"/",TEXT($A$3,"yy")),CALC.!$B$145:$F$641,5,FALSE))," ",IF(VLOOKUP(CONCATENATE(TEXT($A30,"##"),"/",TEXT(LEFT(B$3,3),"###"),"/",TEXT($A$3,"yy")),CALC.!$B$145:$F$641,5,FALSE)="","T",VLOOKUP(CONCATENATE(TEXT($A30,"##"),"/",TEXT(LEFT(B$3,3),"###"),"/",TEXT($A$3,"yy")),CALC.!$B$145:$F$641,5,FALSE)))</f>
        <v xml:space="preserve"> </v>
      </c>
      <c r="C30" s="87" t="str">
        <f>IF(ISERROR(VLOOKUP(CONCATENATE(TEXT($A30,"##"),"/",TEXT(LEFT(C$3,3),"###"),"/",TEXT($A$3,"yy")),CALC.!$B$145:$F$641,5,FALSE))," ",IF(VLOOKUP(CONCATENATE(TEXT($A30,"##"),"/",TEXT(LEFT(C$3,3),"###"),"/",TEXT($A$3,"yy")),CALC.!$B$145:$F$641,5,FALSE)="","T",VLOOKUP(CONCATENATE(TEXT($A30,"##"),"/",TEXT(LEFT(C$3,3),"###"),"/",TEXT($A$3,"yy")),CALC.!$B$145:$F$641,5,FALSE)))</f>
        <v xml:space="preserve"> </v>
      </c>
      <c r="D30" s="87" t="str">
        <f>IF(ISERROR(VLOOKUP(CONCATENATE(TEXT($A30,"##"),"/",TEXT(LEFT(D$3,3),"###"),"/",TEXT($A$3,"yy")),CALC.!$B$145:$F$641,5,FALSE))," ",IF(VLOOKUP(CONCATENATE(TEXT($A30,"##"),"/",TEXT(LEFT(D$3,3),"###"),"/",TEXT($A$3,"yy")),CALC.!$B$145:$F$641,5,FALSE)="","T",VLOOKUP(CONCATENATE(TEXT($A30,"##"),"/",TEXT(LEFT(D$3,3),"###"),"/",TEXT($A$3,"yy")),CALC.!$B$145:$F$641,5,FALSE)))</f>
        <v xml:space="preserve"> </v>
      </c>
      <c r="E30" s="87" t="str">
        <f>IF(ISERROR(VLOOKUP(CONCATENATE(TEXT($A30,"##"),"/",TEXT(LEFT(E$3,3),"###"),"/",TEXT($A$3,"yy")),CALC.!$B$145:$F$641,5,FALSE))," ",IF(VLOOKUP(CONCATENATE(TEXT($A30,"##"),"/",TEXT(LEFT(E$3,3),"###"),"/",TEXT($A$3,"yy")),CALC.!$B$145:$F$641,5,FALSE)="","T",VLOOKUP(CONCATENATE(TEXT($A30,"##"),"/",TEXT(LEFT(E$3,3),"###"),"/",TEXT($A$3,"yy")),CALC.!$B$145:$F$641,5,FALSE)))</f>
        <v xml:space="preserve"> </v>
      </c>
      <c r="F30" s="87" t="str">
        <f>IF(ISERROR(VLOOKUP(CONCATENATE(TEXT($A30,"##"),"/",TEXT(LEFT(F$3,3),"###"),"/",TEXT($A$3,"yy")),CALC.!$B$145:$F$641,5,FALSE))," ",IF(VLOOKUP(CONCATENATE(TEXT($A30,"##"),"/",TEXT(LEFT(F$3,3),"###"),"/",TEXT($A$3,"yy")),CALC.!$B$145:$F$641,5,FALSE)="","T",VLOOKUP(CONCATENATE(TEXT($A30,"##"),"/",TEXT(LEFT(F$3,3),"###"),"/",TEXT($A$3,"yy")),CALC.!$B$145:$F$641,5,FALSE)))</f>
        <v xml:space="preserve"> </v>
      </c>
      <c r="G30" s="87">
        <f>IF(ISERROR(VLOOKUP(CONCATENATE(TEXT($A30,"##"),"/",TEXT(LEFT(G$3,3),"###"),"/",TEXT($A$3,"yy")),CALC.!$B$145:$F$641,5,FALSE))," ",IF(VLOOKUP(CONCATENATE(TEXT($A30,"##"),"/",TEXT(LEFT(G$3,3),"###"),"/",TEXT($A$3,"yy")),CALC.!$B$145:$F$641,5,FALSE)="","T",VLOOKUP(CONCATENATE(TEXT($A30,"##"),"/",TEXT(LEFT(G$3,3),"###"),"/",TEXT($A$3,"yy")),CALC.!$B$145:$F$641,5,FALSE)))</f>
        <v>5.9575659000000005</v>
      </c>
      <c r="H30" s="87">
        <f>IF(ISERROR(VLOOKUP(CONCATENATE(TEXT($A30,"##"),"/",TEXT(LEFT(H$3,3),"###"),"/",TEXT($A$3,"yy")),CALC.!$B$145:$F$641,5,FALSE))," ",IF(VLOOKUP(CONCATENATE(TEXT($A30,"##"),"/",TEXT(LEFT(H$3,3),"###"),"/",TEXT($A$3,"yy")),CALC.!$B$145:$F$641,5,FALSE)="","T",VLOOKUP(CONCATENATE(TEXT($A30,"##"),"/",TEXT(LEFT(H$3,3),"###"),"/",TEXT($A$3,"yy")),CALC.!$B$145:$F$641,5,FALSE)))</f>
        <v>63.096038849999999</v>
      </c>
      <c r="I30" s="87" t="str">
        <f>IF(ISERROR(VLOOKUP(CONCATENATE(TEXT($A30,"##"),"/",TEXT(LEFT(I$3,3),"###"),"/",TEXT($A$3,"yy")),CALC.!$B$145:$F$641,5,FALSE))," ",IF(VLOOKUP(CONCATENATE(TEXT($A30,"##"),"/",TEXT(LEFT(I$3,3),"###"),"/",TEXT($A$3,"yy")),CALC.!$B$145:$F$641,5,FALSE)="","T",VLOOKUP(CONCATENATE(TEXT($A30,"##"),"/",TEXT(LEFT(I$3,3),"###"),"/",TEXT($A$3,"yy")),CALC.!$B$145:$F$641,5,FALSE)))</f>
        <v>T</v>
      </c>
      <c r="J30" s="87">
        <f>IF(ISERROR(VLOOKUP(CONCATENATE(TEXT($A30,"##"),"/",TEXT(LEFT(J$3,3),"###"),"/",TEXT($A$3,"yy")),CALC.!$B$145:$F$641,5,FALSE))," ",IF(VLOOKUP(CONCATENATE(TEXT($A30,"##"),"/",TEXT(LEFT(J$3,3),"###"),"/",TEXT($A$3,"yy")),CALC.!$B$145:$F$641,5,FALSE)="","T",VLOOKUP(CONCATENATE(TEXT($A30,"##"),"/",TEXT(LEFT(J$3,3),"###"),"/",TEXT($A$3,"yy")),CALC.!$B$145:$F$641,5,FALSE)))</f>
        <v>4.11613644</v>
      </c>
      <c r="K30" s="87">
        <f>IF(ISERROR(VLOOKUP(CONCATENATE(TEXT($A30,"##"),"/",TEXT(LEFT(K$3,3),"###"),"/",TEXT($A$3,"yy")),CALC.!$B$145:$F$641,5,FALSE))," ",IF(VLOOKUP(CONCATENATE(TEXT($A30,"##"),"/",TEXT(LEFT(K$3,3),"###"),"/",TEXT($A$3,"yy")),CALC.!$B$145:$F$641,5,FALSE)="","T",VLOOKUP(CONCATENATE(TEXT($A30,"##"),"/",TEXT(LEFT(K$3,3),"###"),"/",TEXT($A$3,"yy")),CALC.!$B$145:$F$641,5,FALSE)))</f>
        <v>10.290341100000001</v>
      </c>
      <c r="L30" s="87" t="str">
        <f>IF(ISERROR(VLOOKUP(CONCATENATE(TEXT($A30,"##"),"/",TEXT(LEFT(L$3,3),"###"),"/",TEXT($A$3,"yy")),CALC.!$B$145:$F$641,5,FALSE))," ",IF(VLOOKUP(CONCATENATE(TEXT($A30,"##"),"/",TEXT(LEFT(L$3,3),"###"),"/",TEXT($A$3,"yy")),CALC.!$B$145:$F$641,5,FALSE)="","T",VLOOKUP(CONCATENATE(TEXT($A30,"##"),"/",TEXT(LEFT(L$3,3),"###"),"/",TEXT($A$3,"yy")),CALC.!$B$145:$F$641,5,FALSE)))</f>
        <v xml:space="preserve"> </v>
      </c>
      <c r="M30" s="88" t="str">
        <f>IF(ISERROR(VLOOKUP(CONCATENATE(TEXT($A30,"##"),"/",TEXT(LEFT(M$3,3),"###"),"/",TEXT($A$3,"yy")),CALC.!$B$145:$F$641,5,FALSE))," ",IF(VLOOKUP(CONCATENATE(TEXT($A30,"##"),"/",TEXT(LEFT(M$3,3),"###"),"/",TEXT($A$3,"yy")),CALC.!$B$145:$F$641,5,FALSE)="","T",VLOOKUP(CONCATENATE(TEXT($A30,"##"),"/",TEXT(LEFT(M$3,3),"###"),"/",TEXT($A$3,"yy")),CALC.!$B$145:$F$641,5,FALSE)))</f>
        <v xml:space="preserve"> </v>
      </c>
      <c r="N30" s="96"/>
    </row>
    <row r="31" spans="1:14" ht="15.75">
      <c r="A31" s="100">
        <v>28</v>
      </c>
      <c r="B31" s="8" t="str">
        <f>IF(ISERROR(VLOOKUP(CONCATENATE(TEXT($A31,"##"),"/",TEXT(LEFT(B$3,3),"###"),"/",TEXT($A$3,"yy")),CALC.!$B$145:$F$641,5,FALSE))," ",IF(VLOOKUP(CONCATENATE(TEXT($A31,"##"),"/",TEXT(LEFT(B$3,3),"###"),"/",TEXT($A$3,"yy")),CALC.!$B$145:$F$641,5,FALSE)="","T",VLOOKUP(CONCATENATE(TEXT($A31,"##"),"/",TEXT(LEFT(B$3,3),"###"),"/",TEXT($A$3,"yy")),CALC.!$B$145:$F$641,5,FALSE)))</f>
        <v xml:space="preserve"> </v>
      </c>
      <c r="C31" s="7" t="str">
        <f>IF(ISERROR(VLOOKUP(CONCATENATE(TEXT($A31,"##"),"/",TEXT(LEFT(C$3,3),"###"),"/",TEXT($A$3,"yy")),CALC.!$B$145:$F$641,5,FALSE))," ",IF(VLOOKUP(CONCATENATE(TEXT($A31,"##"),"/",TEXT(LEFT(C$3,3),"###"),"/",TEXT($A$3,"yy")),CALC.!$B$145:$F$641,5,FALSE)="","T",VLOOKUP(CONCATENATE(TEXT($A31,"##"),"/",TEXT(LEFT(C$3,3),"###"),"/",TEXT($A$3,"yy")),CALC.!$B$145:$F$641,5,FALSE)))</f>
        <v xml:space="preserve"> </v>
      </c>
      <c r="D31" s="7" t="str">
        <f>IF(ISERROR(VLOOKUP(CONCATENATE(TEXT($A31,"##"),"/",TEXT(LEFT(D$3,3),"###"),"/",TEXT($A$3,"yy")),CALC.!$B$145:$F$641,5,FALSE))," ",IF(VLOOKUP(CONCATENATE(TEXT($A31,"##"),"/",TEXT(LEFT(D$3,3),"###"),"/",TEXT($A$3,"yy")),CALC.!$B$145:$F$641,5,FALSE)="","T",VLOOKUP(CONCATENATE(TEXT($A31,"##"),"/",TEXT(LEFT(D$3,3),"###"),"/",TEXT($A$3,"yy")),CALC.!$B$145:$F$641,5,FALSE)))</f>
        <v xml:space="preserve"> </v>
      </c>
      <c r="E31" s="7" t="str">
        <f>IF(ISERROR(VLOOKUP(CONCATENATE(TEXT($A31,"##"),"/",TEXT(LEFT(E$3,3),"###"),"/",TEXT($A$3,"yy")),CALC.!$B$145:$F$641,5,FALSE))," ",IF(VLOOKUP(CONCATENATE(TEXT($A31,"##"),"/",TEXT(LEFT(E$3,3),"###"),"/",TEXT($A$3,"yy")),CALC.!$B$145:$F$641,5,FALSE)="","T",VLOOKUP(CONCATENATE(TEXT($A31,"##"),"/",TEXT(LEFT(E$3,3),"###"),"/",TEXT($A$3,"yy")),CALC.!$B$145:$F$641,5,FALSE)))</f>
        <v xml:space="preserve"> </v>
      </c>
      <c r="F31" s="7" t="str">
        <f>IF(ISERROR(VLOOKUP(CONCATENATE(TEXT($A31,"##"),"/",TEXT(LEFT(F$3,3),"###"),"/",TEXT($A$3,"yy")),CALC.!$B$145:$F$641,5,FALSE))," ",IF(VLOOKUP(CONCATENATE(TEXT($A31,"##"),"/",TEXT(LEFT(F$3,3),"###"),"/",TEXT($A$3,"yy")),CALC.!$B$145:$F$641,5,FALSE)="","T",VLOOKUP(CONCATENATE(TEXT($A31,"##"),"/",TEXT(LEFT(F$3,3),"###"),"/",TEXT($A$3,"yy")),CALC.!$B$145:$F$641,5,FALSE)))</f>
        <v xml:space="preserve"> </v>
      </c>
      <c r="G31" s="7" t="str">
        <f>IF(ISERROR(VLOOKUP(CONCATENATE(TEXT($A31,"##"),"/",TEXT(LEFT(G$3,3),"###"),"/",TEXT($A$3,"yy")),CALC.!$B$145:$F$641,5,FALSE))," ",IF(VLOOKUP(CONCATENATE(TEXT($A31,"##"),"/",TEXT(LEFT(G$3,3),"###"),"/",TEXT($A$3,"yy")),CALC.!$B$145:$F$641,5,FALSE)="","T",VLOOKUP(CONCATENATE(TEXT($A31,"##"),"/",TEXT(LEFT(G$3,3),"###"),"/",TEXT($A$3,"yy")),CALC.!$B$145:$F$641,5,FALSE)))</f>
        <v>T</v>
      </c>
      <c r="H31" s="7" t="str">
        <f>IF(ISERROR(VLOOKUP(CONCATENATE(TEXT($A31,"##"),"/",TEXT(LEFT(H$3,3),"###"),"/",TEXT($A$3,"yy")),CALC.!$B$145:$F$641,5,FALSE))," ",IF(VLOOKUP(CONCATENATE(TEXT($A31,"##"),"/",TEXT(LEFT(H$3,3),"###"),"/",TEXT($A$3,"yy")),CALC.!$B$145:$F$641,5,FALSE)="","T",VLOOKUP(CONCATENATE(TEXT($A31,"##"),"/",TEXT(LEFT(H$3,3),"###"),"/",TEXT($A$3,"yy")),CALC.!$B$145:$F$641,5,FALSE)))</f>
        <v xml:space="preserve"> </v>
      </c>
      <c r="I31" s="7" t="str">
        <f>IF(ISERROR(VLOOKUP(CONCATENATE(TEXT($A31,"##"),"/",TEXT(LEFT(I$3,3),"###"),"/",TEXT($A$3,"yy")),CALC.!$B$145:$F$641,5,FALSE))," ",IF(VLOOKUP(CONCATENATE(TEXT($A31,"##"),"/",TEXT(LEFT(I$3,3),"###"),"/",TEXT($A$3,"yy")),CALC.!$B$145:$F$641,5,FALSE)="","T",VLOOKUP(CONCATENATE(TEXT($A31,"##"),"/",TEXT(LEFT(I$3,3),"###"),"/",TEXT($A$3,"yy")),CALC.!$B$145:$F$641,5,FALSE)))</f>
        <v xml:space="preserve"> </v>
      </c>
      <c r="J31" s="7">
        <f>IF(ISERROR(VLOOKUP(CONCATENATE(TEXT($A31,"##"),"/",TEXT(LEFT(J$3,3),"###"),"/",TEXT($A$3,"yy")),CALC.!$B$145:$F$641,5,FALSE))," ",IF(VLOOKUP(CONCATENATE(TEXT($A31,"##"),"/",TEXT(LEFT(J$3,3),"###"),"/",TEXT($A$3,"yy")),CALC.!$B$145:$F$641,5,FALSE)="","T",VLOOKUP(CONCATENATE(TEXT($A31,"##"),"/",TEXT(LEFT(J$3,3),"###"),"/",TEXT($A$3,"yy")),CALC.!$B$145:$F$641,5,FALSE)))</f>
        <v>0.64991628000000001</v>
      </c>
      <c r="K31" s="7">
        <f>IF(ISERROR(VLOOKUP(CONCATENATE(TEXT($A31,"##"),"/",TEXT(LEFT(K$3,3),"###"),"/",TEXT($A$3,"yy")),CALC.!$B$145:$F$641,5,FALSE))," ",IF(VLOOKUP(CONCATENATE(TEXT($A31,"##"),"/",TEXT(LEFT(K$3,3),"###"),"/",TEXT($A$3,"yy")),CALC.!$B$145:$F$641,5,FALSE)="","T",VLOOKUP(CONCATENATE(TEXT($A31,"##"),"/",TEXT(LEFT(K$3,3),"###"),"/",TEXT($A$3,"yy")),CALC.!$B$145:$F$641,5,FALSE)))</f>
        <v>25.4550543</v>
      </c>
      <c r="L31" s="7" t="str">
        <f>IF(ISERROR(VLOOKUP(CONCATENATE(TEXT($A31,"##"),"/",TEXT(LEFT(L$3,3),"###"),"/",TEXT($A$3,"yy")),CALC.!$B$145:$F$641,5,FALSE))," ",IF(VLOOKUP(CONCATENATE(TEXT($A31,"##"),"/",TEXT(LEFT(L$3,3),"###"),"/",TEXT($A$3,"yy")),CALC.!$B$145:$F$641,5,FALSE)="","T",VLOOKUP(CONCATENATE(TEXT($A31,"##"),"/",TEXT(LEFT(L$3,3),"###"),"/",TEXT($A$3,"yy")),CALC.!$B$145:$F$641,5,FALSE)))</f>
        <v xml:space="preserve"> </v>
      </c>
      <c r="M31" s="9" t="str">
        <f>IF(ISERROR(VLOOKUP(CONCATENATE(TEXT($A31,"##"),"/",TEXT(LEFT(M$3,3),"###"),"/",TEXT($A$3,"yy")),CALC.!$B$145:$F$641,5,FALSE))," ",IF(VLOOKUP(CONCATENATE(TEXT($A31,"##"),"/",TEXT(LEFT(M$3,3),"###"),"/",TEXT($A$3,"yy")),CALC.!$B$145:$F$641,5,FALSE)="","T",VLOOKUP(CONCATENATE(TEXT($A31,"##"),"/",TEXT(LEFT(M$3,3),"###"),"/",TEXT($A$3,"yy")),CALC.!$B$145:$F$641,5,FALSE)))</f>
        <v xml:space="preserve"> </v>
      </c>
      <c r="N31" s="96"/>
    </row>
    <row r="32" spans="1:14" ht="15.75">
      <c r="A32" s="97">
        <v>29</v>
      </c>
      <c r="B32" s="86" t="str">
        <f>IF(ISERROR(VLOOKUP(CONCATENATE(TEXT($A32,"##"),"/",TEXT(LEFT(B$3,3),"###"),"/",TEXT($A$3,"yy")),CALC.!$B$145:$F$641,5,FALSE))," ",IF(VLOOKUP(CONCATENATE(TEXT($A32,"##"),"/",TEXT(LEFT(B$3,3),"###"),"/",TEXT($A$3,"yy")),CALC.!$B$145:$F$641,5,FALSE)="","T",VLOOKUP(CONCATENATE(TEXT($A32,"##"),"/",TEXT(LEFT(B$3,3),"###"),"/",TEXT($A$3,"yy")),CALC.!$B$145:$F$641,5,FALSE)))</f>
        <v xml:space="preserve"> </v>
      </c>
      <c r="C32" s="87" t="str">
        <f>IF(ISERROR(VLOOKUP(CONCATENATE(TEXT($A32,"##"),"/",TEXT(LEFT(C$3,3),"###"),"/",TEXT($A$3,"yy")),CALC.!$B$145:$F$641,5,FALSE))," ",IF(VLOOKUP(CONCATENATE(TEXT($A32,"##"),"/",TEXT(LEFT(C$3,3),"###"),"/",TEXT($A$3,"yy")),CALC.!$B$145:$F$641,5,FALSE)="","T",VLOOKUP(CONCATENATE(TEXT($A32,"##"),"/",TEXT(LEFT(C$3,3),"###"),"/",TEXT($A$3,"yy")),CALC.!$B$145:$F$641,5,FALSE)))</f>
        <v xml:space="preserve"> </v>
      </c>
      <c r="D32" s="87" t="str">
        <f>IF(ISERROR(VLOOKUP(CONCATENATE(TEXT($A32,"##"),"/",TEXT(LEFT(D$3,3),"###"),"/",TEXT($A$3,"yy")),CALC.!$B$145:$F$641,5,FALSE))," ",IF(VLOOKUP(CONCATENATE(TEXT($A32,"##"),"/",TEXT(LEFT(D$3,3),"###"),"/",TEXT($A$3,"yy")),CALC.!$B$145:$F$641,5,FALSE)="","T",VLOOKUP(CONCATENATE(TEXT($A32,"##"),"/",TEXT(LEFT(D$3,3),"###"),"/",TEXT($A$3,"yy")),CALC.!$B$145:$F$641,5,FALSE)))</f>
        <v xml:space="preserve"> </v>
      </c>
      <c r="E32" s="87" t="str">
        <f>IF(ISERROR(VLOOKUP(CONCATENATE(TEXT($A32,"##"),"/",TEXT(LEFT(E$3,3),"###"),"/",TEXT($A$3,"yy")),CALC.!$B$145:$F$641,5,FALSE))," ",IF(VLOOKUP(CONCATENATE(TEXT($A32,"##"),"/",TEXT(LEFT(E$3,3),"###"),"/",TEXT($A$3,"yy")),CALC.!$B$145:$F$641,5,FALSE)="","T",VLOOKUP(CONCATENATE(TEXT($A32,"##"),"/",TEXT(LEFT(E$3,3),"###"),"/",TEXT($A$3,"yy")),CALC.!$B$145:$F$641,5,FALSE)))</f>
        <v xml:space="preserve"> </v>
      </c>
      <c r="F32" s="87" t="str">
        <f>IF(ISERROR(VLOOKUP(CONCATENATE(TEXT($A32,"##"),"/",TEXT(LEFT(F$3,3),"###"),"/",TEXT($A$3,"yy")),CALC.!$B$145:$F$641,5,FALSE))," ",IF(VLOOKUP(CONCATENATE(TEXT($A32,"##"),"/",TEXT(LEFT(F$3,3),"###"),"/",TEXT($A$3,"yy")),CALC.!$B$145:$F$641,5,FALSE)="","T",VLOOKUP(CONCATENATE(TEXT($A32,"##"),"/",TEXT(LEFT(F$3,3),"###"),"/",TEXT($A$3,"yy")),CALC.!$B$145:$F$641,5,FALSE)))</f>
        <v>T</v>
      </c>
      <c r="G32" s="87" t="str">
        <f>IF(ISERROR(VLOOKUP(CONCATENATE(TEXT($A32,"##"),"/",TEXT(LEFT(G$3,3),"###"),"/",TEXT($A$3,"yy")),CALC.!$B$145:$F$641,5,FALSE))," ",IF(VLOOKUP(CONCATENATE(TEXT($A32,"##"),"/",TEXT(LEFT(G$3,3),"###"),"/",TEXT($A$3,"yy")),CALC.!$B$145:$F$641,5,FALSE)="","T",VLOOKUP(CONCATENATE(TEXT($A32,"##"),"/",TEXT(LEFT(G$3,3),"###"),"/",TEXT($A$3,"yy")),CALC.!$B$145:$F$641,5,FALSE)))</f>
        <v>T</v>
      </c>
      <c r="H32" s="87">
        <f>IF(ISERROR(VLOOKUP(CONCATENATE(TEXT($A32,"##"),"/",TEXT(LEFT(H$3,3),"###"),"/",TEXT($A$3,"yy")),CALC.!$B$145:$F$641,5,FALSE))," ",IF(VLOOKUP(CONCATENATE(TEXT($A32,"##"),"/",TEXT(LEFT(H$3,3),"###"),"/",TEXT($A$3,"yy")),CALC.!$B$145:$F$641,5,FALSE)="","T",VLOOKUP(CONCATENATE(TEXT($A32,"##"),"/",TEXT(LEFT(H$3,3),"###"),"/",TEXT($A$3,"yy")),CALC.!$B$145:$F$641,5,FALSE)))</f>
        <v>4.6035736500000004</v>
      </c>
      <c r="I32" s="87">
        <f>IF(ISERROR(VLOOKUP(CONCATENATE(TEXT($A32,"##"),"/",TEXT(LEFT(I$3,3),"###"),"/",TEXT($A$3,"yy")),CALC.!$B$145:$F$641,5,FALSE))," ",IF(VLOOKUP(CONCATENATE(TEXT($A32,"##"),"/",TEXT(LEFT(I$3,3),"###"),"/",TEXT($A$3,"yy")),CALC.!$B$145:$F$641,5,FALSE)="","T",VLOOKUP(CONCATENATE(TEXT($A32,"##"),"/",TEXT(LEFT(I$3,3),"###"),"/",TEXT($A$3,"yy")),CALC.!$B$145:$F$641,5,FALSE)))</f>
        <v>5.4159690000000005</v>
      </c>
      <c r="J32" s="87">
        <f>IF(ISERROR(VLOOKUP(CONCATENATE(TEXT($A32,"##"),"/",TEXT(LEFT(J$3,3),"###"),"/",TEXT($A$3,"yy")),CALC.!$B$145:$F$641,5,FALSE))," ",IF(VLOOKUP(CONCATENATE(TEXT($A32,"##"),"/",TEXT(LEFT(J$3,3),"###"),"/",TEXT($A$3,"yy")),CALC.!$B$145:$F$641,5,FALSE)="","T",VLOOKUP(CONCATENATE(TEXT($A32,"##"),"/",TEXT(LEFT(J$3,3),"###"),"/",TEXT($A$3,"yy")),CALC.!$B$145:$F$641,5,FALSE)))</f>
        <v>0.54159690000000005</v>
      </c>
      <c r="K32" s="87">
        <f>IF(ISERROR(VLOOKUP(CONCATENATE(TEXT($A32,"##"),"/",TEXT(LEFT(K$3,3),"###"),"/",TEXT($A$3,"yy")),CALC.!$B$145:$F$641,5,FALSE))," ",IF(VLOOKUP(CONCATENATE(TEXT($A32,"##"),"/",TEXT(LEFT(K$3,3),"###"),"/",TEXT($A$3,"yy")),CALC.!$B$145:$F$641,5,FALSE)="","T",VLOOKUP(CONCATENATE(TEXT($A32,"##"),"/",TEXT(LEFT(K$3,3),"###"),"/",TEXT($A$3,"yy")),CALC.!$B$145:$F$641,5,FALSE)))</f>
        <v>54.159689999999998</v>
      </c>
      <c r="L32" s="87" t="str">
        <f>IF(ISERROR(VLOOKUP(CONCATENATE(TEXT($A32,"##"),"/",TEXT(LEFT(L$3,3),"###"),"/",TEXT($A$3,"yy")),CALC.!$B$145:$F$641,5,FALSE))," ",IF(VLOOKUP(CONCATENATE(TEXT($A32,"##"),"/",TEXT(LEFT(L$3,3),"###"),"/",TEXT($A$3,"yy")),CALC.!$B$145:$F$641,5,FALSE)="","T",VLOOKUP(CONCATENATE(TEXT($A32,"##"),"/",TEXT(LEFT(L$3,3),"###"),"/",TEXT($A$3,"yy")),CALC.!$B$145:$F$641,5,FALSE)))</f>
        <v xml:space="preserve"> </v>
      </c>
      <c r="M32" s="88" t="str">
        <f>IF(ISERROR(VLOOKUP(CONCATENATE(TEXT($A32,"##"),"/",TEXT(LEFT(M$3,3),"###"),"/",TEXT($A$3,"yy")),CALC.!$B$145:$F$641,5,FALSE))," ",IF(VLOOKUP(CONCATENATE(TEXT($A32,"##"),"/",TEXT(LEFT(M$3,3),"###"),"/",TEXT($A$3,"yy")),CALC.!$B$145:$F$641,5,FALSE)="","T",VLOOKUP(CONCATENATE(TEXT($A32,"##"),"/",TEXT(LEFT(M$3,3),"###"),"/",TEXT($A$3,"yy")),CALC.!$B$145:$F$641,5,FALSE)))</f>
        <v xml:space="preserve"> </v>
      </c>
      <c r="N32" s="102"/>
    </row>
    <row r="33" spans="1:14" ht="15.75">
      <c r="A33" s="100">
        <v>30</v>
      </c>
      <c r="B33" s="8">
        <f>IF(ISERROR(VLOOKUP(CONCATENATE(TEXT($A33,"##"),"/",TEXT(LEFT(B$3,3),"###"),"/",TEXT($A$3,"yy")),CALC.!$B$145:$F$641,5,FALSE))," ",IF(VLOOKUP(CONCATENATE(TEXT($A33,"##"),"/",TEXT(LEFT(B$3,3),"###"),"/",TEXT($A$3,"yy")),CALC.!$B$145:$F$641,5,FALSE)="","T",VLOOKUP(CONCATENATE(TEXT($A33,"##"),"/",TEXT(LEFT(B$3,3),"###"),"/",TEXT($A$3,"yy")),CALC.!$B$145:$F$641,5,FALSE)))</f>
        <v>2.1663876000000002</v>
      </c>
      <c r="C33" s="7" t="str">
        <f>IF(ISERROR(VLOOKUP(CONCATENATE(TEXT($A33,"##"),"/",TEXT(LEFT(C$3,3),"###"),"/",TEXT($A$3,"yy")),CALC.!$B$145:$F$641,5,FALSE))," ",IF(VLOOKUP(CONCATENATE(TEXT($A33,"##"),"/",TEXT(LEFT(C$3,3),"###"),"/",TEXT($A$3,"yy")),CALC.!$B$145:$F$641,5,FALSE)="","T",VLOOKUP(CONCATENATE(TEXT($A33,"##"),"/",TEXT(LEFT(C$3,3),"###"),"/",TEXT($A$3,"yy")),CALC.!$B$145:$F$641,5,FALSE)))</f>
        <v xml:space="preserve"> </v>
      </c>
      <c r="D33" s="7" t="str">
        <f>IF(ISERROR(VLOOKUP(CONCATENATE(TEXT($A33,"##"),"/",TEXT(LEFT(D$3,3),"###"),"/",TEXT($A$3,"yy")),CALC.!$B$145:$F$641,5,FALSE))," ",IF(VLOOKUP(CONCATENATE(TEXT($A33,"##"),"/",TEXT(LEFT(D$3,3),"###"),"/",TEXT($A$3,"yy")),CALC.!$B$145:$F$641,5,FALSE)="","T",VLOOKUP(CONCATENATE(TEXT($A33,"##"),"/",TEXT(LEFT(D$3,3),"###"),"/",TEXT($A$3,"yy")),CALC.!$B$145:$F$641,5,FALSE)))</f>
        <v xml:space="preserve"> </v>
      </c>
      <c r="E33" s="7" t="str">
        <f>IF(ISERROR(VLOOKUP(CONCATENATE(TEXT($A33,"##"),"/",TEXT(LEFT(E$3,3),"###"),"/",TEXT($A$3,"yy")),CALC.!$B$145:$F$641,5,FALSE))," ",IF(VLOOKUP(CONCATENATE(TEXT($A33,"##"),"/",TEXT(LEFT(E$3,3),"###"),"/",TEXT($A$3,"yy")),CALC.!$B$145:$F$641,5,FALSE)="","T",VLOOKUP(CONCATENATE(TEXT($A33,"##"),"/",TEXT(LEFT(E$3,3),"###"),"/",TEXT($A$3,"yy")),CALC.!$B$145:$F$641,5,FALSE)))</f>
        <v xml:space="preserve"> </v>
      </c>
      <c r="F33" s="7" t="str">
        <f>IF(ISERROR(VLOOKUP(CONCATENATE(TEXT($A33,"##"),"/",TEXT(LEFT(F$3,3),"###"),"/",TEXT($A$3,"yy")),CALC.!$B$145:$F$641,5,FALSE))," ",IF(VLOOKUP(CONCATENATE(TEXT($A33,"##"),"/",TEXT(LEFT(F$3,3),"###"),"/",TEXT($A$3,"yy")),CALC.!$B$145:$F$641,5,FALSE)="","T",VLOOKUP(CONCATENATE(TEXT($A33,"##"),"/",TEXT(LEFT(F$3,3),"###"),"/",TEXT($A$3,"yy")),CALC.!$B$145:$F$641,5,FALSE)))</f>
        <v xml:space="preserve"> </v>
      </c>
      <c r="G33" s="7" t="str">
        <f>IF(ISERROR(VLOOKUP(CONCATENATE(TEXT($A33,"##"),"/",TEXT(LEFT(G$3,3),"###"),"/",TEXT($A$3,"yy")),CALC.!$B$145:$F$641,5,FALSE))," ",IF(VLOOKUP(CONCATENATE(TEXT($A33,"##"),"/",TEXT(LEFT(G$3,3),"###"),"/",TEXT($A$3,"yy")),CALC.!$B$145:$F$641,5,FALSE)="","T",VLOOKUP(CONCATENATE(TEXT($A33,"##"),"/",TEXT(LEFT(G$3,3),"###"),"/",TEXT($A$3,"yy")),CALC.!$B$145:$F$641,5,FALSE)))</f>
        <v>T</v>
      </c>
      <c r="H33" s="7">
        <f>IF(ISERROR(VLOOKUP(CONCATENATE(TEXT($A33,"##"),"/",TEXT(LEFT(H$3,3),"###"),"/",TEXT($A$3,"yy")),CALC.!$B$145:$F$641,5,FALSE))," ",IF(VLOOKUP(CONCATENATE(TEXT($A33,"##"),"/",TEXT(LEFT(H$3,3),"###"),"/",TEXT($A$3,"yy")),CALC.!$B$145:$F$641,5,FALSE)="","T",VLOOKUP(CONCATENATE(TEXT($A33,"##"),"/",TEXT(LEFT(H$3,3),"###"),"/",TEXT($A$3,"yy")),CALC.!$B$145:$F$641,5,FALSE)))</f>
        <v>20.851480649999999</v>
      </c>
      <c r="I33" s="7" t="str">
        <f>IF(ISERROR(VLOOKUP(CONCATENATE(TEXT($A33,"##"),"/",TEXT(LEFT(I$3,3),"###"),"/",TEXT($A$3,"yy")),CALC.!$B$145:$F$641,5,FALSE))," ",IF(VLOOKUP(CONCATENATE(TEXT($A33,"##"),"/",TEXT(LEFT(I$3,3),"###"),"/",TEXT($A$3,"yy")),CALC.!$B$145:$F$641,5,FALSE)="","T",VLOOKUP(CONCATENATE(TEXT($A33,"##"),"/",TEXT(LEFT(I$3,3),"###"),"/",TEXT($A$3,"yy")),CALC.!$B$145:$F$641,5,FALSE)))</f>
        <v>T</v>
      </c>
      <c r="J33" s="7" t="str">
        <f>IF(ISERROR(VLOOKUP(CONCATENATE(TEXT($A33,"##"),"/",TEXT(LEFT(J$3,3),"###"),"/",TEXT($A$3,"yy")),CALC.!$B$145:$F$641,5,FALSE))," ",IF(VLOOKUP(CONCATENATE(TEXT($A33,"##"),"/",TEXT(LEFT(J$3,3),"###"),"/",TEXT($A$3,"yy")),CALC.!$B$145:$F$641,5,FALSE)="","T",VLOOKUP(CONCATENATE(TEXT($A33,"##"),"/",TEXT(LEFT(J$3,3),"###"),"/",TEXT($A$3,"yy")),CALC.!$B$145:$F$641,5,FALSE)))</f>
        <v xml:space="preserve"> </v>
      </c>
      <c r="K33" s="7" t="str">
        <f>IF(ISERROR(VLOOKUP(CONCATENATE(TEXT($A33,"##"),"/",TEXT(LEFT(K$3,3),"###"),"/",TEXT($A$3,"yy")),CALC.!$B$145:$F$641,5,FALSE))," ",IF(VLOOKUP(CONCATENATE(TEXT($A33,"##"),"/",TEXT(LEFT(K$3,3),"###"),"/",TEXT($A$3,"yy")),CALC.!$B$145:$F$641,5,FALSE)="","T",VLOOKUP(CONCATENATE(TEXT($A33,"##"),"/",TEXT(LEFT(K$3,3),"###"),"/",TEXT($A$3,"yy")),CALC.!$B$145:$F$641,5,FALSE)))</f>
        <v>T</v>
      </c>
      <c r="L33" s="7" t="str">
        <f>IF(ISERROR(VLOOKUP(CONCATENATE(TEXT($A33,"##"),"/",TEXT(LEFT(L$3,3),"###"),"/",TEXT($A$3,"yy")),CALC.!$B$145:$F$641,5,FALSE))," ",IF(VLOOKUP(CONCATENATE(TEXT($A33,"##"),"/",TEXT(LEFT(L$3,3),"###"),"/",TEXT($A$3,"yy")),CALC.!$B$145:$F$641,5,FALSE)="","T",VLOOKUP(CONCATENATE(TEXT($A33,"##"),"/",TEXT(LEFT(L$3,3),"###"),"/",TEXT($A$3,"yy")),CALC.!$B$145:$F$641,5,FALSE)))</f>
        <v xml:space="preserve"> </v>
      </c>
      <c r="M33" s="9" t="str">
        <f>IF(ISERROR(VLOOKUP(CONCATENATE(TEXT($A33,"##"),"/",TEXT(LEFT(M$3,3),"###"),"/",TEXT($A$3,"yy")),CALC.!$B$145:$F$641,5,FALSE))," ",IF(VLOOKUP(CONCATENATE(TEXT($A33,"##"),"/",TEXT(LEFT(M$3,3),"###"),"/",TEXT($A$3,"yy")),CALC.!$B$145:$F$641,5,FALSE)="","T",VLOOKUP(CONCATENATE(TEXT($A33,"##"),"/",TEXT(LEFT(M$3,3),"###"),"/",TEXT($A$3,"yy")),CALC.!$B$145:$F$641,5,FALSE)))</f>
        <v xml:space="preserve"> </v>
      </c>
      <c r="N33" s="96"/>
    </row>
    <row r="34" spans="1:14" ht="15.75">
      <c r="A34" s="101">
        <v>31</v>
      </c>
      <c r="B34" s="89" t="str">
        <f>IF(ISERROR(VLOOKUP(CONCATENATE(TEXT($A34,"##"),"/",TEXT(LEFT(B$3,3),"###"),"/",TEXT($A$3,"yy")),CALC.!$B$145:$F$641,5,FALSE))," ",IF(VLOOKUP(CONCATENATE(TEXT($A34,"##"),"/",TEXT(LEFT(B$3,3),"###"),"/",TEXT($A$3,"yy")),CALC.!$B$145:$F$641,5,FALSE)="","T",VLOOKUP(CONCATENATE(TEXT($A34,"##"),"/",TEXT(LEFT(B$3,3),"###"),"/",TEXT($A$3,"yy")),CALC.!$B$145:$F$641,5,FALSE)))</f>
        <v xml:space="preserve"> </v>
      </c>
      <c r="C34" s="90" t="str">
        <f>IF(ISERROR(VLOOKUP(CONCATENATE(TEXT($A34,"##"),"/",TEXT(LEFT(C$3,3),"###"),"/",TEXT($A$3,"yy")),CALC.!$B$145:$F$641,5,FALSE))," ",IF(VLOOKUP(CONCATENATE(TEXT($A34,"##"),"/",TEXT(LEFT(C$3,3),"###"),"/",TEXT($A$3,"yy")),CALC.!$B$145:$F$641,5,FALSE)="","T",VLOOKUP(CONCATENATE(TEXT($A34,"##"),"/",TEXT(LEFT(C$3,3),"###"),"/",TEXT($A$3,"yy")),CALC.!$B$145:$F$641,5,FALSE)))</f>
        <v xml:space="preserve"> </v>
      </c>
      <c r="D34" s="90" t="str">
        <f>IF(ISERROR(VLOOKUP(CONCATENATE(TEXT($A34,"##"),"/",TEXT(LEFT(D$3,3),"###"),"/",TEXT($A$3,"yy")),CALC.!$B$145:$F$641,5,FALSE))," ",IF(VLOOKUP(CONCATENATE(TEXT($A34,"##"),"/",TEXT(LEFT(D$3,3),"###"),"/",TEXT($A$3,"yy")),CALC.!$B$145:$F$641,5,FALSE)="","T",VLOOKUP(CONCATENATE(TEXT($A34,"##"),"/",TEXT(LEFT(D$3,3),"###"),"/",TEXT($A$3,"yy")),CALC.!$B$145:$F$641,5,FALSE)))</f>
        <v xml:space="preserve"> </v>
      </c>
      <c r="E34" s="90" t="str">
        <f>IF(ISERROR(VLOOKUP(CONCATENATE(TEXT($A34,"##"),"/",TEXT(LEFT(E$3,3),"###"),"/",TEXT($A$3,"yy")),CALC.!$B$145:$F$641,5,FALSE))," ",IF(VLOOKUP(CONCATENATE(TEXT($A34,"##"),"/",TEXT(LEFT(E$3,3),"###"),"/",TEXT($A$3,"yy")),CALC.!$B$145:$F$641,5,FALSE)="","T",VLOOKUP(CONCATENATE(TEXT($A34,"##"),"/",TEXT(LEFT(E$3,3),"###"),"/",TEXT($A$3,"yy")),CALC.!$B$145:$F$641,5,FALSE)))</f>
        <v xml:space="preserve"> </v>
      </c>
      <c r="F34" s="90" t="str">
        <f>IF(ISERROR(VLOOKUP(CONCATENATE(TEXT($A34,"##"),"/",TEXT(LEFT(F$3,3),"###"),"/",TEXT($A$3,"yy")),CALC.!$B$145:$F$641,5,FALSE))," ",IF(VLOOKUP(CONCATENATE(TEXT($A34,"##"),"/",TEXT(LEFT(F$3,3),"###"),"/",TEXT($A$3,"yy")),CALC.!$B$145:$F$641,5,FALSE)="","T",VLOOKUP(CONCATENATE(TEXT($A34,"##"),"/",TEXT(LEFT(F$3,3),"###"),"/",TEXT($A$3,"yy")),CALC.!$B$145:$F$641,5,FALSE)))</f>
        <v xml:space="preserve"> </v>
      </c>
      <c r="G34" s="90" t="str">
        <f>IF(ISERROR(VLOOKUP(CONCATENATE(TEXT($A34,"##"),"/",TEXT(LEFT(G$3,3),"###"),"/",TEXT($A$3,"yy")),CALC.!$B$145:$F$641,5,FALSE))," ",IF(VLOOKUP(CONCATENATE(TEXT($A34,"##"),"/",TEXT(LEFT(G$3,3),"###"),"/",TEXT($A$3,"yy")),CALC.!$B$145:$F$641,5,FALSE)="","T",VLOOKUP(CONCATENATE(TEXT($A34,"##"),"/",TEXT(LEFT(G$3,3),"###"),"/",TEXT($A$3,"yy")),CALC.!$B$145:$F$641,5,FALSE)))</f>
        <v xml:space="preserve"> </v>
      </c>
      <c r="H34" s="90">
        <f>IF(ISERROR(VLOOKUP(CONCATENATE(TEXT($A34,"##"),"/",TEXT(LEFT(H$3,3),"###"),"/",TEXT($A$3,"yy")),CALC.!$B$145:$F$641,5,FALSE))," ",IF(VLOOKUP(CONCATENATE(TEXT($A34,"##"),"/",TEXT(LEFT(H$3,3),"###"),"/",TEXT($A$3,"yy")),CALC.!$B$145:$F$641,5,FALSE)="","T",VLOOKUP(CONCATENATE(TEXT($A34,"##"),"/",TEXT(LEFT(H$3,3),"###"),"/",TEXT($A$3,"yy")),CALC.!$B$145:$F$641,5,FALSE)))</f>
        <v>8.9363488499999999</v>
      </c>
      <c r="I34" s="90" t="str">
        <f>IF(ISERROR(VLOOKUP(CONCATENATE(TEXT($A34,"##"),"/",TEXT(LEFT(I$3,3),"###"),"/",TEXT($A$3,"yy")),CALC.!$B$145:$F$641,5,FALSE))," ",IF(VLOOKUP(CONCATENATE(TEXT($A34,"##"),"/",TEXT(LEFT(I$3,3),"###"),"/",TEXT($A$3,"yy")),CALC.!$B$145:$F$641,5,FALSE)="","T",VLOOKUP(CONCATENATE(TEXT($A34,"##"),"/",TEXT(LEFT(I$3,3),"###"),"/",TEXT($A$3,"yy")),CALC.!$B$145:$F$641,5,FALSE)))</f>
        <v xml:space="preserve"> </v>
      </c>
      <c r="J34" s="90" t="str">
        <f>IF(ISERROR(VLOOKUP(CONCATENATE(TEXT($A34,"##"),"/",TEXT(LEFT(J$3,3),"###"),"/",TEXT($A$3,"yy")),CALC.!$B$145:$F$641,5,FALSE))," ",IF(VLOOKUP(CONCATENATE(TEXT($A34,"##"),"/",TEXT(LEFT(J$3,3),"###"),"/",TEXT($A$3,"yy")),CALC.!$B$145:$F$641,5,FALSE)="","T",VLOOKUP(CONCATENATE(TEXT($A34,"##"),"/",TEXT(LEFT(J$3,3),"###"),"/",TEXT($A$3,"yy")),CALC.!$B$145:$F$641,5,FALSE)))</f>
        <v xml:space="preserve"> </v>
      </c>
      <c r="K34" s="90">
        <f>IF(ISERROR(VLOOKUP(CONCATENATE(TEXT($A34,"##"),"/",TEXT(LEFT(K$3,3),"###"),"/",TEXT($A$3,"yy")),CALC.!$B$145:$F$641,5,FALSE))," ",IF(VLOOKUP(CONCATENATE(TEXT($A34,"##"),"/",TEXT(LEFT(K$3,3),"###"),"/",TEXT($A$3,"yy")),CALC.!$B$145:$F$641,5,FALSE)="","T",VLOOKUP(CONCATENATE(TEXT($A34,"##"),"/",TEXT(LEFT(K$3,3),"###"),"/",TEXT($A$3,"yy")),CALC.!$B$145:$F$641,5,FALSE)))</f>
        <v>2.7079845000000002</v>
      </c>
      <c r="L34" s="90" t="str">
        <f>IF(ISERROR(VLOOKUP(CONCATENATE(TEXT($A34,"##"),"/",TEXT(LEFT(L$3,3),"###"),"/",TEXT($A$3,"yy")),CALC.!$B$145:$F$641,5,FALSE))," ",IF(VLOOKUP(CONCATENATE(TEXT($A34,"##"),"/",TEXT(LEFT(L$3,3),"###"),"/",TEXT($A$3,"yy")),CALC.!$B$145:$F$641,5,FALSE)="","T",VLOOKUP(CONCATENATE(TEXT($A34,"##"),"/",TEXT(LEFT(L$3,3),"###"),"/",TEXT($A$3,"yy")),CALC.!$B$145:$F$641,5,FALSE)))</f>
        <v xml:space="preserve"> </v>
      </c>
      <c r="M34" s="91" t="str">
        <f>IF(ISERROR(VLOOKUP(CONCATENATE(TEXT($A34,"##"),"/",TEXT(LEFT(M$3,3),"###"),"/",TEXT($A$3,"yy")),CALC.!$B$145:$F$641,5,FALSE))," ",IF(VLOOKUP(CONCATENATE(TEXT($A34,"##"),"/",TEXT(LEFT(M$3,3),"###"),"/",TEXT($A$3,"yy")),CALC.!$B$145:$F$641,5,FALSE)="","T",VLOOKUP(CONCATENATE(TEXT($A34,"##"),"/",TEXT(LEFT(M$3,3),"###"),"/",TEXT($A$3,"yy")),CALC.!$B$145:$F$641,5,FALSE)))</f>
        <v xml:space="preserve"> </v>
      </c>
      <c r="N34" s="96"/>
    </row>
    <row r="35" spans="1:14" ht="15.75">
      <c r="A35" s="1"/>
      <c r="B35" s="1"/>
      <c r="C35" s="1"/>
      <c r="D35" s="1"/>
      <c r="E35" s="133" t="s">
        <v>32</v>
      </c>
      <c r="F35" s="1"/>
      <c r="G35" s="1"/>
      <c r="H35" s="1"/>
      <c r="I35" s="1"/>
      <c r="J35" s="1"/>
      <c r="K35" s="1"/>
      <c r="L35" s="1"/>
      <c r="M35" s="1"/>
      <c r="N35" s="106" t="s">
        <v>15</v>
      </c>
    </row>
    <row r="36" spans="1:14" ht="15.75">
      <c r="A36" s="1" t="s">
        <v>14</v>
      </c>
      <c r="B36" s="3">
        <f t="shared" ref="B36:M36" si="0">SUM(B4:B34)</f>
        <v>2.1663876000000002</v>
      </c>
      <c r="C36" s="3">
        <f t="shared" si="0"/>
        <v>25.671693059999999</v>
      </c>
      <c r="D36" s="3">
        <f t="shared" si="0"/>
        <v>0</v>
      </c>
      <c r="E36" s="3">
        <f t="shared" si="0"/>
        <v>5.6867674499999996</v>
      </c>
      <c r="F36" s="3">
        <f t="shared" si="0"/>
        <v>16.518705449999999</v>
      </c>
      <c r="G36" s="3">
        <f t="shared" si="0"/>
        <v>14.216918625</v>
      </c>
      <c r="H36" s="3">
        <f t="shared" si="0"/>
        <v>153.02278812599999</v>
      </c>
      <c r="I36" s="3">
        <f t="shared" si="0"/>
        <v>164.80793666999998</v>
      </c>
      <c r="J36" s="3">
        <f t="shared" si="0"/>
        <v>103.33668852000001</v>
      </c>
      <c r="K36" s="3">
        <f t="shared" si="0"/>
        <v>575.55502562999993</v>
      </c>
      <c r="L36" s="3">
        <f t="shared" si="0"/>
        <v>264.94920348000005</v>
      </c>
      <c r="M36" s="3">
        <f t="shared" si="0"/>
        <v>278.86824380999997</v>
      </c>
      <c r="N36" s="103">
        <f>SUM(B36:M36)</f>
        <v>1604.8003584209998</v>
      </c>
    </row>
    <row r="37" spans="1:14" ht="15.75">
      <c r="A37" s="1" t="s">
        <v>17</v>
      </c>
      <c r="B37" s="3">
        <f t="shared" ref="B37:M37" si="1">COUNTIF(B4:B34,"&gt;0")</f>
        <v>1</v>
      </c>
      <c r="C37" s="3">
        <f t="shared" si="1"/>
        <v>2</v>
      </c>
      <c r="D37" s="3">
        <f t="shared" si="1"/>
        <v>0</v>
      </c>
      <c r="E37" s="3">
        <f t="shared" si="1"/>
        <v>1</v>
      </c>
      <c r="F37" s="3">
        <f t="shared" si="1"/>
        <v>2</v>
      </c>
      <c r="G37" s="3">
        <f t="shared" si="1"/>
        <v>4</v>
      </c>
      <c r="H37" s="3">
        <f t="shared" si="1"/>
        <v>12</v>
      </c>
      <c r="I37" s="3">
        <f t="shared" si="1"/>
        <v>10</v>
      </c>
      <c r="J37" s="3">
        <f t="shared" si="1"/>
        <v>6</v>
      </c>
      <c r="K37" s="4">
        <f t="shared" si="1"/>
        <v>15</v>
      </c>
      <c r="L37" s="4">
        <f t="shared" si="1"/>
        <v>7</v>
      </c>
      <c r="M37" s="4">
        <f t="shared" si="1"/>
        <v>10</v>
      </c>
      <c r="N37" s="104">
        <f>SUM(B37:M37)</f>
        <v>70</v>
      </c>
    </row>
    <row r="38" spans="1:14" ht="15.75">
      <c r="A38" s="1" t="s">
        <v>19</v>
      </c>
      <c r="B38" s="4">
        <f t="shared" ref="B38:M38" si="2">COUNTIF(B4:B34,"T")</f>
        <v>1</v>
      </c>
      <c r="C38" s="4">
        <f t="shared" si="2"/>
        <v>2</v>
      </c>
      <c r="D38" s="4">
        <f t="shared" si="2"/>
        <v>0</v>
      </c>
      <c r="E38" s="4">
        <f t="shared" si="2"/>
        <v>1</v>
      </c>
      <c r="F38" s="4">
        <f t="shared" si="2"/>
        <v>4</v>
      </c>
      <c r="G38" s="4">
        <f t="shared" si="2"/>
        <v>8</v>
      </c>
      <c r="H38" s="4">
        <f t="shared" si="2"/>
        <v>5</v>
      </c>
      <c r="I38" s="4">
        <f t="shared" si="2"/>
        <v>5</v>
      </c>
      <c r="J38" s="4">
        <f t="shared" si="2"/>
        <v>3</v>
      </c>
      <c r="K38" s="4">
        <f t="shared" si="2"/>
        <v>2</v>
      </c>
      <c r="L38" s="4">
        <f t="shared" si="2"/>
        <v>4</v>
      </c>
      <c r="M38" s="4">
        <f t="shared" si="2"/>
        <v>5</v>
      </c>
      <c r="N38" s="105">
        <f>COUNTIF(B4:M34,"T")</f>
        <v>40</v>
      </c>
    </row>
  </sheetData>
  <phoneticPr fontId="4"/>
  <conditionalFormatting sqref="B4:M4 B6:M6 B8:M8 B34:M34 B12:M12 B14:M14 B16:M16 B18:M18 B20:M20 B22:M22 B24:M24 B26:M26 B28:M28 B30:M30 B32:M32 B10:M10">
    <cfRule type="expression" dxfId="124" priority="1" stopIfTrue="1">
      <formula>IF(OR(B4="T",B4=" "),1)</formula>
    </cfRule>
    <cfRule type="cellIs" dxfId="123" priority="2" stopIfTrue="1" operator="greaterThanOrEqual">
      <formula>100</formula>
    </cfRule>
    <cfRule type="cellIs" dxfId="122" priority="3" stopIfTrue="1" operator="between">
      <formula>0.1</formula>
      <formula>99.99999</formula>
    </cfRule>
  </conditionalFormatting>
  <conditionalFormatting sqref="B5:M5 B7:M7 B11:M11 B33:M33 B13:M13 B15:M15 B17:M17 B19:M19 B21:M21 B23:M23 B25:M25 B27:M27 B29:M29 B31:M31 B9:M9">
    <cfRule type="expression" dxfId="121" priority="4" stopIfTrue="1">
      <formula>IF(OR(B5="T",B5=" "),1)</formula>
    </cfRule>
    <cfRule type="cellIs" dxfId="120" priority="5" stopIfTrue="1" operator="greaterThanOrEqual">
      <formula>100</formula>
    </cfRule>
    <cfRule type="cellIs" dxfId="119" priority="6" stopIfTrue="1" operator="between">
      <formula>0.1</formula>
      <formula>99.99999</formula>
    </cfRule>
  </conditionalFormatting>
  <hyperlinks>
    <hyperlink ref="B1" location="Consolidated!A1" display="Consolidate Link"/>
    <hyperlink ref="B2" location="CALC.!A1" display="CALC."/>
  </hyperlink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selection activeCell="B3" sqref="B3"/>
    </sheetView>
  </sheetViews>
  <sheetFormatPr defaultColWidth="8.6640625" defaultRowHeight="15"/>
  <cols>
    <col min="1" max="1" width="9.77734375" customWidth="1"/>
    <col min="2" max="2" width="10.77734375" customWidth="1"/>
    <col min="3" max="3" width="8.88671875" customWidth="1"/>
    <col min="4" max="6" width="8" customWidth="1"/>
    <col min="7" max="9" width="7.6640625" customWidth="1"/>
    <col min="10" max="10" width="10.44140625" customWidth="1"/>
    <col min="11" max="11" width="8" customWidth="1"/>
    <col min="12" max="13" width="9.6640625" customWidth="1"/>
  </cols>
  <sheetData>
    <row r="1" spans="1:14" ht="15.75">
      <c r="A1" s="172" t="s">
        <v>0</v>
      </c>
      <c r="B1" s="173" t="s">
        <v>44</v>
      </c>
      <c r="C1" s="191" t="s">
        <v>70</v>
      </c>
      <c r="D1" s="174"/>
      <c r="E1" s="175"/>
      <c r="F1" s="192" t="e">
        <f>#REF!</f>
        <v>#REF!</v>
      </c>
      <c r="G1" s="193"/>
      <c r="H1" s="170"/>
      <c r="I1" s="170"/>
      <c r="J1" s="196" t="e">
        <f>#REF!</f>
        <v>#REF!</v>
      </c>
      <c r="K1" s="197"/>
      <c r="L1" s="170"/>
      <c r="M1" s="200" t="e">
        <f>#REF!</f>
        <v>#REF!</v>
      </c>
    </row>
    <row r="2" spans="1:14" ht="15.75">
      <c r="A2" s="176" t="s">
        <v>1</v>
      </c>
      <c r="B2" s="177" t="s">
        <v>45</v>
      </c>
      <c r="C2" s="178" t="s">
        <v>47</v>
      </c>
      <c r="D2" s="179"/>
      <c r="E2" s="179"/>
      <c r="F2" s="194" t="str">
        <f>TEXT(SUM(B36:F36),0)&amp;"mm"</f>
        <v>143mm</v>
      </c>
      <c r="G2" s="195" t="s">
        <v>36</v>
      </c>
      <c r="H2" s="168"/>
      <c r="I2" s="168"/>
      <c r="J2" s="198" t="str">
        <f>TEXT(SUM(G36:J36),0)&amp;"mm"</f>
        <v>238mm</v>
      </c>
      <c r="K2" s="199" t="s">
        <v>21</v>
      </c>
      <c r="L2" s="6"/>
      <c r="M2" s="201" t="str">
        <f>TEXT(SUM(K36:M36),0)&amp;"mm"</f>
        <v>884mm</v>
      </c>
    </row>
    <row r="3" spans="1:14" ht="15.75">
      <c r="A3" s="140">
        <v>37570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</row>
    <row r="4" spans="1:14" ht="15.75">
      <c r="A4" s="98">
        <v>1</v>
      </c>
      <c r="B4" s="99" t="str">
        <f>IF(ISERROR(VLOOKUP(CONCATENATE(TEXT($A4,"##"),"/",TEXT(LEFT(B$3,3),"###"),"/",TEXT($A$3,"yy")),CALC.!$B$145:$F$641,5,FALSE))," ",IF(VLOOKUP(CONCATENATE(TEXT($A4,"##"),"/",TEXT(LEFT(B$3,3),"###"),"/",TEXT($A$3,"yy")),CALC.!$B$145:$F$641,5,FALSE)="","T",VLOOKUP(CONCATENATE(TEXT($A4,"##"),"/",TEXT(LEFT(B$3,3),"###"),"/",TEXT($A$3,"yy")),CALC.!$B$145:$F$641,5,FALSE)))</f>
        <v xml:space="preserve"> </v>
      </c>
      <c r="C4" s="87" t="str">
        <f>IF(ISERROR(VLOOKUP(CONCATENATE(TEXT($A4,"##"),"/",TEXT(LEFT(C$3,3),"###"),"/",TEXT($A$3,"yy")),CALC.!$B$145:$F$641,5,FALSE))," ",IF(VLOOKUP(CONCATENATE(TEXT($A4,"##"),"/",TEXT(LEFT(C$3,3),"###"),"/",TEXT($A$3,"yy")),CALC.!$B$145:$F$641,5,FALSE)="","T",VLOOKUP(CONCATENATE(TEXT($A4,"##"),"/",TEXT(LEFT(C$3,3),"###"),"/",TEXT($A$3,"yy")),CALC.!$B$145:$F$641,5,FALSE)))</f>
        <v xml:space="preserve"> </v>
      </c>
      <c r="D4" s="87" t="str">
        <f>IF(ISERROR(VLOOKUP(CONCATENATE(TEXT($A4,"##"),"/",TEXT(LEFT(D$3,3),"###"),"/",TEXT($A$3,"yy")),CALC.!$B$145:$F$641,5,FALSE))," ",IF(VLOOKUP(CONCATENATE(TEXT($A4,"##"),"/",TEXT(LEFT(D$3,3),"###"),"/",TEXT($A$3,"yy")),CALC.!$B$145:$F$641,5,FALSE)="","T",VLOOKUP(CONCATENATE(TEXT($A4,"##"),"/",TEXT(LEFT(D$3,3),"###"),"/",TEXT($A$3,"yy")),CALC.!$B$145:$F$641,5,FALSE)))</f>
        <v xml:space="preserve"> </v>
      </c>
      <c r="E4" s="87" t="str">
        <f>IF(ISERROR(VLOOKUP(CONCATENATE(TEXT($A4,"##"),"/",TEXT(LEFT(E$3,3),"###"),"/",TEXT($A$3,"yy")),CALC.!$B$145:$F$641,5,FALSE))," ",IF(VLOOKUP(CONCATENATE(TEXT($A4,"##"),"/",TEXT(LEFT(E$3,3),"###"),"/",TEXT($A$3,"yy")),CALC.!$B$145:$F$641,5,FALSE)="","T",VLOOKUP(CONCATENATE(TEXT($A4,"##"),"/",TEXT(LEFT(E$3,3),"###"),"/",TEXT($A$3,"yy")),CALC.!$B$145:$F$641,5,FALSE)))</f>
        <v xml:space="preserve"> </v>
      </c>
      <c r="F4" s="87" t="str">
        <f>IF(ISERROR(VLOOKUP(CONCATENATE(TEXT($A4,"##"),"/",TEXT(LEFT(F$3,3),"###"),"/",TEXT($A$3,"yy")),CALC.!$B$145:$F$641,5,FALSE))," ",IF(VLOOKUP(CONCATENATE(TEXT($A4,"##"),"/",TEXT(LEFT(F$3,3),"###"),"/",TEXT($A$3,"yy")),CALC.!$B$145:$F$641,5,FALSE)="","T",VLOOKUP(CONCATENATE(TEXT($A4,"##"),"/",TEXT(LEFT(F$3,3),"###"),"/",TEXT($A$3,"yy")),CALC.!$B$145:$F$641,5,FALSE)))</f>
        <v xml:space="preserve"> </v>
      </c>
      <c r="G4" s="87" t="str">
        <f>IF(ISERROR(VLOOKUP(CONCATENATE(TEXT($A4,"##"),"/",TEXT(LEFT(G$3,3),"###"),"/",TEXT($A$3,"yy")),CALC.!$B$145:$F$641,5,FALSE))," ",IF(VLOOKUP(CONCATENATE(TEXT($A4,"##"),"/",TEXT(LEFT(G$3,3),"###"),"/",TEXT($A$3,"yy")),CALC.!$B$145:$F$641,5,FALSE)="","T",VLOOKUP(CONCATENATE(TEXT($A4,"##"),"/",TEXT(LEFT(G$3,3),"###"),"/",TEXT($A$3,"yy")),CALC.!$B$145:$F$641,5,FALSE)))</f>
        <v xml:space="preserve"> </v>
      </c>
      <c r="H4" s="87" t="str">
        <f>IF(ISERROR(VLOOKUP(CONCATENATE(TEXT($A4,"##"),"/",TEXT(LEFT(H$3,3),"###"),"/",TEXT($A$3,"yy")),CALC.!$B$145:$F$641,5,FALSE))," ",IF(VLOOKUP(CONCATENATE(TEXT($A4,"##"),"/",TEXT(LEFT(H$3,3),"###"),"/",TEXT($A$3,"yy")),CALC.!$B$145:$F$641,5,FALSE)="","T",VLOOKUP(CONCATENATE(TEXT($A4,"##"),"/",TEXT(LEFT(H$3,3),"###"),"/",TEXT($A$3,"yy")),CALC.!$B$145:$F$641,5,FALSE)))</f>
        <v xml:space="preserve"> </v>
      </c>
      <c r="I4" s="87" t="str">
        <f>IF(ISERROR(VLOOKUP(CONCATENATE(TEXT($A4,"##"),"/",TEXT(LEFT(I$3,3),"###"),"/",TEXT($A$3,"yy")),CALC.!$B$145:$F$641,5,FALSE))," ",IF(VLOOKUP(CONCATENATE(TEXT($A4,"##"),"/",TEXT(LEFT(I$3,3),"###"),"/",TEXT($A$3,"yy")),CALC.!$B$145:$F$641,5,FALSE)="","T",VLOOKUP(CONCATENATE(TEXT($A4,"##"),"/",TEXT(LEFT(I$3,3),"###"),"/",TEXT($A$3,"yy")),CALC.!$B$145:$F$641,5,FALSE)))</f>
        <v xml:space="preserve"> </v>
      </c>
      <c r="J4" s="87" t="str">
        <f>IF(ISERROR(VLOOKUP(CONCATENATE(TEXT($A4,"##"),"/",TEXT(LEFT(J$3,3),"###"),"/",TEXT($A$3,"yy")),CALC.!$B$145:$F$641,5,FALSE))," ",IF(VLOOKUP(CONCATENATE(TEXT($A4,"##"),"/",TEXT(LEFT(J$3,3),"###"),"/",TEXT($A$3,"yy")),CALC.!$B$145:$F$641,5,FALSE)="","T",VLOOKUP(CONCATENATE(TEXT($A4,"##"),"/",TEXT(LEFT(J$3,3),"###"),"/",TEXT($A$3,"yy")),CALC.!$B$145:$F$641,5,FALSE)))</f>
        <v>T</v>
      </c>
      <c r="K4" s="87" t="str">
        <f>IF(ISERROR(VLOOKUP(CONCATENATE(TEXT($A4,"##"),"/",TEXT(LEFT(K$3,3),"###"),"/",TEXT($A$3,"yy")),CALC.!$B$145:$F$641,5,FALSE))," ",IF(VLOOKUP(CONCATENATE(TEXT($A4,"##"),"/",TEXT(LEFT(K$3,3),"###"),"/",TEXT($A$3,"yy")),CALC.!$B$145:$F$641,5,FALSE)="","T",VLOOKUP(CONCATENATE(TEXT($A4,"##"),"/",TEXT(LEFT(K$3,3),"###"),"/",TEXT($A$3,"yy")),CALC.!$B$145:$F$641,5,FALSE)))</f>
        <v>T</v>
      </c>
      <c r="L4" s="87" t="str">
        <f>IF(ISERROR(VLOOKUP(CONCATENATE(TEXT($A4,"##"),"/",TEXT(LEFT(L$3,3),"###"),"/",TEXT($A$3,"yy")),CALC.!$B$145:$F$641,5,FALSE))," ",IF(VLOOKUP(CONCATENATE(TEXT($A4,"##"),"/",TEXT(LEFT(L$3,3),"###"),"/",TEXT($A$3,"yy")),CALC.!$B$145:$F$641,5,FALSE)="","T",VLOOKUP(CONCATENATE(TEXT($A4,"##"),"/",TEXT(LEFT(L$3,3),"###"),"/",TEXT($A$3,"yy")),CALC.!$B$145:$F$641,5,FALSE)))</f>
        <v xml:space="preserve"> </v>
      </c>
      <c r="M4" s="88" t="str">
        <f>IF(ISERROR(VLOOKUP(CONCATENATE(TEXT($A4,"##"),"/",TEXT(LEFT(M$3,3),"###"),"/",TEXT($A$3,"yy")),CALC.!$B$145:$F$641,5,FALSE))," ",IF(VLOOKUP(CONCATENATE(TEXT($A4,"##"),"/",TEXT(LEFT(M$3,3),"###"),"/",TEXT($A$3,"yy")),CALC.!$B$145:$F$641,5,FALSE)="","T",VLOOKUP(CONCATENATE(TEXT($A4,"##"),"/",TEXT(LEFT(M$3,3),"###"),"/",TEXT($A$3,"yy")),CALC.!$B$145:$F$641,5,FALSE)))</f>
        <v>T</v>
      </c>
      <c r="N4" s="96"/>
    </row>
    <row r="5" spans="1:14" ht="15.75">
      <c r="A5" s="100">
        <v>2</v>
      </c>
      <c r="B5" s="8" t="str">
        <f>IF(ISERROR(VLOOKUP(CONCATENATE(TEXT($A5,"##"),"/",TEXT(LEFT(B$3,3),"###"),"/",TEXT($A$3,"yy")),CALC.!$B$145:$F$641,5,FALSE))," ",IF(VLOOKUP(CONCATENATE(TEXT($A5,"##"),"/",TEXT(LEFT(B$3,3),"###"),"/",TEXT($A$3,"yy")),CALC.!$B$145:$F$641,5,FALSE)="","T",VLOOKUP(CONCATENATE(TEXT($A5,"##"),"/",TEXT(LEFT(B$3,3),"###"),"/",TEXT($A$3,"yy")),CALC.!$B$145:$F$641,5,FALSE)))</f>
        <v xml:space="preserve"> </v>
      </c>
      <c r="C5" s="7" t="str">
        <f>IF(ISERROR(VLOOKUP(CONCATENATE(TEXT($A5,"##"),"/",TEXT(LEFT(C$3,3),"###"),"/",TEXT($A$3,"yy")),CALC.!$B$145:$F$641,5,FALSE))," ",IF(VLOOKUP(CONCATENATE(TEXT($A5,"##"),"/",TEXT(LEFT(C$3,3),"###"),"/",TEXT($A$3,"yy")),CALC.!$B$145:$F$641,5,FALSE)="","T",VLOOKUP(CONCATENATE(TEXT($A5,"##"),"/",TEXT(LEFT(C$3,3),"###"),"/",TEXT($A$3,"yy")),CALC.!$B$145:$F$641,5,FALSE)))</f>
        <v xml:space="preserve"> </v>
      </c>
      <c r="D5" s="7" t="str">
        <f>IF(ISERROR(VLOOKUP(CONCATENATE(TEXT($A5,"##"),"/",TEXT(LEFT(D$3,3),"###"),"/",TEXT($A$3,"yy")),CALC.!$B$145:$F$641,5,FALSE))," ",IF(VLOOKUP(CONCATENATE(TEXT($A5,"##"),"/",TEXT(LEFT(D$3,3),"###"),"/",TEXT($A$3,"yy")),CALC.!$B$145:$F$641,5,FALSE)="","T",VLOOKUP(CONCATENATE(TEXT($A5,"##"),"/",TEXT(LEFT(D$3,3),"###"),"/",TEXT($A$3,"yy")),CALC.!$B$145:$F$641,5,FALSE)))</f>
        <v xml:space="preserve"> </v>
      </c>
      <c r="E5" s="7" t="str">
        <f>IF(ISERROR(VLOOKUP(CONCATENATE(TEXT($A5,"##"),"/",TEXT(LEFT(E$3,3),"###"),"/",TEXT($A$3,"yy")),CALC.!$B$145:$F$641,5,FALSE))," ",IF(VLOOKUP(CONCATENATE(TEXT($A5,"##"),"/",TEXT(LEFT(E$3,3),"###"),"/",TEXT($A$3,"yy")),CALC.!$B$145:$F$641,5,FALSE)="","T",VLOOKUP(CONCATENATE(TEXT($A5,"##"),"/",TEXT(LEFT(E$3,3),"###"),"/",TEXT($A$3,"yy")),CALC.!$B$145:$F$641,5,FALSE)))</f>
        <v xml:space="preserve"> </v>
      </c>
      <c r="F5" s="7" t="str">
        <f>IF(ISERROR(VLOOKUP(CONCATENATE(TEXT($A5,"##"),"/",TEXT(LEFT(F$3,3),"###"),"/",TEXT($A$3,"yy")),CALC.!$B$145:$F$641,5,FALSE))," ",IF(VLOOKUP(CONCATENATE(TEXT($A5,"##"),"/",TEXT(LEFT(F$3,3),"###"),"/",TEXT($A$3,"yy")),CALC.!$B$145:$F$641,5,FALSE)="","T",VLOOKUP(CONCATENATE(TEXT($A5,"##"),"/",TEXT(LEFT(F$3,3),"###"),"/",TEXT($A$3,"yy")),CALC.!$B$145:$F$641,5,FALSE)))</f>
        <v xml:space="preserve"> </v>
      </c>
      <c r="G5" s="7" t="str">
        <f>IF(ISERROR(VLOOKUP(CONCATENATE(TEXT($A5,"##"),"/",TEXT(LEFT(G$3,3),"###"),"/",TEXT($A$3,"yy")),CALC.!$B$145:$F$641,5,FALSE))," ",IF(VLOOKUP(CONCATENATE(TEXT($A5,"##"),"/",TEXT(LEFT(G$3,3),"###"),"/",TEXT($A$3,"yy")),CALC.!$B$145:$F$641,5,FALSE)="","T",VLOOKUP(CONCATENATE(TEXT($A5,"##"),"/",TEXT(LEFT(G$3,3),"###"),"/",TEXT($A$3,"yy")),CALC.!$B$145:$F$641,5,FALSE)))</f>
        <v xml:space="preserve"> </v>
      </c>
      <c r="H5" s="7" t="str">
        <f>IF(ISERROR(VLOOKUP(CONCATENATE(TEXT($A5,"##"),"/",TEXT(LEFT(H$3,3),"###"),"/",TEXT($A$3,"yy")),CALC.!$B$145:$F$641,5,FALSE))," ",IF(VLOOKUP(CONCATENATE(TEXT($A5,"##"),"/",TEXT(LEFT(H$3,3),"###"),"/",TEXT($A$3,"yy")),CALC.!$B$145:$F$641,5,FALSE)="","T",VLOOKUP(CONCATENATE(TEXT($A5,"##"),"/",TEXT(LEFT(H$3,3),"###"),"/",TEXT($A$3,"yy")),CALC.!$B$145:$F$641,5,FALSE)))</f>
        <v xml:space="preserve"> </v>
      </c>
      <c r="I5" s="7" t="str">
        <f>IF(ISERROR(VLOOKUP(CONCATENATE(TEXT($A5,"##"),"/",TEXT(LEFT(I$3,3),"###"),"/",TEXT($A$3,"yy")),CALC.!$B$145:$F$641,5,FALSE))," ",IF(VLOOKUP(CONCATENATE(TEXT($A5,"##"),"/",TEXT(LEFT(I$3,3),"###"),"/",TEXT($A$3,"yy")),CALC.!$B$145:$F$641,5,FALSE)="","T",VLOOKUP(CONCATENATE(TEXT($A5,"##"),"/",TEXT(LEFT(I$3,3),"###"),"/",TEXT($A$3,"yy")),CALC.!$B$145:$F$641,5,FALSE)))</f>
        <v xml:space="preserve"> </v>
      </c>
      <c r="J5" s="7" t="str">
        <f>IF(ISERROR(VLOOKUP(CONCATENATE(TEXT($A5,"##"),"/",TEXT(LEFT(J$3,3),"###"),"/",TEXT($A$3,"yy")),CALC.!$B$145:$F$641,5,FALSE))," ",IF(VLOOKUP(CONCATENATE(TEXT($A5,"##"),"/",TEXT(LEFT(J$3,3),"###"),"/",TEXT($A$3,"yy")),CALC.!$B$145:$F$641,5,FALSE)="","T",VLOOKUP(CONCATENATE(TEXT($A5,"##"),"/",TEXT(LEFT(J$3,3),"###"),"/",TEXT($A$3,"yy")),CALC.!$B$145:$F$641,5,FALSE)))</f>
        <v xml:space="preserve"> </v>
      </c>
      <c r="K5" s="7" t="str">
        <f>IF(ISERROR(VLOOKUP(CONCATENATE(TEXT($A5,"##"),"/",TEXT(LEFT(K$3,3),"###"),"/",TEXT($A$3,"yy")),CALC.!$B$145:$F$641,5,FALSE))," ",IF(VLOOKUP(CONCATENATE(TEXT($A5,"##"),"/",TEXT(LEFT(K$3,3),"###"),"/",TEXT($A$3,"yy")),CALC.!$B$145:$F$641,5,FALSE)="","T",VLOOKUP(CONCATENATE(TEXT($A5,"##"),"/",TEXT(LEFT(K$3,3),"###"),"/",TEXT($A$3,"yy")),CALC.!$B$145:$F$641,5,FALSE)))</f>
        <v xml:space="preserve"> </v>
      </c>
      <c r="L5" s="7">
        <f>IF(ISERROR(VLOOKUP(CONCATENATE(TEXT($A5,"##"),"/",TEXT(LEFT(L$3,3),"###"),"/",TEXT($A$3,"yy")),CALC.!$B$145:$F$641,5,FALSE))," ",IF(VLOOKUP(CONCATENATE(TEXT($A5,"##"),"/",TEXT(LEFT(L$3,3),"###"),"/",TEXT($A$3,"yy")),CALC.!$B$145:$F$641,5,FALSE)="","T",VLOOKUP(CONCATENATE(TEXT($A5,"##"),"/",TEXT(LEFT(L$3,3),"###"),"/",TEXT($A$3,"yy")),CALC.!$B$145:$F$641,5,FALSE)))</f>
        <v>50.151872939999997</v>
      </c>
      <c r="M5" s="9" t="str">
        <f>IF(ISERROR(VLOOKUP(CONCATENATE(TEXT($A5,"##"),"/",TEXT(LEFT(M$3,3),"###"),"/",TEXT($A$3,"yy")),CALC.!$B$145:$F$641,5,FALSE))," ",IF(VLOOKUP(CONCATENATE(TEXT($A5,"##"),"/",TEXT(LEFT(M$3,3),"###"),"/",TEXT($A$3,"yy")),CALC.!$B$145:$F$641,5,FALSE)="","T",VLOOKUP(CONCATENATE(TEXT($A5,"##"),"/",TEXT(LEFT(M$3,3),"###"),"/",TEXT($A$3,"yy")),CALC.!$B$145:$F$641,5,FALSE)))</f>
        <v xml:space="preserve"> </v>
      </c>
      <c r="N5" s="96"/>
    </row>
    <row r="6" spans="1:14" ht="15.75">
      <c r="A6" s="97">
        <v>3</v>
      </c>
      <c r="B6" s="86" t="str">
        <f>IF(ISERROR(VLOOKUP(CONCATENATE(TEXT($A6,"##"),"/",TEXT(LEFT(B$3,3),"###"),"/",TEXT($A$3,"yy")),CALC.!$B$145:$F$641,5,FALSE))," ",IF(VLOOKUP(CONCATENATE(TEXT($A6,"##"),"/",TEXT(LEFT(B$3,3),"###"),"/",TEXT($A$3,"yy")),CALC.!$B$145:$F$641,5,FALSE)="","T",VLOOKUP(CONCATENATE(TEXT($A6,"##"),"/",TEXT(LEFT(B$3,3),"###"),"/",TEXT($A$3,"yy")),CALC.!$B$145:$F$641,5,FALSE)))</f>
        <v xml:space="preserve"> </v>
      </c>
      <c r="C6" s="87" t="str">
        <f>IF(ISERROR(VLOOKUP(CONCATENATE(TEXT($A6,"##"),"/",TEXT(LEFT(C$3,3),"###"),"/",TEXT($A$3,"yy")),CALC.!$B$145:$F$641,5,FALSE))," ",IF(VLOOKUP(CONCATENATE(TEXT($A6,"##"),"/",TEXT(LEFT(C$3,3),"###"),"/",TEXT($A$3,"yy")),CALC.!$B$145:$F$641,5,FALSE)="","T",VLOOKUP(CONCATENATE(TEXT($A6,"##"),"/",TEXT(LEFT(C$3,3),"###"),"/",TEXT($A$3,"yy")),CALC.!$B$145:$F$641,5,FALSE)))</f>
        <v xml:space="preserve"> </v>
      </c>
      <c r="D6" s="87" t="str">
        <f>IF(ISERROR(VLOOKUP(CONCATENATE(TEXT($A6,"##"),"/",TEXT(LEFT(D$3,3),"###"),"/",TEXT($A$3,"yy")),CALC.!$B$145:$F$641,5,FALSE))," ",IF(VLOOKUP(CONCATENATE(TEXT($A6,"##"),"/",TEXT(LEFT(D$3,3),"###"),"/",TEXT($A$3,"yy")),CALC.!$B$145:$F$641,5,FALSE)="","T",VLOOKUP(CONCATENATE(TEXT($A6,"##"),"/",TEXT(LEFT(D$3,3),"###"),"/",TEXT($A$3,"yy")),CALC.!$B$145:$F$641,5,FALSE)))</f>
        <v>T</v>
      </c>
      <c r="E6" s="87" t="str">
        <f>IF(ISERROR(VLOOKUP(CONCATENATE(TEXT($A6,"##"),"/",TEXT(LEFT(E$3,3),"###"),"/",TEXT($A$3,"yy")),CALC.!$B$145:$F$641,5,FALSE))," ",IF(VLOOKUP(CONCATENATE(TEXT($A6,"##"),"/",TEXT(LEFT(E$3,3),"###"),"/",TEXT($A$3,"yy")),CALC.!$B$145:$F$641,5,FALSE)="","T",VLOOKUP(CONCATENATE(TEXT($A6,"##"),"/",TEXT(LEFT(E$3,3),"###"),"/",TEXT($A$3,"yy")),CALC.!$B$145:$F$641,5,FALSE)))</f>
        <v xml:space="preserve"> </v>
      </c>
      <c r="F6" s="87" t="str">
        <f>IF(ISERROR(VLOOKUP(CONCATENATE(TEXT($A6,"##"),"/",TEXT(LEFT(F$3,3),"###"),"/",TEXT($A$3,"yy")),CALC.!$B$145:$F$641,5,FALSE))," ",IF(VLOOKUP(CONCATENATE(TEXT($A6,"##"),"/",TEXT(LEFT(F$3,3),"###"),"/",TEXT($A$3,"yy")),CALC.!$B$145:$F$641,5,FALSE)="","T",VLOOKUP(CONCATENATE(TEXT($A6,"##"),"/",TEXT(LEFT(F$3,3),"###"),"/",TEXT($A$3,"yy")),CALC.!$B$145:$F$641,5,FALSE)))</f>
        <v xml:space="preserve"> </v>
      </c>
      <c r="G6" s="87">
        <f>IF(ISERROR(VLOOKUP(CONCATENATE(TEXT($A6,"##"),"/",TEXT(LEFT(G$3,3),"###"),"/",TEXT($A$3,"yy")),CALC.!$B$145:$F$641,5,FALSE))," ",IF(VLOOKUP(CONCATENATE(TEXT($A6,"##"),"/",TEXT(LEFT(G$3,3),"###"),"/",TEXT($A$3,"yy")),CALC.!$B$145:$F$641,5,FALSE)="","T",VLOOKUP(CONCATENATE(TEXT($A6,"##"),"/",TEXT(LEFT(G$3,3),"###"),"/",TEXT($A$3,"yy")),CALC.!$B$145:$F$641,5,FALSE)))</f>
        <v>5.1451705500000005</v>
      </c>
      <c r="H6" s="87" t="str">
        <f>IF(ISERROR(VLOOKUP(CONCATENATE(TEXT($A6,"##"),"/",TEXT(LEFT(H$3,3),"###"),"/",TEXT($A$3,"yy")),CALC.!$B$145:$F$641,5,FALSE))," ",IF(VLOOKUP(CONCATENATE(TEXT($A6,"##"),"/",TEXT(LEFT(H$3,3),"###"),"/",TEXT($A$3,"yy")),CALC.!$B$145:$F$641,5,FALSE)="","T",VLOOKUP(CONCATENATE(TEXT($A6,"##"),"/",TEXT(LEFT(H$3,3),"###"),"/",TEXT($A$3,"yy")),CALC.!$B$145:$F$641,5,FALSE)))</f>
        <v xml:space="preserve"> </v>
      </c>
      <c r="I6" s="87" t="str">
        <f>IF(ISERROR(VLOOKUP(CONCATENATE(TEXT($A6,"##"),"/",TEXT(LEFT(I$3,3),"###"),"/",TEXT($A$3,"yy")),CALC.!$B$145:$F$641,5,FALSE))," ",IF(VLOOKUP(CONCATENATE(TEXT($A6,"##"),"/",TEXT(LEFT(I$3,3),"###"),"/",TEXT($A$3,"yy")),CALC.!$B$145:$F$641,5,FALSE)="","T",VLOOKUP(CONCATENATE(TEXT($A6,"##"),"/",TEXT(LEFT(I$3,3),"###"),"/",TEXT($A$3,"yy")),CALC.!$B$145:$F$641,5,FALSE)))</f>
        <v xml:space="preserve"> </v>
      </c>
      <c r="J6" s="87" t="str">
        <f>IF(ISERROR(VLOOKUP(CONCATENATE(TEXT($A6,"##"),"/",TEXT(LEFT(J$3,3),"###"),"/",TEXT($A$3,"yy")),CALC.!$B$145:$F$641,5,FALSE))," ",IF(VLOOKUP(CONCATENATE(TEXT($A6,"##"),"/",TEXT(LEFT(J$3,3),"###"),"/",TEXT($A$3,"yy")),CALC.!$B$145:$F$641,5,FALSE)="","T",VLOOKUP(CONCATENATE(TEXT($A6,"##"),"/",TEXT(LEFT(J$3,3),"###"),"/",TEXT($A$3,"yy")),CALC.!$B$145:$F$641,5,FALSE)))</f>
        <v>T</v>
      </c>
      <c r="K6" s="87" t="str">
        <f>IF(ISERROR(VLOOKUP(CONCATENATE(TEXT($A6,"##"),"/",TEXT(LEFT(K$3,3),"###"),"/",TEXT($A$3,"yy")),CALC.!$B$145:$F$641,5,FALSE))," ",IF(VLOOKUP(CONCATENATE(TEXT($A6,"##"),"/",TEXT(LEFT(K$3,3),"###"),"/",TEXT($A$3,"yy")),CALC.!$B$145:$F$641,5,FALSE)="","T",VLOOKUP(CONCATENATE(TEXT($A6,"##"),"/",TEXT(LEFT(K$3,3),"###"),"/",TEXT($A$3,"yy")),CALC.!$B$145:$F$641,5,FALSE)))</f>
        <v xml:space="preserve"> </v>
      </c>
      <c r="L6" s="87">
        <f>IF(ISERROR(VLOOKUP(CONCATENATE(TEXT($A6,"##"),"/",TEXT(LEFT(L$3,3),"###"),"/",TEXT($A$3,"yy")),CALC.!$B$145:$F$641,5,FALSE))," ",IF(VLOOKUP(CONCATENATE(TEXT($A6,"##"),"/",TEXT(LEFT(L$3,3),"###"),"/",TEXT($A$3,"yy")),CALC.!$B$145:$F$641,5,FALSE)="","T",VLOOKUP(CONCATENATE(TEXT($A6,"##"),"/",TEXT(LEFT(L$3,3),"###"),"/",TEXT($A$3,"yy")),CALC.!$B$145:$F$641,5,FALSE)))</f>
        <v>20.580682200000002</v>
      </c>
      <c r="M6" s="88" t="str">
        <f>IF(ISERROR(VLOOKUP(CONCATENATE(TEXT($A6,"##"),"/",TEXT(LEFT(M$3,3),"###"),"/",TEXT($A$3,"yy")),CALC.!$B$145:$F$641,5,FALSE))," ",IF(VLOOKUP(CONCATENATE(TEXT($A6,"##"),"/",TEXT(LEFT(M$3,3),"###"),"/",TEXT($A$3,"yy")),CALC.!$B$145:$F$641,5,FALSE)="","T",VLOOKUP(CONCATENATE(TEXT($A6,"##"),"/",TEXT(LEFT(M$3,3),"###"),"/",TEXT($A$3,"yy")),CALC.!$B$145:$F$641,5,FALSE)))</f>
        <v>T</v>
      </c>
      <c r="N6" s="96"/>
    </row>
    <row r="7" spans="1:14" ht="15.75">
      <c r="A7" s="100">
        <v>4</v>
      </c>
      <c r="B7" s="8" t="str">
        <f>IF(ISERROR(VLOOKUP(CONCATENATE(TEXT($A7,"##"),"/",TEXT(LEFT(B$3,3),"###"),"/",TEXT($A$3,"yy")),CALC.!$B$145:$F$641,5,FALSE))," ",IF(VLOOKUP(CONCATENATE(TEXT($A7,"##"),"/",TEXT(LEFT(B$3,3),"###"),"/",TEXT($A$3,"yy")),CALC.!$B$145:$F$641,5,FALSE)="","T",VLOOKUP(CONCATENATE(TEXT($A7,"##"),"/",TEXT(LEFT(B$3,3),"###"),"/",TEXT($A$3,"yy")),CALC.!$B$145:$F$641,5,FALSE)))</f>
        <v xml:space="preserve"> </v>
      </c>
      <c r="C7" s="7" t="str">
        <f>IF(ISERROR(VLOOKUP(CONCATENATE(TEXT($A7,"##"),"/",TEXT(LEFT(C$3,3),"###"),"/",TEXT($A$3,"yy")),CALC.!$B$145:$F$641,5,FALSE))," ",IF(VLOOKUP(CONCATENATE(TEXT($A7,"##"),"/",TEXT(LEFT(C$3,3),"###"),"/",TEXT($A$3,"yy")),CALC.!$B$145:$F$641,5,FALSE)="","T",VLOOKUP(CONCATENATE(TEXT($A7,"##"),"/",TEXT(LEFT(C$3,3),"###"),"/",TEXT($A$3,"yy")),CALC.!$B$145:$F$641,5,FALSE)))</f>
        <v xml:space="preserve"> </v>
      </c>
      <c r="D7" s="7">
        <f>IF(ISERROR(VLOOKUP(CONCATENATE(TEXT($A7,"##"),"/",TEXT(LEFT(D$3,3),"###"),"/",TEXT($A$3,"yy")),CALC.!$B$145:$F$641,5,FALSE))," ",IF(VLOOKUP(CONCATENATE(TEXT($A7,"##"),"/",TEXT(LEFT(D$3,3),"###"),"/",TEXT($A$3,"yy")),CALC.!$B$145:$F$641,5,FALSE)="","T",VLOOKUP(CONCATENATE(TEXT($A7,"##"),"/",TEXT(LEFT(D$3,3),"###"),"/",TEXT($A$3,"yy")),CALC.!$B$145:$F$641,5,FALSE)))</f>
        <v>22.747069799999998</v>
      </c>
      <c r="E7" s="7" t="str">
        <f>IF(ISERROR(VLOOKUP(CONCATENATE(TEXT($A7,"##"),"/",TEXT(LEFT(E$3,3),"###"),"/",TEXT($A$3,"yy")),CALC.!$B$145:$F$641,5,FALSE))," ",IF(VLOOKUP(CONCATENATE(TEXT($A7,"##"),"/",TEXT(LEFT(E$3,3),"###"),"/",TEXT($A$3,"yy")),CALC.!$B$145:$F$641,5,FALSE)="","T",VLOOKUP(CONCATENATE(TEXT($A7,"##"),"/",TEXT(LEFT(E$3,3),"###"),"/",TEXT($A$3,"yy")),CALC.!$B$145:$F$641,5,FALSE)))</f>
        <v xml:space="preserve"> </v>
      </c>
      <c r="F7" s="7" t="str">
        <f>IF(ISERROR(VLOOKUP(CONCATENATE(TEXT($A7,"##"),"/",TEXT(LEFT(F$3,3),"###"),"/",TEXT($A$3,"yy")),CALC.!$B$145:$F$641,5,FALSE))," ",IF(VLOOKUP(CONCATENATE(TEXT($A7,"##"),"/",TEXT(LEFT(F$3,3),"###"),"/",TEXT($A$3,"yy")),CALC.!$B$145:$F$641,5,FALSE)="","T",VLOOKUP(CONCATENATE(TEXT($A7,"##"),"/",TEXT(LEFT(F$3,3),"###"),"/",TEXT($A$3,"yy")),CALC.!$B$145:$F$641,5,FALSE)))</f>
        <v xml:space="preserve"> </v>
      </c>
      <c r="G7" s="7" t="str">
        <f>IF(ISERROR(VLOOKUP(CONCATENATE(TEXT($A7,"##"),"/",TEXT(LEFT(G$3,3),"###"),"/",TEXT($A$3,"yy")),CALC.!$B$145:$F$641,5,FALSE))," ",IF(VLOOKUP(CONCATENATE(TEXT($A7,"##"),"/",TEXT(LEFT(G$3,3),"###"),"/",TEXT($A$3,"yy")),CALC.!$B$145:$F$641,5,FALSE)="","T",VLOOKUP(CONCATENATE(TEXT($A7,"##"),"/",TEXT(LEFT(G$3,3),"###"),"/",TEXT($A$3,"yy")),CALC.!$B$145:$F$641,5,FALSE)))</f>
        <v xml:space="preserve"> </v>
      </c>
      <c r="H7" s="7" t="str">
        <f>IF(ISERROR(VLOOKUP(CONCATENATE(TEXT($A7,"##"),"/",TEXT(LEFT(H$3,3),"###"),"/",TEXT($A$3,"yy")),CALC.!$B$145:$F$641,5,FALSE))," ",IF(VLOOKUP(CONCATENATE(TEXT($A7,"##"),"/",TEXT(LEFT(H$3,3),"###"),"/",TEXT($A$3,"yy")),CALC.!$B$145:$F$641,5,FALSE)="","T",VLOOKUP(CONCATENATE(TEXT($A7,"##"),"/",TEXT(LEFT(H$3,3),"###"),"/",TEXT($A$3,"yy")),CALC.!$B$145:$F$641,5,FALSE)))</f>
        <v xml:space="preserve"> </v>
      </c>
      <c r="I7" s="7" t="str">
        <f>IF(ISERROR(VLOOKUP(CONCATENATE(TEXT($A7,"##"),"/",TEXT(LEFT(I$3,3),"###"),"/",TEXT($A$3,"yy")),CALC.!$B$145:$F$641,5,FALSE))," ",IF(VLOOKUP(CONCATENATE(TEXT($A7,"##"),"/",TEXT(LEFT(I$3,3),"###"),"/",TEXT($A$3,"yy")),CALC.!$B$145:$F$641,5,FALSE)="","T",VLOOKUP(CONCATENATE(TEXT($A7,"##"),"/",TEXT(LEFT(I$3,3),"###"),"/",TEXT($A$3,"yy")),CALC.!$B$145:$F$641,5,FALSE)))</f>
        <v xml:space="preserve"> </v>
      </c>
      <c r="J7" s="7" t="str">
        <f>IF(ISERROR(VLOOKUP(CONCATENATE(TEXT($A7,"##"),"/",TEXT(LEFT(J$3,3),"###"),"/",TEXT($A$3,"yy")),CALC.!$B$145:$F$641,5,FALSE))," ",IF(VLOOKUP(CONCATENATE(TEXT($A7,"##"),"/",TEXT(LEFT(J$3,3),"###"),"/",TEXT($A$3,"yy")),CALC.!$B$145:$F$641,5,FALSE)="","T",VLOOKUP(CONCATENATE(TEXT($A7,"##"),"/",TEXT(LEFT(J$3,3),"###"),"/",TEXT($A$3,"yy")),CALC.!$B$145:$F$641,5,FALSE)))</f>
        <v>T</v>
      </c>
      <c r="K7" s="7" t="str">
        <f>IF(ISERROR(VLOOKUP(CONCATENATE(TEXT($A7,"##"),"/",TEXT(LEFT(K$3,3),"###"),"/",TEXT($A$3,"yy")),CALC.!$B$145:$F$641,5,FALSE))," ",IF(VLOOKUP(CONCATENATE(TEXT($A7,"##"),"/",TEXT(LEFT(K$3,3),"###"),"/",TEXT($A$3,"yy")),CALC.!$B$145:$F$641,5,FALSE)="","T",VLOOKUP(CONCATENATE(TEXT($A7,"##"),"/",TEXT(LEFT(K$3,3),"###"),"/",TEXT($A$3,"yy")),CALC.!$B$145:$F$641,5,FALSE)))</f>
        <v xml:space="preserve"> </v>
      </c>
      <c r="L7" s="7">
        <f>IF(ISERROR(VLOOKUP(CONCATENATE(TEXT($A7,"##"),"/",TEXT(LEFT(L$3,3),"###"),"/",TEXT($A$3,"yy")),CALC.!$B$145:$F$641,5,FALSE))," ",IF(VLOOKUP(CONCATENATE(TEXT($A7,"##"),"/",TEXT(LEFT(L$3,3),"###"),"/",TEXT($A$3,"yy")),CALC.!$B$145:$F$641,5,FALSE)="","T",VLOOKUP(CONCATENATE(TEXT($A7,"##"),"/",TEXT(LEFT(L$3,3),"###"),"/",TEXT($A$3,"yy")),CALC.!$B$145:$F$641,5,FALSE)))</f>
        <v>2.1663876000000002</v>
      </c>
      <c r="M7" s="9" t="str">
        <f>IF(ISERROR(VLOOKUP(CONCATENATE(TEXT($A7,"##"),"/",TEXT(LEFT(M$3,3),"###"),"/",TEXT($A$3,"yy")),CALC.!$B$145:$F$641,5,FALSE))," ",IF(VLOOKUP(CONCATENATE(TEXT($A7,"##"),"/",TEXT(LEFT(M$3,3),"###"),"/",TEXT($A$3,"yy")),CALC.!$B$145:$F$641,5,FALSE)="","T",VLOOKUP(CONCATENATE(TEXT($A7,"##"),"/",TEXT(LEFT(M$3,3),"###"),"/",TEXT($A$3,"yy")),CALC.!$B$145:$F$641,5,FALSE)))</f>
        <v xml:space="preserve"> </v>
      </c>
      <c r="N7" s="96"/>
    </row>
    <row r="8" spans="1:14" ht="15.75">
      <c r="A8" s="97">
        <v>5</v>
      </c>
      <c r="B8" s="86" t="str">
        <f>IF(ISERROR(VLOOKUP(CONCATENATE(TEXT($A8,"##"),"/",TEXT(LEFT(B$3,3),"###"),"/",TEXT($A$3,"yy")),CALC.!$B$145:$F$641,5,FALSE))," ",IF(VLOOKUP(CONCATENATE(TEXT($A8,"##"),"/",TEXT(LEFT(B$3,3),"###"),"/",TEXT($A$3,"yy")),CALC.!$B$145:$F$641,5,FALSE)="","T",VLOOKUP(CONCATENATE(TEXT($A8,"##"),"/",TEXT(LEFT(B$3,3),"###"),"/",TEXT($A$3,"yy")),CALC.!$B$145:$F$641,5,FALSE)))</f>
        <v>T</v>
      </c>
      <c r="C8" s="87" t="str">
        <f>IF(ISERROR(VLOOKUP(CONCATENATE(TEXT($A8,"##"),"/",TEXT(LEFT(C$3,3),"###"),"/",TEXT($A$3,"yy")),CALC.!$B$145:$F$641,5,FALSE))," ",IF(VLOOKUP(CONCATENATE(TEXT($A8,"##"),"/",TEXT(LEFT(C$3,3),"###"),"/",TEXT($A$3,"yy")),CALC.!$B$145:$F$641,5,FALSE)="","T",VLOOKUP(CONCATENATE(TEXT($A8,"##"),"/",TEXT(LEFT(C$3,3),"###"),"/",TEXT($A$3,"yy")),CALC.!$B$145:$F$641,5,FALSE)))</f>
        <v xml:space="preserve"> </v>
      </c>
      <c r="D8" s="87" t="str">
        <f>IF(ISERROR(VLOOKUP(CONCATENATE(TEXT($A8,"##"),"/",TEXT(LEFT(D$3,3),"###"),"/",TEXT($A$3,"yy")),CALC.!$B$145:$F$641,5,FALSE))," ",IF(VLOOKUP(CONCATENATE(TEXT($A8,"##"),"/",TEXT(LEFT(D$3,3),"###"),"/",TEXT($A$3,"yy")),CALC.!$B$145:$F$641,5,FALSE)="","T",VLOOKUP(CONCATENATE(TEXT($A8,"##"),"/",TEXT(LEFT(D$3,3),"###"),"/",TEXT($A$3,"yy")),CALC.!$B$145:$F$641,5,FALSE)))</f>
        <v>T</v>
      </c>
      <c r="E8" s="87" t="str">
        <f>IF(ISERROR(VLOOKUP(CONCATENATE(TEXT($A8,"##"),"/",TEXT(LEFT(E$3,3),"###"),"/",TEXT($A$3,"yy")),CALC.!$B$145:$F$641,5,FALSE))," ",IF(VLOOKUP(CONCATENATE(TEXT($A8,"##"),"/",TEXT(LEFT(E$3,3),"###"),"/",TEXT($A$3,"yy")),CALC.!$B$145:$F$641,5,FALSE)="","T",VLOOKUP(CONCATENATE(TEXT($A8,"##"),"/",TEXT(LEFT(E$3,3),"###"),"/",TEXT($A$3,"yy")),CALC.!$B$145:$F$641,5,FALSE)))</f>
        <v xml:space="preserve"> </v>
      </c>
      <c r="F8" s="87" t="str">
        <f>IF(ISERROR(VLOOKUP(CONCATENATE(TEXT($A8,"##"),"/",TEXT(LEFT(F$3,3),"###"),"/",TEXT($A$3,"yy")),CALC.!$B$145:$F$641,5,FALSE))," ",IF(VLOOKUP(CONCATENATE(TEXT($A8,"##"),"/",TEXT(LEFT(F$3,3),"###"),"/",TEXT($A$3,"yy")),CALC.!$B$145:$F$641,5,FALSE)="","T",VLOOKUP(CONCATENATE(TEXT($A8,"##"),"/",TEXT(LEFT(F$3,3),"###"),"/",TEXT($A$3,"yy")),CALC.!$B$145:$F$641,5,FALSE)))</f>
        <v xml:space="preserve"> </v>
      </c>
      <c r="G8" s="87" t="str">
        <f>IF(ISERROR(VLOOKUP(CONCATENATE(TEXT($A8,"##"),"/",TEXT(LEFT(G$3,3),"###"),"/",TEXT($A$3,"yy")),CALC.!$B$145:$F$641,5,FALSE))," ",IF(VLOOKUP(CONCATENATE(TEXT($A8,"##"),"/",TEXT(LEFT(G$3,3),"###"),"/",TEXT($A$3,"yy")),CALC.!$B$145:$F$641,5,FALSE)="","T",VLOOKUP(CONCATENATE(TEXT($A8,"##"),"/",TEXT(LEFT(G$3,3),"###"),"/",TEXT($A$3,"yy")),CALC.!$B$145:$F$641,5,FALSE)))</f>
        <v>T</v>
      </c>
      <c r="H8" s="87" t="str">
        <f>IF(ISERROR(VLOOKUP(CONCATENATE(TEXT($A8,"##"),"/",TEXT(LEFT(H$3,3),"###"),"/",TEXT($A$3,"yy")),CALC.!$B$145:$F$641,5,FALSE))," ",IF(VLOOKUP(CONCATENATE(TEXT($A8,"##"),"/",TEXT(LEFT(H$3,3),"###"),"/",TEXT($A$3,"yy")),CALC.!$B$145:$F$641,5,FALSE)="","T",VLOOKUP(CONCATENATE(TEXT($A8,"##"),"/",TEXT(LEFT(H$3,3),"###"),"/",TEXT($A$3,"yy")),CALC.!$B$145:$F$641,5,FALSE)))</f>
        <v xml:space="preserve"> </v>
      </c>
      <c r="I8" s="87" t="str">
        <f>IF(ISERROR(VLOOKUP(CONCATENATE(TEXT($A8,"##"),"/",TEXT(LEFT(I$3,3),"###"),"/",TEXT($A$3,"yy")),CALC.!$B$145:$F$641,5,FALSE))," ",IF(VLOOKUP(CONCATENATE(TEXT($A8,"##"),"/",TEXT(LEFT(I$3,3),"###"),"/",TEXT($A$3,"yy")),CALC.!$B$145:$F$641,5,FALSE)="","T",VLOOKUP(CONCATENATE(TEXT($A8,"##"),"/",TEXT(LEFT(I$3,3),"###"),"/",TEXT($A$3,"yy")),CALC.!$B$145:$F$641,5,FALSE)))</f>
        <v xml:space="preserve"> </v>
      </c>
      <c r="J8" s="87" t="str">
        <f>IF(ISERROR(VLOOKUP(CONCATENATE(TEXT($A8,"##"),"/",TEXT(LEFT(J$3,3),"###"),"/",TEXT($A$3,"yy")),CALC.!$B$145:$F$641,5,FALSE))," ",IF(VLOOKUP(CONCATENATE(TEXT($A8,"##"),"/",TEXT(LEFT(J$3,3),"###"),"/",TEXT($A$3,"yy")),CALC.!$B$145:$F$641,5,FALSE)="","T",VLOOKUP(CONCATENATE(TEXT($A8,"##"),"/",TEXT(LEFT(J$3,3),"###"),"/",TEXT($A$3,"yy")),CALC.!$B$145:$F$641,5,FALSE)))</f>
        <v xml:space="preserve"> </v>
      </c>
      <c r="K8" s="87">
        <f>IF(ISERROR(VLOOKUP(CONCATENATE(TEXT($A8,"##"),"/",TEXT(LEFT(K$3,3),"###"),"/",TEXT($A$3,"yy")),CALC.!$B$145:$F$641,5,FALSE))," ",IF(VLOOKUP(CONCATENATE(TEXT($A8,"##"),"/",TEXT(LEFT(K$3,3),"###"),"/",TEXT($A$3,"yy")),CALC.!$B$145:$F$641,5,FALSE)="","T",VLOOKUP(CONCATENATE(TEXT($A8,"##"),"/",TEXT(LEFT(K$3,3),"###"),"/",TEXT($A$3,"yy")),CALC.!$B$145:$F$641,5,FALSE)))</f>
        <v>31.35846051</v>
      </c>
      <c r="L8" s="87" t="str">
        <f>IF(ISERROR(VLOOKUP(CONCATENATE(TEXT($A8,"##"),"/",TEXT(LEFT(L$3,3),"###"),"/",TEXT($A$3,"yy")),CALC.!$B$145:$F$641,5,FALSE))," ",IF(VLOOKUP(CONCATENATE(TEXT($A8,"##"),"/",TEXT(LEFT(L$3,3),"###"),"/",TEXT($A$3,"yy")),CALC.!$B$145:$F$641,5,FALSE)="","T",VLOOKUP(CONCATENATE(TEXT($A8,"##"),"/",TEXT(LEFT(L$3,3),"###"),"/",TEXT($A$3,"yy")),CALC.!$B$145:$F$641,5,FALSE)))</f>
        <v xml:space="preserve"> </v>
      </c>
      <c r="M8" s="88" t="str">
        <f>IF(ISERROR(VLOOKUP(CONCATENATE(TEXT($A8,"##"),"/",TEXT(LEFT(M$3,3),"###"),"/",TEXT($A$3,"yy")),CALC.!$B$145:$F$641,5,FALSE))," ",IF(VLOOKUP(CONCATENATE(TEXT($A8,"##"),"/",TEXT(LEFT(M$3,3),"###"),"/",TEXT($A$3,"yy")),CALC.!$B$145:$F$641,5,FALSE)="","T",VLOOKUP(CONCATENATE(TEXT($A8,"##"),"/",TEXT(LEFT(M$3,3),"###"),"/",TEXT($A$3,"yy")),CALC.!$B$145:$F$641,5,FALSE)))</f>
        <v xml:space="preserve"> </v>
      </c>
      <c r="N8" s="96"/>
    </row>
    <row r="9" spans="1:14" ht="15.75">
      <c r="A9" s="100">
        <v>6</v>
      </c>
      <c r="B9" s="8" t="str">
        <f>IF(ISERROR(VLOOKUP(CONCATENATE(TEXT($A9,"##"),"/",TEXT(LEFT(B$3,3),"###"),"/",TEXT($A$3,"yy")),CALC.!$B$145:$F$641,5,FALSE))," ",IF(VLOOKUP(CONCATENATE(TEXT($A9,"##"),"/",TEXT(LEFT(B$3,3),"###"),"/",TEXT($A$3,"yy")),CALC.!$B$145:$F$641,5,FALSE)="","T",VLOOKUP(CONCATENATE(TEXT($A9,"##"),"/",TEXT(LEFT(B$3,3),"###"),"/",TEXT($A$3,"yy")),CALC.!$B$145:$F$641,5,FALSE)))</f>
        <v xml:space="preserve"> </v>
      </c>
      <c r="C9" s="7" t="str">
        <f>IF(ISERROR(VLOOKUP(CONCATENATE(TEXT($A9,"##"),"/",TEXT(LEFT(C$3,3),"###"),"/",TEXT($A$3,"yy")),CALC.!$B$145:$F$641,5,FALSE))," ",IF(VLOOKUP(CONCATENATE(TEXT($A9,"##"),"/",TEXT(LEFT(C$3,3),"###"),"/",TEXT($A$3,"yy")),CALC.!$B$145:$F$641,5,FALSE)="","T",VLOOKUP(CONCATENATE(TEXT($A9,"##"),"/",TEXT(LEFT(C$3,3),"###"),"/",TEXT($A$3,"yy")),CALC.!$B$145:$F$641,5,FALSE)))</f>
        <v xml:space="preserve"> </v>
      </c>
      <c r="D9" s="7" t="str">
        <f>IF(ISERROR(VLOOKUP(CONCATENATE(TEXT($A9,"##"),"/",TEXT(LEFT(D$3,3),"###"),"/",TEXT($A$3,"yy")),CALC.!$B$145:$F$641,5,FALSE))," ",IF(VLOOKUP(CONCATENATE(TEXT($A9,"##"),"/",TEXT(LEFT(D$3,3),"###"),"/",TEXT($A$3,"yy")),CALC.!$B$145:$F$641,5,FALSE)="","T",VLOOKUP(CONCATENATE(TEXT($A9,"##"),"/",TEXT(LEFT(D$3,3),"###"),"/",TEXT($A$3,"yy")),CALC.!$B$145:$F$641,5,FALSE)))</f>
        <v xml:space="preserve"> </v>
      </c>
      <c r="E9" s="7" t="str">
        <f>IF(ISERROR(VLOOKUP(CONCATENATE(TEXT($A9,"##"),"/",TEXT(LEFT(E$3,3),"###"),"/",TEXT($A$3,"yy")),CALC.!$B$145:$F$641,5,FALSE))," ",IF(VLOOKUP(CONCATENATE(TEXT($A9,"##"),"/",TEXT(LEFT(E$3,3),"###"),"/",TEXT($A$3,"yy")),CALC.!$B$145:$F$641,5,FALSE)="","T",VLOOKUP(CONCATENATE(TEXT($A9,"##"),"/",TEXT(LEFT(E$3,3),"###"),"/",TEXT($A$3,"yy")),CALC.!$B$145:$F$641,5,FALSE)))</f>
        <v xml:space="preserve"> </v>
      </c>
      <c r="F9" s="7" t="str">
        <f>IF(ISERROR(VLOOKUP(CONCATENATE(TEXT($A9,"##"),"/",TEXT(LEFT(F$3,3),"###"),"/",TEXT($A$3,"yy")),CALC.!$B$145:$F$641,5,FALSE))," ",IF(VLOOKUP(CONCATENATE(TEXT($A9,"##"),"/",TEXT(LEFT(F$3,3),"###"),"/",TEXT($A$3,"yy")),CALC.!$B$145:$F$641,5,FALSE)="","T",VLOOKUP(CONCATENATE(TEXT($A9,"##"),"/",TEXT(LEFT(F$3,3),"###"),"/",TEXT($A$3,"yy")),CALC.!$B$145:$F$641,5,FALSE)))</f>
        <v xml:space="preserve"> </v>
      </c>
      <c r="G9" s="7">
        <f>IF(ISERROR(VLOOKUP(CONCATENATE(TEXT($A9,"##"),"/",TEXT(LEFT(G$3,3),"###"),"/",TEXT($A$3,"yy")),CALC.!$B$145:$F$641,5,FALSE))," ",IF(VLOOKUP(CONCATENATE(TEXT($A9,"##"),"/",TEXT(LEFT(G$3,3),"###"),"/",TEXT($A$3,"yy")),CALC.!$B$145:$F$641,5,FALSE)="","T",VLOOKUP(CONCATENATE(TEXT($A9,"##"),"/",TEXT(LEFT(G$3,3),"###"),"/",TEXT($A$3,"yy")),CALC.!$B$145:$F$641,5,FALSE)))</f>
        <v>38.778338039999994</v>
      </c>
      <c r="H9" s="7" t="str">
        <f>IF(ISERROR(VLOOKUP(CONCATENATE(TEXT($A9,"##"),"/",TEXT(LEFT(H$3,3),"###"),"/",TEXT($A$3,"yy")),CALC.!$B$145:$F$641,5,FALSE))," ",IF(VLOOKUP(CONCATENATE(TEXT($A9,"##"),"/",TEXT(LEFT(H$3,3),"###"),"/",TEXT($A$3,"yy")),CALC.!$B$145:$F$641,5,FALSE)="","T",VLOOKUP(CONCATENATE(TEXT($A9,"##"),"/",TEXT(LEFT(H$3,3),"###"),"/",TEXT($A$3,"yy")),CALC.!$B$145:$F$641,5,FALSE)))</f>
        <v xml:space="preserve"> </v>
      </c>
      <c r="I9" s="7" t="str">
        <f>IF(ISERROR(VLOOKUP(CONCATENATE(TEXT($A9,"##"),"/",TEXT(LEFT(I$3,3),"###"),"/",TEXT($A$3,"yy")),CALC.!$B$145:$F$641,5,FALSE))," ",IF(VLOOKUP(CONCATENATE(TEXT($A9,"##"),"/",TEXT(LEFT(I$3,3),"###"),"/",TEXT($A$3,"yy")),CALC.!$B$145:$F$641,5,FALSE)="","T",VLOOKUP(CONCATENATE(TEXT($A9,"##"),"/",TEXT(LEFT(I$3,3),"###"),"/",TEXT($A$3,"yy")),CALC.!$B$145:$F$641,5,FALSE)))</f>
        <v xml:space="preserve"> </v>
      </c>
      <c r="J9" s="7" t="str">
        <f>IF(ISERROR(VLOOKUP(CONCATENATE(TEXT($A9,"##"),"/",TEXT(LEFT(J$3,3),"###"),"/",TEXT($A$3,"yy")),CALC.!$B$145:$F$641,5,FALSE))," ",IF(VLOOKUP(CONCATENATE(TEXT($A9,"##"),"/",TEXT(LEFT(J$3,3),"###"),"/",TEXT($A$3,"yy")),CALC.!$B$145:$F$641,5,FALSE)="","T",VLOOKUP(CONCATENATE(TEXT($A9,"##"),"/",TEXT(LEFT(J$3,3),"###"),"/",TEXT($A$3,"yy")),CALC.!$B$145:$F$641,5,FALSE)))</f>
        <v xml:space="preserve"> </v>
      </c>
      <c r="K9" s="110">
        <f>IF(ISERROR(VLOOKUP(CONCATENATE(TEXT($A9,"##"),"/",TEXT(LEFT(K$3,3),"###"),"/",TEXT($A$3,"yy")),CALC.!$B$145:$F$641,5,FALSE))," ",IF(VLOOKUP(CONCATENATE(TEXT($A9,"##"),"/",TEXT(LEFT(K$3,3),"###"),"/",TEXT($A$3,"yy")),CALC.!$B$145:$F$641,5,FALSE)="","T",VLOOKUP(CONCATENATE(TEXT($A9,"##"),"/",TEXT(LEFT(K$3,3),"###"),"/",TEXT($A$3,"yy")),CALC.!$B$145:$F$641,5,FALSE)))</f>
        <v>1.02903411</v>
      </c>
      <c r="L9" s="7">
        <f>IF(ISERROR(VLOOKUP(CONCATENATE(TEXT($A9,"##"),"/",TEXT(LEFT(L$3,3),"###"),"/",TEXT($A$3,"yy")),CALC.!$B$145:$F$641,5,FALSE))," ",IF(VLOOKUP(CONCATENATE(TEXT($A9,"##"),"/",TEXT(LEFT(L$3,3),"###"),"/",TEXT($A$3,"yy")),CALC.!$B$145:$F$641,5,FALSE)="","T",VLOOKUP(CONCATENATE(TEXT($A9,"##"),"/",TEXT(LEFT(L$3,3),"###"),"/",TEXT($A$3,"yy")),CALC.!$B$145:$F$641,5,FALSE)))</f>
        <v>1.0831938000000001</v>
      </c>
      <c r="M9" s="9" t="str">
        <f>IF(ISERROR(VLOOKUP(CONCATENATE(TEXT($A9,"##"),"/",TEXT(LEFT(M$3,3),"###"),"/",TEXT($A$3,"yy")),CALC.!$B$145:$F$641,5,FALSE))," ",IF(VLOOKUP(CONCATENATE(TEXT($A9,"##"),"/",TEXT(LEFT(M$3,3),"###"),"/",TEXT($A$3,"yy")),CALC.!$B$145:$F$641,5,FALSE)="","T",VLOOKUP(CONCATENATE(TEXT($A9,"##"),"/",TEXT(LEFT(M$3,3),"###"),"/",TEXT($A$3,"yy")),CALC.!$B$145:$F$641,5,FALSE)))</f>
        <v xml:space="preserve"> </v>
      </c>
      <c r="N9" s="96"/>
    </row>
    <row r="10" spans="1:14" ht="15.75">
      <c r="A10" s="97">
        <v>7</v>
      </c>
      <c r="B10" s="86" t="str">
        <f>IF(ISERROR(VLOOKUP(CONCATENATE(TEXT($A10,"##"),"/",TEXT(LEFT(B$3,3),"###"),"/",TEXT($A$3,"yy")),CALC.!$B$145:$F$641,5,FALSE))," ",IF(VLOOKUP(CONCATENATE(TEXT($A10,"##"),"/",TEXT(LEFT(B$3,3),"###"),"/",TEXT($A$3,"yy")),CALC.!$B$145:$F$641,5,FALSE)="","T",VLOOKUP(CONCATENATE(TEXT($A10,"##"),"/",TEXT(LEFT(B$3,3),"###"),"/",TEXT($A$3,"yy")),CALC.!$B$145:$F$641,5,FALSE)))</f>
        <v xml:space="preserve"> </v>
      </c>
      <c r="C10" s="87" t="str">
        <f>IF(ISERROR(VLOOKUP(CONCATENATE(TEXT($A10,"##"),"/",TEXT(LEFT(C$3,3),"###"),"/",TEXT($A$3,"yy")),CALC.!$B$145:$F$641,5,FALSE))," ",IF(VLOOKUP(CONCATENATE(TEXT($A10,"##"),"/",TEXT(LEFT(C$3,3),"###"),"/",TEXT($A$3,"yy")),CALC.!$B$145:$F$641,5,FALSE)="","T",VLOOKUP(CONCATENATE(TEXT($A10,"##"),"/",TEXT(LEFT(C$3,3),"###"),"/",TEXT($A$3,"yy")),CALC.!$B$145:$F$641,5,FALSE)))</f>
        <v xml:space="preserve"> </v>
      </c>
      <c r="D10" s="87" t="str">
        <f>IF(ISERROR(VLOOKUP(CONCATENATE(TEXT($A10,"##"),"/",TEXT(LEFT(D$3,3),"###"),"/",TEXT($A$3,"yy")),CALC.!$B$145:$F$641,5,FALSE))," ",IF(VLOOKUP(CONCATENATE(TEXT($A10,"##"),"/",TEXT(LEFT(D$3,3),"###"),"/",TEXT($A$3,"yy")),CALC.!$B$145:$F$641,5,FALSE)="","T",VLOOKUP(CONCATENATE(TEXT($A10,"##"),"/",TEXT(LEFT(D$3,3),"###"),"/",TEXT($A$3,"yy")),CALC.!$B$145:$F$641,5,FALSE)))</f>
        <v xml:space="preserve"> </v>
      </c>
      <c r="E10" s="87" t="str">
        <f>IF(ISERROR(VLOOKUP(CONCATENATE(TEXT($A10,"##"),"/",TEXT(LEFT(E$3,3),"###"),"/",TEXT($A$3,"yy")),CALC.!$B$145:$F$641,5,FALSE))," ",IF(VLOOKUP(CONCATENATE(TEXT($A10,"##"),"/",TEXT(LEFT(E$3,3),"###"),"/",TEXT($A$3,"yy")),CALC.!$B$145:$F$641,5,FALSE)="","T",VLOOKUP(CONCATENATE(TEXT($A10,"##"),"/",TEXT(LEFT(E$3,3),"###"),"/",TEXT($A$3,"yy")),CALC.!$B$145:$F$641,5,FALSE)))</f>
        <v xml:space="preserve"> </v>
      </c>
      <c r="F10" s="87" t="str">
        <f>IF(ISERROR(VLOOKUP(CONCATENATE(TEXT($A10,"##"),"/",TEXT(LEFT(F$3,3),"###"),"/",TEXT($A$3,"yy")),CALC.!$B$145:$F$641,5,FALSE))," ",IF(VLOOKUP(CONCATENATE(TEXT($A10,"##"),"/",TEXT(LEFT(F$3,3),"###"),"/",TEXT($A$3,"yy")),CALC.!$B$145:$F$641,5,FALSE)="","T",VLOOKUP(CONCATENATE(TEXT($A10,"##"),"/",TEXT(LEFT(F$3,3),"###"),"/",TEXT($A$3,"yy")),CALC.!$B$145:$F$641,5,FALSE)))</f>
        <v xml:space="preserve"> </v>
      </c>
      <c r="G10" s="87" t="str">
        <f>IF(ISERROR(VLOOKUP(CONCATENATE(TEXT($A10,"##"),"/",TEXT(LEFT(G$3,3),"###"),"/",TEXT($A$3,"yy")),CALC.!$B$145:$F$641,5,FALSE))," ",IF(VLOOKUP(CONCATENATE(TEXT($A10,"##"),"/",TEXT(LEFT(G$3,3),"###"),"/",TEXT($A$3,"yy")),CALC.!$B$145:$F$641,5,FALSE)="","T",VLOOKUP(CONCATENATE(TEXT($A10,"##"),"/",TEXT(LEFT(G$3,3),"###"),"/",TEXT($A$3,"yy")),CALC.!$B$145:$F$641,5,FALSE)))</f>
        <v>T</v>
      </c>
      <c r="H10" s="87" t="str">
        <f>IF(ISERROR(VLOOKUP(CONCATENATE(TEXT($A10,"##"),"/",TEXT(LEFT(H$3,3),"###"),"/",TEXT($A$3,"yy")),CALC.!$B$145:$F$641,5,FALSE))," ",IF(VLOOKUP(CONCATENATE(TEXT($A10,"##"),"/",TEXT(LEFT(H$3,3),"###"),"/",TEXT($A$3,"yy")),CALC.!$B$145:$F$641,5,FALSE)="","T",VLOOKUP(CONCATENATE(TEXT($A10,"##"),"/",TEXT(LEFT(H$3,3),"###"),"/",TEXT($A$3,"yy")),CALC.!$B$145:$F$641,5,FALSE)))</f>
        <v xml:space="preserve"> </v>
      </c>
      <c r="I10" s="87" t="str">
        <f>IF(ISERROR(VLOOKUP(CONCATENATE(TEXT($A10,"##"),"/",TEXT(LEFT(I$3,3),"###"),"/",TEXT($A$3,"yy")),CALC.!$B$145:$F$641,5,FALSE))," ",IF(VLOOKUP(CONCATENATE(TEXT($A10,"##"),"/",TEXT(LEFT(I$3,3),"###"),"/",TEXT($A$3,"yy")),CALC.!$B$145:$F$641,5,FALSE)="","T",VLOOKUP(CONCATENATE(TEXT($A10,"##"),"/",TEXT(LEFT(I$3,3),"###"),"/",TEXT($A$3,"yy")),CALC.!$B$145:$F$641,5,FALSE)))</f>
        <v xml:space="preserve"> </v>
      </c>
      <c r="J10" s="87" t="str">
        <f>IF(ISERROR(VLOOKUP(CONCATENATE(TEXT($A10,"##"),"/",TEXT(LEFT(J$3,3),"###"),"/",TEXT($A$3,"yy")),CALC.!$B$145:$F$641,5,FALSE))," ",IF(VLOOKUP(CONCATENATE(TEXT($A10,"##"),"/",TEXT(LEFT(J$3,3),"###"),"/",TEXT($A$3,"yy")),CALC.!$B$145:$F$641,5,FALSE)="","T",VLOOKUP(CONCATENATE(TEXT($A10,"##"),"/",TEXT(LEFT(J$3,3),"###"),"/",TEXT($A$3,"yy")),CALC.!$B$145:$F$641,5,FALSE)))</f>
        <v xml:space="preserve"> </v>
      </c>
      <c r="K10" s="87" t="str">
        <f>IF(ISERROR(VLOOKUP(CONCATENATE(TEXT($A10,"##"),"/",TEXT(LEFT(K$3,3),"###"),"/",TEXT($A$3,"yy")),CALC.!$B$145:$F$641,5,FALSE))," ",IF(VLOOKUP(CONCATENATE(TEXT($A10,"##"),"/",TEXT(LEFT(K$3,3),"###"),"/",TEXT($A$3,"yy")),CALC.!$B$145:$F$641,5,FALSE)="","T",VLOOKUP(CONCATENATE(TEXT($A10,"##"),"/",TEXT(LEFT(K$3,3),"###"),"/",TEXT($A$3,"yy")),CALC.!$B$145:$F$641,5,FALSE)))</f>
        <v xml:space="preserve"> </v>
      </c>
      <c r="L10" s="87">
        <f>IF(ISERROR(VLOOKUP(CONCATENATE(TEXT($A10,"##"),"/",TEXT(LEFT(L$3,3),"###"),"/",TEXT($A$3,"yy")),CALC.!$B$145:$F$641,5,FALSE))," ",IF(VLOOKUP(CONCATENATE(TEXT($A10,"##"),"/",TEXT(LEFT(L$3,3),"###"),"/",TEXT($A$3,"yy")),CALC.!$B$145:$F$641,5,FALSE)="","T",VLOOKUP(CONCATENATE(TEXT($A10,"##"),"/",TEXT(LEFT(L$3,3),"###"),"/",TEXT($A$3,"yy")),CALC.!$B$145:$F$641,5,FALSE)))</f>
        <v>11.915131800000001</v>
      </c>
      <c r="M10" s="88" t="str">
        <f>IF(ISERROR(VLOOKUP(CONCATENATE(TEXT($A10,"##"),"/",TEXT(LEFT(M$3,3),"###"),"/",TEXT($A$3,"yy")),CALC.!$B$145:$F$641,5,FALSE))," ",IF(VLOOKUP(CONCATENATE(TEXT($A10,"##"),"/",TEXT(LEFT(M$3,3),"###"),"/",TEXT($A$3,"yy")),CALC.!$B$145:$F$641,5,FALSE)="","T",VLOOKUP(CONCATENATE(TEXT($A10,"##"),"/",TEXT(LEFT(M$3,3),"###"),"/",TEXT($A$3,"yy")),CALC.!$B$145:$F$641,5,FALSE)))</f>
        <v xml:space="preserve"> </v>
      </c>
      <c r="N10" s="96"/>
    </row>
    <row r="11" spans="1:14" ht="15.75">
      <c r="A11" s="100">
        <v>8</v>
      </c>
      <c r="B11" s="8" t="str">
        <f>IF(ISERROR(VLOOKUP(CONCATENATE(TEXT($A11,"##"),"/",TEXT(LEFT(B$3,3),"###"),"/",TEXT($A$3,"yy")),CALC.!$B$145:$F$641,5,FALSE))," ",IF(VLOOKUP(CONCATENATE(TEXT($A11,"##"),"/",TEXT(LEFT(B$3,3),"###"),"/",TEXT($A$3,"yy")),CALC.!$B$145:$F$641,5,FALSE)="","T",VLOOKUP(CONCATENATE(TEXT($A11,"##"),"/",TEXT(LEFT(B$3,3),"###"),"/",TEXT($A$3,"yy")),CALC.!$B$145:$F$641,5,FALSE)))</f>
        <v>T</v>
      </c>
      <c r="C11" s="7" t="str">
        <f>IF(ISERROR(VLOOKUP(CONCATENATE(TEXT($A11,"##"),"/",TEXT(LEFT(C$3,3),"###"),"/",TEXT($A$3,"yy")),CALC.!$B$145:$F$641,5,FALSE))," ",IF(VLOOKUP(CONCATENATE(TEXT($A11,"##"),"/",TEXT(LEFT(C$3,3),"###"),"/",TEXT($A$3,"yy")),CALC.!$B$145:$F$641,5,FALSE)="","T",VLOOKUP(CONCATENATE(TEXT($A11,"##"),"/",TEXT(LEFT(C$3,3),"###"),"/",TEXT($A$3,"yy")),CALC.!$B$145:$F$641,5,FALSE)))</f>
        <v xml:space="preserve"> </v>
      </c>
      <c r="D11" s="7" t="str">
        <f>IF(ISERROR(VLOOKUP(CONCATENATE(TEXT($A11,"##"),"/",TEXT(LEFT(D$3,3),"###"),"/",TEXT($A$3,"yy")),CALC.!$B$145:$F$641,5,FALSE))," ",IF(VLOOKUP(CONCATENATE(TEXT($A11,"##"),"/",TEXT(LEFT(D$3,3),"###"),"/",TEXT($A$3,"yy")),CALC.!$B$145:$F$641,5,FALSE)="","T",VLOOKUP(CONCATENATE(TEXT($A11,"##"),"/",TEXT(LEFT(D$3,3),"###"),"/",TEXT($A$3,"yy")),CALC.!$B$145:$F$641,5,FALSE)))</f>
        <v xml:space="preserve"> </v>
      </c>
      <c r="E11" s="7" t="str">
        <f>IF(ISERROR(VLOOKUP(CONCATENATE(TEXT($A11,"##"),"/",TEXT(LEFT(E$3,3),"###"),"/",TEXT($A$3,"yy")),CALC.!$B$145:$F$641,5,FALSE))," ",IF(VLOOKUP(CONCATENATE(TEXT($A11,"##"),"/",TEXT(LEFT(E$3,3),"###"),"/",TEXT($A$3,"yy")),CALC.!$B$145:$F$641,5,FALSE)="","T",VLOOKUP(CONCATENATE(TEXT($A11,"##"),"/",TEXT(LEFT(E$3,3),"###"),"/",TEXT($A$3,"yy")),CALC.!$B$145:$F$641,5,FALSE)))</f>
        <v xml:space="preserve"> </v>
      </c>
      <c r="F11" s="7" t="str">
        <f>IF(ISERROR(VLOOKUP(CONCATENATE(TEXT($A11,"##"),"/",TEXT(LEFT(F$3,3),"###"),"/",TEXT($A$3,"yy")),CALC.!$B$145:$F$641,5,FALSE))," ",IF(VLOOKUP(CONCATENATE(TEXT($A11,"##"),"/",TEXT(LEFT(F$3,3),"###"),"/",TEXT($A$3,"yy")),CALC.!$B$145:$F$641,5,FALSE)="","T",VLOOKUP(CONCATENATE(TEXT($A11,"##"),"/",TEXT(LEFT(F$3,3),"###"),"/",TEXT($A$3,"yy")),CALC.!$B$145:$F$641,5,FALSE)))</f>
        <v xml:space="preserve"> </v>
      </c>
      <c r="G11" s="7" t="str">
        <f>IF(ISERROR(VLOOKUP(CONCATENATE(TEXT($A11,"##"),"/",TEXT(LEFT(G$3,3),"###"),"/",TEXT($A$3,"yy")),CALC.!$B$145:$F$641,5,FALSE))," ",IF(VLOOKUP(CONCATENATE(TEXT($A11,"##"),"/",TEXT(LEFT(G$3,3),"###"),"/",TEXT($A$3,"yy")),CALC.!$B$145:$F$641,5,FALSE)="","T",VLOOKUP(CONCATENATE(TEXT($A11,"##"),"/",TEXT(LEFT(G$3,3),"###"),"/",TEXT($A$3,"yy")),CALC.!$B$145:$F$641,5,FALSE)))</f>
        <v xml:space="preserve"> </v>
      </c>
      <c r="H11" s="7" t="str">
        <f>IF(ISERROR(VLOOKUP(CONCATENATE(TEXT($A11,"##"),"/",TEXT(LEFT(H$3,3),"###"),"/",TEXT($A$3,"yy")),CALC.!$B$145:$F$641,5,FALSE))," ",IF(VLOOKUP(CONCATENATE(TEXT($A11,"##"),"/",TEXT(LEFT(H$3,3),"###"),"/",TEXT($A$3,"yy")),CALC.!$B$145:$F$641,5,FALSE)="","T",VLOOKUP(CONCATENATE(TEXT($A11,"##"),"/",TEXT(LEFT(H$3,3),"###"),"/",TEXT($A$3,"yy")),CALC.!$B$145:$F$641,5,FALSE)))</f>
        <v xml:space="preserve"> </v>
      </c>
      <c r="I11" s="7">
        <f>IF(ISERROR(VLOOKUP(CONCATENATE(TEXT($A11,"##"),"/",TEXT(LEFT(I$3,3),"###"),"/",TEXT($A$3,"yy")),CALC.!$B$145:$F$641,5,FALSE))," ",IF(VLOOKUP(CONCATENATE(TEXT($A11,"##"),"/",TEXT(LEFT(I$3,3),"###"),"/",TEXT($A$3,"yy")),CALC.!$B$145:$F$641,5,FALSE)="","T",VLOOKUP(CONCATENATE(TEXT($A11,"##"),"/",TEXT(LEFT(I$3,3),"###"),"/",TEXT($A$3,"yy")),CALC.!$B$145:$F$641,5,FALSE)))</f>
        <v>2.3017868250000002</v>
      </c>
      <c r="J11" s="7" t="str">
        <f>IF(ISERROR(VLOOKUP(CONCATENATE(TEXT($A11,"##"),"/",TEXT(LEFT(J$3,3),"###"),"/",TEXT($A$3,"yy")),CALC.!$B$145:$F$641,5,FALSE))," ",IF(VLOOKUP(CONCATENATE(TEXT($A11,"##"),"/",TEXT(LEFT(J$3,3),"###"),"/",TEXT($A$3,"yy")),CALC.!$B$145:$F$641,5,FALSE)="","T",VLOOKUP(CONCATENATE(TEXT($A11,"##"),"/",TEXT(LEFT(J$3,3),"###"),"/",TEXT($A$3,"yy")),CALC.!$B$145:$F$641,5,FALSE)))</f>
        <v xml:space="preserve"> </v>
      </c>
      <c r="K11" s="7" t="str">
        <f>IF(ISERROR(VLOOKUP(CONCATENATE(TEXT($A11,"##"),"/",TEXT(LEFT(K$3,3),"###"),"/",TEXT($A$3,"yy")),CALC.!$B$145:$F$641,5,FALSE))," ",IF(VLOOKUP(CONCATENATE(TEXT($A11,"##"),"/",TEXT(LEFT(K$3,3),"###"),"/",TEXT($A$3,"yy")),CALC.!$B$145:$F$641,5,FALSE)="","T",VLOOKUP(CONCATENATE(TEXT($A11,"##"),"/",TEXT(LEFT(K$3,3),"###"),"/",TEXT($A$3,"yy")),CALC.!$B$145:$F$641,5,FALSE)))</f>
        <v xml:space="preserve"> </v>
      </c>
      <c r="L11" s="7" t="str">
        <f>IF(ISERROR(VLOOKUP(CONCATENATE(TEXT($A11,"##"),"/",TEXT(LEFT(L$3,3),"###"),"/",TEXT($A$3,"yy")),CALC.!$B$145:$F$641,5,FALSE))," ",IF(VLOOKUP(CONCATENATE(TEXT($A11,"##"),"/",TEXT(LEFT(L$3,3),"###"),"/",TEXT($A$3,"yy")),CALC.!$B$145:$F$641,5,FALSE)="","T",VLOOKUP(CONCATENATE(TEXT($A11,"##"),"/",TEXT(LEFT(L$3,3),"###"),"/",TEXT($A$3,"yy")),CALC.!$B$145:$F$641,5,FALSE)))</f>
        <v>T</v>
      </c>
      <c r="M11" s="9" t="str">
        <f>IF(ISERROR(VLOOKUP(CONCATENATE(TEXT($A11,"##"),"/",TEXT(LEFT(M$3,3),"###"),"/",TEXT($A$3,"yy")),CALC.!$B$145:$F$641,5,FALSE))," ",IF(VLOOKUP(CONCATENATE(TEXT($A11,"##"),"/",TEXT(LEFT(M$3,3),"###"),"/",TEXT($A$3,"yy")),CALC.!$B$145:$F$641,5,FALSE)="","T",VLOOKUP(CONCATENATE(TEXT($A11,"##"),"/",TEXT(LEFT(M$3,3),"###"),"/",TEXT($A$3,"yy")),CALC.!$B$145:$F$641,5,FALSE)))</f>
        <v xml:space="preserve"> </v>
      </c>
      <c r="N11" s="96"/>
    </row>
    <row r="12" spans="1:14" ht="15.75">
      <c r="A12" s="97">
        <v>9</v>
      </c>
      <c r="B12" s="86" t="str">
        <f>IF(ISERROR(VLOOKUP(CONCATENATE(TEXT($A12,"##"),"/",TEXT(LEFT(B$3,3),"###"),"/",TEXT($A$3,"yy")),CALC.!$B$145:$F$641,5,FALSE))," ",IF(VLOOKUP(CONCATENATE(TEXT($A12,"##"),"/",TEXT(LEFT(B$3,3),"###"),"/",TEXT($A$3,"yy")),CALC.!$B$145:$F$641,5,FALSE)="","T",VLOOKUP(CONCATENATE(TEXT($A12,"##"),"/",TEXT(LEFT(B$3,3),"###"),"/",TEXT($A$3,"yy")),CALC.!$B$145:$F$641,5,FALSE)))</f>
        <v xml:space="preserve"> </v>
      </c>
      <c r="C12" s="87" t="str">
        <f>IF(ISERROR(VLOOKUP(CONCATENATE(TEXT($A12,"##"),"/",TEXT(LEFT(C$3,3),"###"),"/",TEXT($A$3,"yy")),CALC.!$B$145:$F$641,5,FALSE))," ",IF(VLOOKUP(CONCATENATE(TEXT($A12,"##"),"/",TEXT(LEFT(C$3,3),"###"),"/",TEXT($A$3,"yy")),CALC.!$B$145:$F$641,5,FALSE)="","T",VLOOKUP(CONCATENATE(TEXT($A12,"##"),"/",TEXT(LEFT(C$3,3),"###"),"/",TEXT($A$3,"yy")),CALC.!$B$145:$F$641,5,FALSE)))</f>
        <v xml:space="preserve"> </v>
      </c>
      <c r="D12" s="87" t="str">
        <f>IF(ISERROR(VLOOKUP(CONCATENATE(TEXT($A12,"##"),"/",TEXT(LEFT(D$3,3),"###"),"/",TEXT($A$3,"yy")),CALC.!$B$145:$F$641,5,FALSE))," ",IF(VLOOKUP(CONCATENATE(TEXT($A12,"##"),"/",TEXT(LEFT(D$3,3),"###"),"/",TEXT($A$3,"yy")),CALC.!$B$145:$F$641,5,FALSE)="","T",VLOOKUP(CONCATENATE(TEXT($A12,"##"),"/",TEXT(LEFT(D$3,3),"###"),"/",TEXT($A$3,"yy")),CALC.!$B$145:$F$641,5,FALSE)))</f>
        <v xml:space="preserve"> </v>
      </c>
      <c r="E12" s="87" t="str">
        <f>IF(ISERROR(VLOOKUP(CONCATENATE(TEXT($A12,"##"),"/",TEXT(LEFT(E$3,3),"###"),"/",TEXT($A$3,"yy")),CALC.!$B$145:$F$641,5,FALSE))," ",IF(VLOOKUP(CONCATENATE(TEXT($A12,"##"),"/",TEXT(LEFT(E$3,3),"###"),"/",TEXT($A$3,"yy")),CALC.!$B$145:$F$641,5,FALSE)="","T",VLOOKUP(CONCATENATE(TEXT($A12,"##"),"/",TEXT(LEFT(E$3,3),"###"),"/",TEXT($A$3,"yy")),CALC.!$B$145:$F$641,5,FALSE)))</f>
        <v xml:space="preserve"> </v>
      </c>
      <c r="F12" s="87" t="str">
        <f>IF(ISERROR(VLOOKUP(CONCATENATE(TEXT($A12,"##"),"/",TEXT(LEFT(F$3,3),"###"),"/",TEXT($A$3,"yy")),CALC.!$B$145:$F$641,5,FALSE))," ",IF(VLOOKUP(CONCATENATE(TEXT($A12,"##"),"/",TEXT(LEFT(F$3,3),"###"),"/",TEXT($A$3,"yy")),CALC.!$B$145:$F$641,5,FALSE)="","T",VLOOKUP(CONCATENATE(TEXT($A12,"##"),"/",TEXT(LEFT(F$3,3),"###"),"/",TEXT($A$3,"yy")),CALC.!$B$145:$F$641,5,FALSE)))</f>
        <v xml:space="preserve"> </v>
      </c>
      <c r="G12" s="87" t="str">
        <f>IF(ISERROR(VLOOKUP(CONCATENATE(TEXT($A12,"##"),"/",TEXT(LEFT(G$3,3),"###"),"/",TEXT($A$3,"yy")),CALC.!$B$145:$F$641,5,FALSE))," ",IF(VLOOKUP(CONCATENATE(TEXT($A12,"##"),"/",TEXT(LEFT(G$3,3),"###"),"/",TEXT($A$3,"yy")),CALC.!$B$145:$F$641,5,FALSE)="","T",VLOOKUP(CONCATENATE(TEXT($A12,"##"),"/",TEXT(LEFT(G$3,3),"###"),"/",TEXT($A$3,"yy")),CALC.!$B$145:$F$641,5,FALSE)))</f>
        <v xml:space="preserve"> </v>
      </c>
      <c r="H12" s="87" t="str">
        <f>IF(ISERROR(VLOOKUP(CONCATENATE(TEXT($A12,"##"),"/",TEXT(LEFT(H$3,3),"###"),"/",TEXT($A$3,"yy")),CALC.!$B$145:$F$641,5,FALSE))," ",IF(VLOOKUP(CONCATENATE(TEXT($A12,"##"),"/",TEXT(LEFT(H$3,3),"###"),"/",TEXT($A$3,"yy")),CALC.!$B$145:$F$641,5,FALSE)="","T",VLOOKUP(CONCATENATE(TEXT($A12,"##"),"/",TEXT(LEFT(H$3,3),"###"),"/",TEXT($A$3,"yy")),CALC.!$B$145:$F$641,5,FALSE)))</f>
        <v xml:space="preserve"> </v>
      </c>
      <c r="I12" s="87">
        <f>IF(ISERROR(VLOOKUP(CONCATENATE(TEXT($A12,"##"),"/",TEXT(LEFT(I$3,3),"###"),"/",TEXT($A$3,"yy")),CALC.!$B$145:$F$641,5,FALSE))," ",IF(VLOOKUP(CONCATENATE(TEXT($A12,"##"),"/",TEXT(LEFT(I$3,3),"###"),"/",TEXT($A$3,"yy")),CALC.!$B$145:$F$641,5,FALSE)="","T",VLOOKUP(CONCATENATE(TEXT($A12,"##"),"/",TEXT(LEFT(I$3,3),"###"),"/",TEXT($A$3,"yy")),CALC.!$B$145:$F$641,5,FALSE)))</f>
        <v>12.456728699999999</v>
      </c>
      <c r="J12" s="87">
        <f>IF(ISERROR(VLOOKUP(CONCATENATE(TEXT($A12,"##"),"/",TEXT(LEFT(J$3,3),"###"),"/",TEXT($A$3,"yy")),CALC.!$B$145:$F$641,5,FALSE))," ",IF(VLOOKUP(CONCATENATE(TEXT($A12,"##"),"/",TEXT(LEFT(J$3,3),"###"),"/",TEXT($A$3,"yy")),CALC.!$B$145:$F$641,5,FALSE)="","T",VLOOKUP(CONCATENATE(TEXT($A12,"##"),"/",TEXT(LEFT(J$3,3),"###"),"/",TEXT($A$3,"yy")),CALC.!$B$145:$F$641,5,FALSE)))</f>
        <v>2.4371860500000002</v>
      </c>
      <c r="K12" s="87">
        <f>IF(ISERROR(VLOOKUP(CONCATENATE(TEXT($A12,"##"),"/",TEXT(LEFT(K$3,3),"###"),"/",TEXT($A$3,"yy")),CALC.!$B$145:$F$641,5,FALSE))," ",IF(VLOOKUP(CONCATENATE(TEXT($A12,"##"),"/",TEXT(LEFT(K$3,3),"###"),"/",TEXT($A$3,"yy")),CALC.!$B$145:$F$641,5,FALSE)="","T",VLOOKUP(CONCATENATE(TEXT($A12,"##"),"/",TEXT(LEFT(K$3,3),"###"),"/",TEXT($A$3,"yy")),CALC.!$B$145:$F$641,5,FALSE)))</f>
        <v>8.1239535000000007</v>
      </c>
      <c r="L12" s="87">
        <f>IF(ISERROR(VLOOKUP(CONCATENATE(TEXT($A12,"##"),"/",TEXT(LEFT(L$3,3),"###"),"/",TEXT($A$3,"yy")),CALC.!$B$145:$F$641,5,FALSE))," ",IF(VLOOKUP(CONCATENATE(TEXT($A12,"##"),"/",TEXT(LEFT(L$3,3),"###"),"/",TEXT($A$3,"yy")),CALC.!$B$145:$F$641,5,FALSE)="","T",VLOOKUP(CONCATENATE(TEXT($A12,"##"),"/",TEXT(LEFT(L$3,3),"###"),"/",TEXT($A$3,"yy")),CALC.!$B$145:$F$641,5,FALSE)))</f>
        <v>9.9112232700000007</v>
      </c>
      <c r="M12" s="88" t="str">
        <f>IF(ISERROR(VLOOKUP(CONCATENATE(TEXT($A12,"##"),"/",TEXT(LEFT(M$3,3),"###"),"/",TEXT($A$3,"yy")),CALC.!$B$145:$F$641,5,FALSE))," ",IF(VLOOKUP(CONCATENATE(TEXT($A12,"##"),"/",TEXT(LEFT(M$3,3),"###"),"/",TEXT($A$3,"yy")),CALC.!$B$145:$F$641,5,FALSE)="","T",VLOOKUP(CONCATENATE(TEXT($A12,"##"),"/",TEXT(LEFT(M$3,3),"###"),"/",TEXT($A$3,"yy")),CALC.!$B$145:$F$641,5,FALSE)))</f>
        <v xml:space="preserve"> </v>
      </c>
      <c r="N12" s="96"/>
    </row>
    <row r="13" spans="1:14" ht="15.75">
      <c r="A13" s="100">
        <v>10</v>
      </c>
      <c r="B13" s="8" t="str">
        <f>IF(ISERROR(VLOOKUP(CONCATENATE(TEXT($A13,"##"),"/",TEXT(LEFT(B$3,3),"###"),"/",TEXT($A$3,"yy")),CALC.!$B$145:$F$641,5,FALSE))," ",IF(VLOOKUP(CONCATENATE(TEXT($A13,"##"),"/",TEXT(LEFT(B$3,3),"###"),"/",TEXT($A$3,"yy")),CALC.!$B$145:$F$641,5,FALSE)="","T",VLOOKUP(CONCATENATE(TEXT($A13,"##"),"/",TEXT(LEFT(B$3,3),"###"),"/",TEXT($A$3,"yy")),CALC.!$B$145:$F$641,5,FALSE)))</f>
        <v>T</v>
      </c>
      <c r="C13" s="7" t="str">
        <f>IF(ISERROR(VLOOKUP(CONCATENATE(TEXT($A13,"##"),"/",TEXT(LEFT(C$3,3),"###"),"/",TEXT($A$3,"yy")),CALC.!$B$145:$F$641,5,FALSE))," ",IF(VLOOKUP(CONCATENATE(TEXT($A13,"##"),"/",TEXT(LEFT(C$3,3),"###"),"/",TEXT($A$3,"yy")),CALC.!$B$145:$F$641,5,FALSE)="","T",VLOOKUP(CONCATENATE(TEXT($A13,"##"),"/",TEXT(LEFT(C$3,3),"###"),"/",TEXT($A$3,"yy")),CALC.!$B$145:$F$641,5,FALSE)))</f>
        <v xml:space="preserve"> </v>
      </c>
      <c r="D13" s="7" t="str">
        <f>IF(ISERROR(VLOOKUP(CONCATENATE(TEXT($A13,"##"),"/",TEXT(LEFT(D$3,3),"###"),"/",TEXT($A$3,"yy")),CALC.!$B$145:$F$641,5,FALSE))," ",IF(VLOOKUP(CONCATENATE(TEXT($A13,"##"),"/",TEXT(LEFT(D$3,3),"###"),"/",TEXT($A$3,"yy")),CALC.!$B$145:$F$641,5,FALSE)="","T",VLOOKUP(CONCATENATE(TEXT($A13,"##"),"/",TEXT(LEFT(D$3,3),"###"),"/",TEXT($A$3,"yy")),CALC.!$B$145:$F$641,5,FALSE)))</f>
        <v xml:space="preserve"> </v>
      </c>
      <c r="E13" s="7" t="str">
        <f>IF(ISERROR(VLOOKUP(CONCATENATE(TEXT($A13,"##"),"/",TEXT(LEFT(E$3,3),"###"),"/",TEXT($A$3,"yy")),CALC.!$B$145:$F$641,5,FALSE))," ",IF(VLOOKUP(CONCATENATE(TEXT($A13,"##"),"/",TEXT(LEFT(E$3,3),"###"),"/",TEXT($A$3,"yy")),CALC.!$B$145:$F$641,5,FALSE)="","T",VLOOKUP(CONCATENATE(TEXT($A13,"##"),"/",TEXT(LEFT(E$3,3),"###"),"/",TEXT($A$3,"yy")),CALC.!$B$145:$F$641,5,FALSE)))</f>
        <v xml:space="preserve"> </v>
      </c>
      <c r="F13" s="7" t="str">
        <f>IF(ISERROR(VLOOKUP(CONCATENATE(TEXT($A13,"##"),"/",TEXT(LEFT(F$3,3),"###"),"/",TEXT($A$3,"yy")),CALC.!$B$145:$F$641,5,FALSE))," ",IF(VLOOKUP(CONCATENATE(TEXT($A13,"##"),"/",TEXT(LEFT(F$3,3),"###"),"/",TEXT($A$3,"yy")),CALC.!$B$145:$F$641,5,FALSE)="","T",VLOOKUP(CONCATENATE(TEXT($A13,"##"),"/",TEXT(LEFT(F$3,3),"###"),"/",TEXT($A$3,"yy")),CALC.!$B$145:$F$641,5,FALSE)))</f>
        <v xml:space="preserve"> </v>
      </c>
      <c r="G13" s="7" t="str">
        <f>IF(ISERROR(VLOOKUP(CONCATENATE(TEXT($A13,"##"),"/",TEXT(LEFT(G$3,3),"###"),"/",TEXT($A$3,"yy")),CALC.!$B$145:$F$641,5,FALSE))," ",IF(VLOOKUP(CONCATENATE(TEXT($A13,"##"),"/",TEXT(LEFT(G$3,3),"###"),"/",TEXT($A$3,"yy")),CALC.!$B$145:$F$641,5,FALSE)="","T",VLOOKUP(CONCATENATE(TEXT($A13,"##"),"/",TEXT(LEFT(G$3,3),"###"),"/",TEXT($A$3,"yy")),CALC.!$B$145:$F$641,5,FALSE)))</f>
        <v xml:space="preserve"> </v>
      </c>
      <c r="H13" s="7" t="str">
        <f>IF(ISERROR(VLOOKUP(CONCATENATE(TEXT($A13,"##"),"/",TEXT(LEFT(H$3,3),"###"),"/",TEXT($A$3,"yy")),CALC.!$B$145:$F$641,5,FALSE))," ",IF(VLOOKUP(CONCATENATE(TEXT($A13,"##"),"/",TEXT(LEFT(H$3,3),"###"),"/",TEXT($A$3,"yy")),CALC.!$B$145:$F$641,5,FALSE)="","T",VLOOKUP(CONCATENATE(TEXT($A13,"##"),"/",TEXT(LEFT(H$3,3),"###"),"/",TEXT($A$3,"yy")),CALC.!$B$145:$F$641,5,FALSE)))</f>
        <v>T</v>
      </c>
      <c r="I13" s="7" t="str">
        <f>IF(ISERROR(VLOOKUP(CONCATENATE(TEXT($A13,"##"),"/",TEXT(LEFT(I$3,3),"###"),"/",TEXT($A$3,"yy")),CALC.!$B$145:$F$641,5,FALSE))," ",IF(VLOOKUP(CONCATENATE(TEXT($A13,"##"),"/",TEXT(LEFT(I$3,3),"###"),"/",TEXT($A$3,"yy")),CALC.!$B$145:$F$641,5,FALSE)="","T",VLOOKUP(CONCATENATE(TEXT($A13,"##"),"/",TEXT(LEFT(I$3,3),"###"),"/",TEXT($A$3,"yy")),CALC.!$B$145:$F$641,5,FALSE)))</f>
        <v>T</v>
      </c>
      <c r="J13" s="7" t="str">
        <f>IF(ISERROR(VLOOKUP(CONCATENATE(TEXT($A13,"##"),"/",TEXT(LEFT(J$3,3),"###"),"/",TEXT($A$3,"yy")),CALC.!$B$145:$F$641,5,FALSE))," ",IF(VLOOKUP(CONCATENATE(TEXT($A13,"##"),"/",TEXT(LEFT(J$3,3),"###"),"/",TEXT($A$3,"yy")),CALC.!$B$145:$F$641,5,FALSE)="","T",VLOOKUP(CONCATENATE(TEXT($A13,"##"),"/",TEXT(LEFT(J$3,3),"###"),"/",TEXT($A$3,"yy")),CALC.!$B$145:$F$641,5,FALSE)))</f>
        <v xml:space="preserve"> </v>
      </c>
      <c r="K13" s="7" t="str">
        <f>IF(ISERROR(VLOOKUP(CONCATENATE(TEXT($A13,"##"),"/",TEXT(LEFT(K$3,3),"###"),"/",TEXT($A$3,"yy")),CALC.!$B$145:$F$641,5,FALSE))," ",IF(VLOOKUP(CONCATENATE(TEXT($A13,"##"),"/",TEXT(LEFT(K$3,3),"###"),"/",TEXT($A$3,"yy")),CALC.!$B$145:$F$641,5,FALSE)="","T",VLOOKUP(CONCATENATE(TEXT($A13,"##"),"/",TEXT(LEFT(K$3,3),"###"),"/",TEXT($A$3,"yy")),CALC.!$B$145:$F$641,5,FALSE)))</f>
        <v xml:space="preserve"> </v>
      </c>
      <c r="L13" s="7" t="str">
        <f>IF(ISERROR(VLOOKUP(CONCATENATE(TEXT($A13,"##"),"/",TEXT(LEFT(L$3,3),"###"),"/",TEXT($A$3,"yy")),CALC.!$B$145:$F$641,5,FALSE))," ",IF(VLOOKUP(CONCATENATE(TEXT($A13,"##"),"/",TEXT(LEFT(L$3,3),"###"),"/",TEXT($A$3,"yy")),CALC.!$B$145:$F$641,5,FALSE)="","T",VLOOKUP(CONCATENATE(TEXT($A13,"##"),"/",TEXT(LEFT(L$3,3),"###"),"/",TEXT($A$3,"yy")),CALC.!$B$145:$F$641,5,FALSE)))</f>
        <v>T</v>
      </c>
      <c r="M13" s="9">
        <f>IF(ISERROR(VLOOKUP(CONCATENATE(TEXT($A13,"##"),"/",TEXT(LEFT(M$3,3),"###"),"/",TEXT($A$3,"yy")),CALC.!$B$145:$F$641,5,FALSE))," ",IF(VLOOKUP(CONCATENATE(TEXT($A13,"##"),"/",TEXT(LEFT(M$3,3),"###"),"/",TEXT($A$3,"yy")),CALC.!$B$145:$F$641,5,FALSE)="","T",VLOOKUP(CONCATENATE(TEXT($A13,"##"),"/",TEXT(LEFT(M$3,3),"###"),"/",TEXT($A$3,"yy")),CALC.!$B$145:$F$641,5,FALSE)))</f>
        <v>67.158015599999999</v>
      </c>
      <c r="N13" s="96"/>
    </row>
    <row r="14" spans="1:14" ht="15.75">
      <c r="A14" s="97">
        <v>11</v>
      </c>
      <c r="B14" s="86" t="str">
        <f>IF(ISERROR(VLOOKUP(CONCATENATE(TEXT($A14,"##"),"/",TEXT(LEFT(B$3,3),"###"),"/",TEXT($A$3,"yy")),CALC.!$B$145:$F$641,5,FALSE))," ",IF(VLOOKUP(CONCATENATE(TEXT($A14,"##"),"/",TEXT(LEFT(B$3,3),"###"),"/",TEXT($A$3,"yy")),CALC.!$B$145:$F$641,5,FALSE)="","T",VLOOKUP(CONCATENATE(TEXT($A14,"##"),"/",TEXT(LEFT(B$3,3),"###"),"/",TEXT($A$3,"yy")),CALC.!$B$145:$F$641,5,FALSE)))</f>
        <v xml:space="preserve"> </v>
      </c>
      <c r="C14" s="87" t="str">
        <f>IF(ISERROR(VLOOKUP(CONCATENATE(TEXT($A14,"##"),"/",TEXT(LEFT(C$3,3),"###"),"/",TEXT($A$3,"yy")),CALC.!$B$145:$F$641,5,FALSE))," ",IF(VLOOKUP(CONCATENATE(TEXT($A14,"##"),"/",TEXT(LEFT(C$3,3),"###"),"/",TEXT($A$3,"yy")),CALC.!$B$145:$F$641,5,FALSE)="","T",VLOOKUP(CONCATENATE(TEXT($A14,"##"),"/",TEXT(LEFT(C$3,3),"###"),"/",TEXT($A$3,"yy")),CALC.!$B$145:$F$641,5,FALSE)))</f>
        <v xml:space="preserve"> </v>
      </c>
      <c r="D14" s="87" t="str">
        <f>IF(ISERROR(VLOOKUP(CONCATENATE(TEXT($A14,"##"),"/",TEXT(LEFT(D$3,3),"###"),"/",TEXT($A$3,"yy")),CALC.!$B$145:$F$641,5,FALSE))," ",IF(VLOOKUP(CONCATENATE(TEXT($A14,"##"),"/",TEXT(LEFT(D$3,3),"###"),"/",TEXT($A$3,"yy")),CALC.!$B$145:$F$641,5,FALSE)="","T",VLOOKUP(CONCATENATE(TEXT($A14,"##"),"/",TEXT(LEFT(D$3,3),"###"),"/",TEXT($A$3,"yy")),CALC.!$B$145:$F$641,5,FALSE)))</f>
        <v>T</v>
      </c>
      <c r="E14" s="87" t="str">
        <f>IF(ISERROR(VLOOKUP(CONCATENATE(TEXT($A14,"##"),"/",TEXT(LEFT(E$3,3),"###"),"/",TEXT($A$3,"yy")),CALC.!$B$145:$F$641,5,FALSE))," ",IF(VLOOKUP(CONCATENATE(TEXT($A14,"##"),"/",TEXT(LEFT(E$3,3),"###"),"/",TEXT($A$3,"yy")),CALC.!$B$145:$F$641,5,FALSE)="","T",VLOOKUP(CONCATENATE(TEXT($A14,"##"),"/",TEXT(LEFT(E$3,3),"###"),"/",TEXT($A$3,"yy")),CALC.!$B$145:$F$641,5,FALSE)))</f>
        <v xml:space="preserve"> </v>
      </c>
      <c r="F14" s="87" t="str">
        <f>IF(ISERROR(VLOOKUP(CONCATENATE(TEXT($A14,"##"),"/",TEXT(LEFT(F$3,3),"###"),"/",TEXT($A$3,"yy")),CALC.!$B$145:$F$641,5,FALSE))," ",IF(VLOOKUP(CONCATENATE(TEXT($A14,"##"),"/",TEXT(LEFT(F$3,3),"###"),"/",TEXT($A$3,"yy")),CALC.!$B$145:$F$641,5,FALSE)="","T",VLOOKUP(CONCATENATE(TEXT($A14,"##"),"/",TEXT(LEFT(F$3,3),"###"),"/",TEXT($A$3,"yy")),CALC.!$B$145:$F$641,5,FALSE)))</f>
        <v xml:space="preserve"> </v>
      </c>
      <c r="G14" s="87" t="str">
        <f>IF(ISERROR(VLOOKUP(CONCATENATE(TEXT($A14,"##"),"/",TEXT(LEFT(G$3,3),"###"),"/",TEXT($A$3,"yy")),CALC.!$B$145:$F$641,5,FALSE))," ",IF(VLOOKUP(CONCATENATE(TEXT($A14,"##"),"/",TEXT(LEFT(G$3,3),"###"),"/",TEXT($A$3,"yy")),CALC.!$B$145:$F$641,5,FALSE)="","T",VLOOKUP(CONCATENATE(TEXT($A14,"##"),"/",TEXT(LEFT(G$3,3),"###"),"/",TEXT($A$3,"yy")),CALC.!$B$145:$F$641,5,FALSE)))</f>
        <v xml:space="preserve"> </v>
      </c>
      <c r="H14" s="87" t="str">
        <f>IF(ISERROR(VLOOKUP(CONCATENATE(TEXT($A14,"##"),"/",TEXT(LEFT(H$3,3),"###"),"/",TEXT($A$3,"yy")),CALC.!$B$145:$F$641,5,FALSE))," ",IF(VLOOKUP(CONCATENATE(TEXT($A14,"##"),"/",TEXT(LEFT(H$3,3),"###"),"/",TEXT($A$3,"yy")),CALC.!$B$145:$F$641,5,FALSE)="","T",VLOOKUP(CONCATENATE(TEXT($A14,"##"),"/",TEXT(LEFT(H$3,3),"###"),"/",TEXT($A$3,"yy")),CALC.!$B$145:$F$641,5,FALSE)))</f>
        <v>T</v>
      </c>
      <c r="I14" s="87" t="str">
        <f>IF(ISERROR(VLOOKUP(CONCATENATE(TEXT($A14,"##"),"/",TEXT(LEFT(I$3,3),"###"),"/",TEXT($A$3,"yy")),CALC.!$B$145:$F$641,5,FALSE))," ",IF(VLOOKUP(CONCATENATE(TEXT($A14,"##"),"/",TEXT(LEFT(I$3,3),"###"),"/",TEXT($A$3,"yy")),CALC.!$B$145:$F$641,5,FALSE)="","T",VLOOKUP(CONCATENATE(TEXT($A14,"##"),"/",TEXT(LEFT(I$3,3),"###"),"/",TEXT($A$3,"yy")),CALC.!$B$145:$F$641,5,FALSE)))</f>
        <v>T</v>
      </c>
      <c r="J14" s="87" t="str">
        <f>IF(ISERROR(VLOOKUP(CONCATENATE(TEXT($A14,"##"),"/",TEXT(LEFT(J$3,3),"###"),"/",TEXT($A$3,"yy")),CALC.!$B$145:$F$641,5,FALSE))," ",IF(VLOOKUP(CONCATENATE(TEXT($A14,"##"),"/",TEXT(LEFT(J$3,3),"###"),"/",TEXT($A$3,"yy")),CALC.!$B$145:$F$641,5,FALSE)="","T",VLOOKUP(CONCATENATE(TEXT($A14,"##"),"/",TEXT(LEFT(J$3,3),"###"),"/",TEXT($A$3,"yy")),CALC.!$B$145:$F$641,5,FALSE)))</f>
        <v xml:space="preserve"> </v>
      </c>
      <c r="K14" s="87" t="str">
        <f>IF(ISERROR(VLOOKUP(CONCATENATE(TEXT($A14,"##"),"/",TEXT(LEFT(K$3,3),"###"),"/",TEXT($A$3,"yy")),CALC.!$B$145:$F$641,5,FALSE))," ",IF(VLOOKUP(CONCATENATE(TEXT($A14,"##"),"/",TEXT(LEFT(K$3,3),"###"),"/",TEXT($A$3,"yy")),CALC.!$B$145:$F$641,5,FALSE)="","T",VLOOKUP(CONCATENATE(TEXT($A14,"##"),"/",TEXT(LEFT(K$3,3),"###"),"/",TEXT($A$3,"yy")),CALC.!$B$145:$F$641,5,FALSE)))</f>
        <v xml:space="preserve"> </v>
      </c>
      <c r="L14" s="87">
        <f>IF(ISERROR(VLOOKUP(CONCATENATE(TEXT($A14,"##"),"/",TEXT(LEFT(L$3,3),"###"),"/",TEXT($A$3,"yy")),CALC.!$B$145:$F$641,5,FALSE))," ",IF(VLOOKUP(CONCATENATE(TEXT($A14,"##"),"/",TEXT(LEFT(L$3,3),"###"),"/",TEXT($A$3,"yy")),CALC.!$B$145:$F$641,5,FALSE)="","T",VLOOKUP(CONCATENATE(TEXT($A14,"##"),"/",TEXT(LEFT(L$3,3),"###"),"/",TEXT($A$3,"yy")),CALC.!$B$145:$F$641,5,FALSE)))</f>
        <v>5.9575659000000005</v>
      </c>
      <c r="M14" s="88">
        <f>IF(ISERROR(VLOOKUP(CONCATENATE(TEXT($A14,"##"),"/",TEXT(LEFT(M$3,3),"###"),"/",TEXT($A$3,"yy")),CALC.!$B$145:$F$641,5,FALSE))," ",IF(VLOOKUP(CONCATENATE(TEXT($A14,"##"),"/",TEXT(LEFT(M$3,3),"###"),"/",TEXT($A$3,"yy")),CALC.!$B$145:$F$641,5,FALSE)="","T",VLOOKUP(CONCATENATE(TEXT($A14,"##"),"/",TEXT(LEFT(M$3,3),"###"),"/",TEXT($A$3,"yy")),CALC.!$B$145:$F$641,5,FALSE)))</f>
        <v>53.888891549999997</v>
      </c>
      <c r="N14" s="96"/>
    </row>
    <row r="15" spans="1:14" ht="15.75">
      <c r="A15" s="100">
        <v>12</v>
      </c>
      <c r="B15" s="8" t="str">
        <f>IF(ISERROR(VLOOKUP(CONCATENATE(TEXT($A15,"##"),"/",TEXT(LEFT(B$3,3),"###"),"/",TEXT($A$3,"yy")),CALC.!$B$145:$F$641,5,FALSE))," ",IF(VLOOKUP(CONCATENATE(TEXT($A15,"##"),"/",TEXT(LEFT(B$3,3),"###"),"/",TEXT($A$3,"yy")),CALC.!$B$145:$F$641,5,FALSE)="","T",VLOOKUP(CONCATENATE(TEXT($A15,"##"),"/",TEXT(LEFT(B$3,3),"###"),"/",TEXT($A$3,"yy")),CALC.!$B$145:$F$641,5,FALSE)))</f>
        <v xml:space="preserve"> </v>
      </c>
      <c r="C15" s="7" t="str">
        <f>IF(ISERROR(VLOOKUP(CONCATENATE(TEXT($A15,"##"),"/",TEXT(LEFT(C$3,3),"###"),"/",TEXT($A$3,"yy")),CALC.!$B$145:$F$641,5,FALSE))," ",IF(VLOOKUP(CONCATENATE(TEXT($A15,"##"),"/",TEXT(LEFT(C$3,3),"###"),"/",TEXT($A$3,"yy")),CALC.!$B$145:$F$641,5,FALSE)="","T",VLOOKUP(CONCATENATE(TEXT($A15,"##"),"/",TEXT(LEFT(C$3,3),"###"),"/",TEXT($A$3,"yy")),CALC.!$B$145:$F$641,5,FALSE)))</f>
        <v xml:space="preserve"> </v>
      </c>
      <c r="D15" s="7">
        <f>IF(ISERROR(VLOOKUP(CONCATENATE(TEXT($A15,"##"),"/",TEXT(LEFT(D$3,3),"###"),"/",TEXT($A$3,"yy")),CALC.!$B$145:$F$641,5,FALSE))," ",IF(VLOOKUP(CONCATENATE(TEXT($A15,"##"),"/",TEXT(LEFT(D$3,3),"###"),"/",TEXT($A$3,"yy")),CALC.!$B$145:$F$641,5,FALSE)="","T",VLOOKUP(CONCATENATE(TEXT($A15,"##"),"/",TEXT(LEFT(D$3,3),"###"),"/",TEXT($A$3,"yy")),CALC.!$B$145:$F$641,5,FALSE)))</f>
        <v>38.724178350000003</v>
      </c>
      <c r="E15" s="7" t="str">
        <f>IF(ISERROR(VLOOKUP(CONCATENATE(TEXT($A15,"##"),"/",TEXT(LEFT(E$3,3),"###"),"/",TEXT($A$3,"yy")),CALC.!$B$145:$F$641,5,FALSE))," ",IF(VLOOKUP(CONCATENATE(TEXT($A15,"##"),"/",TEXT(LEFT(E$3,3),"###"),"/",TEXT($A$3,"yy")),CALC.!$B$145:$F$641,5,FALSE)="","T",VLOOKUP(CONCATENATE(TEXT($A15,"##"),"/",TEXT(LEFT(E$3,3),"###"),"/",TEXT($A$3,"yy")),CALC.!$B$145:$F$641,5,FALSE)))</f>
        <v xml:space="preserve"> </v>
      </c>
      <c r="F15" s="7" t="str">
        <f>IF(ISERROR(VLOOKUP(CONCATENATE(TEXT($A15,"##"),"/",TEXT(LEFT(F$3,3),"###"),"/",TEXT($A$3,"yy")),CALC.!$B$145:$F$641,5,FALSE))," ",IF(VLOOKUP(CONCATENATE(TEXT($A15,"##"),"/",TEXT(LEFT(F$3,3),"###"),"/",TEXT($A$3,"yy")),CALC.!$B$145:$F$641,5,FALSE)="","T",VLOOKUP(CONCATENATE(TEXT($A15,"##"),"/",TEXT(LEFT(F$3,3),"###"),"/",TEXT($A$3,"yy")),CALC.!$B$145:$F$641,5,FALSE)))</f>
        <v xml:space="preserve"> </v>
      </c>
      <c r="G15" s="7" t="str">
        <f>IF(ISERROR(VLOOKUP(CONCATENATE(TEXT($A15,"##"),"/",TEXT(LEFT(G$3,3),"###"),"/",TEXT($A$3,"yy")),CALC.!$B$145:$F$641,5,FALSE))," ",IF(VLOOKUP(CONCATENATE(TEXT($A15,"##"),"/",TEXT(LEFT(G$3,3),"###"),"/",TEXT($A$3,"yy")),CALC.!$B$145:$F$641,5,FALSE)="","T",VLOOKUP(CONCATENATE(TEXT($A15,"##"),"/",TEXT(LEFT(G$3,3),"###"),"/",TEXT($A$3,"yy")),CALC.!$B$145:$F$641,5,FALSE)))</f>
        <v xml:space="preserve"> </v>
      </c>
      <c r="H15" s="7" t="str">
        <f>IF(ISERROR(VLOOKUP(CONCATENATE(TEXT($A15,"##"),"/",TEXT(LEFT(H$3,3),"###"),"/",TEXT($A$3,"yy")),CALC.!$B$145:$F$641,5,FALSE))," ",IF(VLOOKUP(CONCATENATE(TEXT($A15,"##"),"/",TEXT(LEFT(H$3,3),"###"),"/",TEXT($A$3,"yy")),CALC.!$B$145:$F$641,5,FALSE)="","T",VLOOKUP(CONCATENATE(TEXT($A15,"##"),"/",TEXT(LEFT(H$3,3),"###"),"/",TEXT($A$3,"yy")),CALC.!$B$145:$F$641,5,FALSE)))</f>
        <v xml:space="preserve"> </v>
      </c>
      <c r="I15" s="7" t="str">
        <f>IF(ISERROR(VLOOKUP(CONCATENATE(TEXT($A15,"##"),"/",TEXT(LEFT(I$3,3),"###"),"/",TEXT($A$3,"yy")),CALC.!$B$145:$F$641,5,FALSE))," ",IF(VLOOKUP(CONCATENATE(TEXT($A15,"##"),"/",TEXT(LEFT(I$3,3),"###"),"/",TEXT($A$3,"yy")),CALC.!$B$145:$F$641,5,FALSE)="","T",VLOOKUP(CONCATENATE(TEXT($A15,"##"),"/",TEXT(LEFT(I$3,3),"###"),"/",TEXT($A$3,"yy")),CALC.!$B$145:$F$641,5,FALSE)))</f>
        <v xml:space="preserve"> </v>
      </c>
      <c r="J15" s="7" t="str">
        <f>IF(ISERROR(VLOOKUP(CONCATENATE(TEXT($A15,"##"),"/",TEXT(LEFT(J$3,3),"###"),"/",TEXT($A$3,"yy")),CALC.!$B$145:$F$641,5,FALSE))," ",IF(VLOOKUP(CONCATENATE(TEXT($A15,"##"),"/",TEXT(LEFT(J$3,3),"###"),"/",TEXT($A$3,"yy")),CALC.!$B$145:$F$641,5,FALSE)="","T",VLOOKUP(CONCATENATE(TEXT($A15,"##"),"/",TEXT(LEFT(J$3,3),"###"),"/",TEXT($A$3,"yy")),CALC.!$B$145:$F$641,5,FALSE)))</f>
        <v xml:space="preserve"> </v>
      </c>
      <c r="K15" s="7" t="str">
        <f>IF(ISERROR(VLOOKUP(CONCATENATE(TEXT($A15,"##"),"/",TEXT(LEFT(K$3,3),"###"),"/",TEXT($A$3,"yy")),CALC.!$B$145:$F$641,5,FALSE))," ",IF(VLOOKUP(CONCATENATE(TEXT($A15,"##"),"/",TEXT(LEFT(K$3,3),"###"),"/",TEXT($A$3,"yy")),CALC.!$B$145:$F$641,5,FALSE)="","T",VLOOKUP(CONCATENATE(TEXT($A15,"##"),"/",TEXT(LEFT(K$3,3),"###"),"/",TEXT($A$3,"yy")),CALC.!$B$145:$F$641,5,FALSE)))</f>
        <v xml:space="preserve"> </v>
      </c>
      <c r="L15" s="7">
        <f>IF(ISERROR(VLOOKUP(CONCATENATE(TEXT($A15,"##"),"/",TEXT(LEFT(L$3,3),"###"),"/",TEXT($A$3,"yy")),CALC.!$B$145:$F$641,5,FALSE))," ",IF(VLOOKUP(CONCATENATE(TEXT($A15,"##"),"/",TEXT(LEFT(L$3,3),"###"),"/",TEXT($A$3,"yy")),CALC.!$B$145:$F$641,5,FALSE)="","T",VLOOKUP(CONCATENATE(TEXT($A15,"##"),"/",TEXT(LEFT(L$3,3),"###"),"/",TEXT($A$3,"yy")),CALC.!$B$145:$F$641,5,FALSE)))</f>
        <v>5.9575659000000005</v>
      </c>
      <c r="M15" s="9">
        <f>IF(ISERROR(VLOOKUP(CONCATENATE(TEXT($A15,"##"),"/",TEXT(LEFT(M$3,3),"###"),"/",TEXT($A$3,"yy")),CALC.!$B$145:$F$641,5,FALSE))," ",IF(VLOOKUP(CONCATENATE(TEXT($A15,"##"),"/",TEXT(LEFT(M$3,3),"###"),"/",TEXT($A$3,"yy")),CALC.!$B$145:$F$641,5,FALSE)="","T",VLOOKUP(CONCATENATE(TEXT($A15,"##"),"/",TEXT(LEFT(M$3,3),"###"),"/",TEXT($A$3,"yy")),CALC.!$B$145:$F$641,5,FALSE)))</f>
        <v>40.619767500000002</v>
      </c>
      <c r="N15" s="96"/>
    </row>
    <row r="16" spans="1:14" ht="15.75">
      <c r="A16" s="97">
        <v>13</v>
      </c>
      <c r="B16" s="86" t="str">
        <f>IF(ISERROR(VLOOKUP(CONCATENATE(TEXT($A16,"##"),"/",TEXT(LEFT(B$3,3),"###"),"/",TEXT($A$3,"yy")),CALC.!$B$145:$F$641,5,FALSE))," ",IF(VLOOKUP(CONCATENATE(TEXT($A16,"##"),"/",TEXT(LEFT(B$3,3),"###"),"/",TEXT($A$3,"yy")),CALC.!$B$145:$F$641,5,FALSE)="","T",VLOOKUP(CONCATENATE(TEXT($A16,"##"),"/",TEXT(LEFT(B$3,3),"###"),"/",TEXT($A$3,"yy")),CALC.!$B$145:$F$641,5,FALSE)))</f>
        <v xml:space="preserve"> </v>
      </c>
      <c r="C16" s="87" t="str">
        <f>IF(ISERROR(VLOOKUP(CONCATENATE(TEXT($A16,"##"),"/",TEXT(LEFT(C$3,3),"###"),"/",TEXT($A$3,"yy")),CALC.!$B$145:$F$641,5,FALSE))," ",IF(VLOOKUP(CONCATENATE(TEXT($A16,"##"),"/",TEXT(LEFT(C$3,3),"###"),"/",TEXT($A$3,"yy")),CALC.!$B$145:$F$641,5,FALSE)="","T",VLOOKUP(CONCATENATE(TEXT($A16,"##"),"/",TEXT(LEFT(C$3,3),"###"),"/",TEXT($A$3,"yy")),CALC.!$B$145:$F$641,5,FALSE)))</f>
        <v xml:space="preserve"> </v>
      </c>
      <c r="D16" s="87" t="str">
        <f>IF(ISERROR(VLOOKUP(CONCATENATE(TEXT($A16,"##"),"/",TEXT(LEFT(D$3,3),"###"),"/",TEXT($A$3,"yy")),CALC.!$B$145:$F$641,5,FALSE))," ",IF(VLOOKUP(CONCATENATE(TEXT($A16,"##"),"/",TEXT(LEFT(D$3,3),"###"),"/",TEXT($A$3,"yy")),CALC.!$B$145:$F$641,5,FALSE)="","T",VLOOKUP(CONCATENATE(TEXT($A16,"##"),"/",TEXT(LEFT(D$3,3),"###"),"/",TEXT($A$3,"yy")),CALC.!$B$145:$F$641,5,FALSE)))</f>
        <v xml:space="preserve"> </v>
      </c>
      <c r="E16" s="87" t="str">
        <f>IF(ISERROR(VLOOKUP(CONCATENATE(TEXT($A16,"##"),"/",TEXT(LEFT(E$3,3),"###"),"/",TEXT($A$3,"yy")),CALC.!$B$145:$F$641,5,FALSE))," ",IF(VLOOKUP(CONCATENATE(TEXT($A16,"##"),"/",TEXT(LEFT(E$3,3),"###"),"/",TEXT($A$3,"yy")),CALC.!$B$145:$F$641,5,FALSE)="","T",VLOOKUP(CONCATENATE(TEXT($A16,"##"),"/",TEXT(LEFT(E$3,3),"###"),"/",TEXT($A$3,"yy")),CALC.!$B$145:$F$641,5,FALSE)))</f>
        <v xml:space="preserve"> </v>
      </c>
      <c r="F16" s="87" t="str">
        <f>IF(ISERROR(VLOOKUP(CONCATENATE(TEXT($A16,"##"),"/",TEXT(LEFT(F$3,3),"###"),"/",TEXT($A$3,"yy")),CALC.!$B$145:$F$641,5,FALSE))," ",IF(VLOOKUP(CONCATENATE(TEXT($A16,"##"),"/",TEXT(LEFT(F$3,3),"###"),"/",TEXT($A$3,"yy")),CALC.!$B$145:$F$641,5,FALSE)="","T",VLOOKUP(CONCATENATE(TEXT($A16,"##"),"/",TEXT(LEFT(F$3,3),"###"),"/",TEXT($A$3,"yy")),CALC.!$B$145:$F$641,5,FALSE)))</f>
        <v xml:space="preserve"> </v>
      </c>
      <c r="G16" s="87" t="str">
        <f>IF(ISERROR(VLOOKUP(CONCATENATE(TEXT($A16,"##"),"/",TEXT(LEFT(G$3,3),"###"),"/",TEXT($A$3,"yy")),CALC.!$B$145:$F$641,5,FALSE))," ",IF(VLOOKUP(CONCATENATE(TEXT($A16,"##"),"/",TEXT(LEFT(G$3,3),"###"),"/",TEXT($A$3,"yy")),CALC.!$B$145:$F$641,5,FALSE)="","T",VLOOKUP(CONCATENATE(TEXT($A16,"##"),"/",TEXT(LEFT(G$3,3),"###"),"/",TEXT($A$3,"yy")),CALC.!$B$145:$F$641,5,FALSE)))</f>
        <v xml:space="preserve"> </v>
      </c>
      <c r="H16" s="87" t="str">
        <f>IF(ISERROR(VLOOKUP(CONCATENATE(TEXT($A16,"##"),"/",TEXT(LEFT(H$3,3),"###"),"/",TEXT($A$3,"yy")),CALC.!$B$145:$F$641,5,FALSE))," ",IF(VLOOKUP(CONCATENATE(TEXT($A16,"##"),"/",TEXT(LEFT(H$3,3),"###"),"/",TEXT($A$3,"yy")),CALC.!$B$145:$F$641,5,FALSE)="","T",VLOOKUP(CONCATENATE(TEXT($A16,"##"),"/",TEXT(LEFT(H$3,3),"###"),"/",TEXT($A$3,"yy")),CALC.!$B$145:$F$641,5,FALSE)))</f>
        <v xml:space="preserve"> </v>
      </c>
      <c r="I16" s="87" t="str">
        <f>IF(ISERROR(VLOOKUP(CONCATENATE(TEXT($A16,"##"),"/",TEXT(LEFT(I$3,3),"###"),"/",TEXT($A$3,"yy")),CALC.!$B$145:$F$641,5,FALSE))," ",IF(VLOOKUP(CONCATENATE(TEXT($A16,"##"),"/",TEXT(LEFT(I$3,3),"###"),"/",TEXT($A$3,"yy")),CALC.!$B$145:$F$641,5,FALSE)="","T",VLOOKUP(CONCATENATE(TEXT($A16,"##"),"/",TEXT(LEFT(I$3,3),"###"),"/",TEXT($A$3,"yy")),CALC.!$B$145:$F$641,5,FALSE)))</f>
        <v xml:space="preserve"> </v>
      </c>
      <c r="J16" s="87" t="str">
        <f>IF(ISERROR(VLOOKUP(CONCATENATE(TEXT($A16,"##"),"/",TEXT(LEFT(J$3,3),"###"),"/",TEXT($A$3,"yy")),CALC.!$B$145:$F$641,5,FALSE))," ",IF(VLOOKUP(CONCATENATE(TEXT($A16,"##"),"/",TEXT(LEFT(J$3,3),"###"),"/",TEXT($A$3,"yy")),CALC.!$B$145:$F$641,5,FALSE)="","T",VLOOKUP(CONCATENATE(TEXT($A16,"##"),"/",TEXT(LEFT(J$3,3),"###"),"/",TEXT($A$3,"yy")),CALC.!$B$145:$F$641,5,FALSE)))</f>
        <v xml:space="preserve"> </v>
      </c>
      <c r="K16" s="87" t="str">
        <f>IF(ISERROR(VLOOKUP(CONCATENATE(TEXT($A16,"##"),"/",TEXT(LEFT(K$3,3),"###"),"/",TEXT($A$3,"yy")),CALC.!$B$145:$F$641,5,FALSE))," ",IF(VLOOKUP(CONCATENATE(TEXT($A16,"##"),"/",TEXT(LEFT(K$3,3),"###"),"/",TEXT($A$3,"yy")),CALC.!$B$145:$F$641,5,FALSE)="","T",VLOOKUP(CONCATENATE(TEXT($A16,"##"),"/",TEXT(LEFT(K$3,3),"###"),"/",TEXT($A$3,"yy")),CALC.!$B$145:$F$641,5,FALSE)))</f>
        <v xml:space="preserve"> </v>
      </c>
      <c r="L16" s="87">
        <f>IF(ISERROR(VLOOKUP(CONCATENATE(TEXT($A16,"##"),"/",TEXT(LEFT(L$3,3),"###"),"/",TEXT($A$3,"yy")),CALC.!$B$145:$F$641,5,FALSE))," ",IF(VLOOKUP(CONCATENATE(TEXT($A16,"##"),"/",TEXT(LEFT(L$3,3),"###"),"/",TEXT($A$3,"yy")),CALC.!$B$145:$F$641,5,FALSE)="","T",VLOOKUP(CONCATENATE(TEXT($A16,"##"),"/",TEXT(LEFT(L$3,3),"###"),"/",TEXT($A$3,"yy")),CALC.!$B$145:$F$641,5,FALSE)))</f>
        <v>2.7079845000000002</v>
      </c>
      <c r="M16" s="88" t="str">
        <f>IF(ISERROR(VLOOKUP(CONCATENATE(TEXT($A16,"##"),"/",TEXT(LEFT(M$3,3),"###"),"/",TEXT($A$3,"yy")),CALC.!$B$145:$F$641,5,FALSE))," ",IF(VLOOKUP(CONCATENATE(TEXT($A16,"##"),"/",TEXT(LEFT(M$3,3),"###"),"/",TEXT($A$3,"yy")),CALC.!$B$145:$F$641,5,FALSE)="","T",VLOOKUP(CONCATENATE(TEXT($A16,"##"),"/",TEXT(LEFT(M$3,3),"###"),"/",TEXT($A$3,"yy")),CALC.!$B$145:$F$641,5,FALSE)))</f>
        <v>T</v>
      </c>
      <c r="N16" s="96"/>
    </row>
    <row r="17" spans="1:14" ht="15.75">
      <c r="A17" s="100">
        <v>14</v>
      </c>
      <c r="B17" s="8" t="str">
        <f>IF(ISERROR(VLOOKUP(CONCATENATE(TEXT($A17,"##"),"/",TEXT(LEFT(B$3,3),"###"),"/",TEXT($A$3,"yy")),CALC.!$B$145:$F$641,5,FALSE))," ",IF(VLOOKUP(CONCATENATE(TEXT($A17,"##"),"/",TEXT(LEFT(B$3,3),"###"),"/",TEXT($A$3,"yy")),CALC.!$B$145:$F$641,5,FALSE)="","T",VLOOKUP(CONCATENATE(TEXT($A17,"##"),"/",TEXT(LEFT(B$3,3),"###"),"/",TEXT($A$3,"yy")),CALC.!$B$145:$F$641,5,FALSE)))</f>
        <v xml:space="preserve"> </v>
      </c>
      <c r="C17" s="7" t="str">
        <f>IF(ISERROR(VLOOKUP(CONCATENATE(TEXT($A17,"##"),"/",TEXT(LEFT(C$3,3),"###"),"/",TEXT($A$3,"yy")),CALC.!$B$145:$F$641,5,FALSE))," ",IF(VLOOKUP(CONCATENATE(TEXT($A17,"##"),"/",TEXT(LEFT(C$3,3),"###"),"/",TEXT($A$3,"yy")),CALC.!$B$145:$F$641,5,FALSE)="","T",VLOOKUP(CONCATENATE(TEXT($A17,"##"),"/",TEXT(LEFT(C$3,3),"###"),"/",TEXT($A$3,"yy")),CALC.!$B$145:$F$641,5,FALSE)))</f>
        <v xml:space="preserve"> </v>
      </c>
      <c r="D17" s="7" t="str">
        <f>IF(ISERROR(VLOOKUP(CONCATENATE(TEXT($A17,"##"),"/",TEXT(LEFT(D$3,3),"###"),"/",TEXT($A$3,"yy")),CALC.!$B$145:$F$641,5,FALSE))," ",IF(VLOOKUP(CONCATENATE(TEXT($A17,"##"),"/",TEXT(LEFT(D$3,3),"###"),"/",TEXT($A$3,"yy")),CALC.!$B$145:$F$641,5,FALSE)="","T",VLOOKUP(CONCATENATE(TEXT($A17,"##"),"/",TEXT(LEFT(D$3,3),"###"),"/",TEXT($A$3,"yy")),CALC.!$B$145:$F$641,5,FALSE)))</f>
        <v xml:space="preserve"> </v>
      </c>
      <c r="E17" s="7" t="str">
        <f>IF(ISERROR(VLOOKUP(CONCATENATE(TEXT($A17,"##"),"/",TEXT(LEFT(E$3,3),"###"),"/",TEXT($A$3,"yy")),CALC.!$B$145:$F$641,5,FALSE))," ",IF(VLOOKUP(CONCATENATE(TEXT($A17,"##"),"/",TEXT(LEFT(E$3,3),"###"),"/",TEXT($A$3,"yy")),CALC.!$B$145:$F$641,5,FALSE)="","T",VLOOKUP(CONCATENATE(TEXT($A17,"##"),"/",TEXT(LEFT(E$3,3),"###"),"/",TEXT($A$3,"yy")),CALC.!$B$145:$F$641,5,FALSE)))</f>
        <v xml:space="preserve"> </v>
      </c>
      <c r="F17" s="7" t="str">
        <f>IF(ISERROR(VLOOKUP(CONCATENATE(TEXT($A17,"##"),"/",TEXT(LEFT(F$3,3),"###"),"/",TEXT($A$3,"yy")),CALC.!$B$145:$F$641,5,FALSE))," ",IF(VLOOKUP(CONCATENATE(TEXT($A17,"##"),"/",TEXT(LEFT(F$3,3),"###"),"/",TEXT($A$3,"yy")),CALC.!$B$145:$F$641,5,FALSE)="","T",VLOOKUP(CONCATENATE(TEXT($A17,"##"),"/",TEXT(LEFT(F$3,3),"###"),"/",TEXT($A$3,"yy")),CALC.!$B$145:$F$641,5,FALSE)))</f>
        <v xml:space="preserve"> </v>
      </c>
      <c r="G17" s="7">
        <f>IF(ISERROR(VLOOKUP(CONCATENATE(TEXT($A17,"##"),"/",TEXT(LEFT(G$3,3),"###"),"/",TEXT($A$3,"yy")),CALC.!$B$145:$F$641,5,FALSE))," ",IF(VLOOKUP(CONCATENATE(TEXT($A17,"##"),"/",TEXT(LEFT(G$3,3),"###"),"/",TEXT($A$3,"yy")),CALC.!$B$145:$F$641,5,FALSE)="","T",VLOOKUP(CONCATENATE(TEXT($A17,"##"),"/",TEXT(LEFT(G$3,3),"###"),"/",TEXT($A$3,"yy")),CALC.!$B$145:$F$641,5,FALSE)))</f>
        <v>0.86655504000000005</v>
      </c>
      <c r="H17" s="7" t="str">
        <f>IF(ISERROR(VLOOKUP(CONCATENATE(TEXT($A17,"##"),"/",TEXT(LEFT(H$3,3),"###"),"/",TEXT($A$3,"yy")),CALC.!$B$145:$F$641,5,FALSE))," ",IF(VLOOKUP(CONCATENATE(TEXT($A17,"##"),"/",TEXT(LEFT(H$3,3),"###"),"/",TEXT($A$3,"yy")),CALC.!$B$145:$F$641,5,FALSE)="","T",VLOOKUP(CONCATENATE(TEXT($A17,"##"),"/",TEXT(LEFT(H$3,3),"###"),"/",TEXT($A$3,"yy")),CALC.!$B$145:$F$641,5,FALSE)))</f>
        <v>T</v>
      </c>
      <c r="I17" s="7" t="str">
        <f>IF(ISERROR(VLOOKUP(CONCATENATE(TEXT($A17,"##"),"/",TEXT(LEFT(I$3,3),"###"),"/",TEXT($A$3,"yy")),CALC.!$B$145:$F$641,5,FALSE))," ",IF(VLOOKUP(CONCATENATE(TEXT($A17,"##"),"/",TEXT(LEFT(I$3,3),"###"),"/",TEXT($A$3,"yy")),CALC.!$B$145:$F$641,5,FALSE)="","T",VLOOKUP(CONCATENATE(TEXT($A17,"##"),"/",TEXT(LEFT(I$3,3),"###"),"/",TEXT($A$3,"yy")),CALC.!$B$145:$F$641,5,FALSE)))</f>
        <v xml:space="preserve"> </v>
      </c>
      <c r="J17" s="7">
        <f>IF(ISERROR(VLOOKUP(CONCATENATE(TEXT($A17,"##"),"/",TEXT(LEFT(J$3,3),"###"),"/",TEXT($A$3,"yy")),CALC.!$B$145:$F$641,5,FALSE))," ",IF(VLOOKUP(CONCATENATE(TEXT($A17,"##"),"/",TEXT(LEFT(J$3,3),"###"),"/",TEXT($A$3,"yy")),CALC.!$B$145:$F$641,5,FALSE)="","T",VLOOKUP(CONCATENATE(TEXT($A17,"##"),"/",TEXT(LEFT(J$3,3),"###"),"/",TEXT($A$3,"yy")),CALC.!$B$145:$F$641,5,FALSE)))</f>
        <v>33.579007799999999</v>
      </c>
      <c r="K17" s="7" t="str">
        <f>IF(ISERROR(VLOOKUP(CONCATENATE(TEXT($A17,"##"),"/",TEXT(LEFT(K$3,3),"###"),"/",TEXT($A$3,"yy")),CALC.!$B$145:$F$641,5,FALSE))," ",IF(VLOOKUP(CONCATENATE(TEXT($A17,"##"),"/",TEXT(LEFT(K$3,3),"###"),"/",TEXT($A$3,"yy")),CALC.!$B$145:$F$641,5,FALSE)="","T",VLOOKUP(CONCATENATE(TEXT($A17,"##"),"/",TEXT(LEFT(K$3,3),"###"),"/",TEXT($A$3,"yy")),CALC.!$B$145:$F$641,5,FALSE)))</f>
        <v xml:space="preserve"> </v>
      </c>
      <c r="L17" s="7">
        <f>IF(ISERROR(VLOOKUP(CONCATENATE(TEXT($A17,"##"),"/",TEXT(LEFT(L$3,3),"###"),"/",TEXT($A$3,"yy")),CALC.!$B$145:$F$641,5,FALSE))," ",IF(VLOOKUP(CONCATENATE(TEXT($A17,"##"),"/",TEXT(LEFT(L$3,3),"###"),"/",TEXT($A$3,"yy")),CALC.!$B$145:$F$641,5,FALSE)="","T",VLOOKUP(CONCATENATE(TEXT($A17,"##"),"/",TEXT(LEFT(L$3,3),"###"),"/",TEXT($A$3,"yy")),CALC.!$B$145:$F$641,5,FALSE)))</f>
        <v>1.8955891499999999</v>
      </c>
      <c r="M17" s="9" t="str">
        <f>IF(ISERROR(VLOOKUP(CONCATENATE(TEXT($A17,"##"),"/",TEXT(LEFT(M$3,3),"###"),"/",TEXT($A$3,"yy")),CALC.!$B$145:$F$641,5,FALSE))," ",IF(VLOOKUP(CONCATENATE(TEXT($A17,"##"),"/",TEXT(LEFT(M$3,3),"###"),"/",TEXT($A$3,"yy")),CALC.!$B$145:$F$641,5,FALSE)="","T",VLOOKUP(CONCATENATE(TEXT($A17,"##"),"/",TEXT(LEFT(M$3,3),"###"),"/",TEXT($A$3,"yy")),CALC.!$B$145:$F$641,5,FALSE)))</f>
        <v xml:space="preserve"> </v>
      </c>
      <c r="N17" s="96"/>
    </row>
    <row r="18" spans="1:14" ht="15.75">
      <c r="A18" s="97">
        <v>15</v>
      </c>
      <c r="B18" s="86" t="str">
        <f>IF(ISERROR(VLOOKUP(CONCATENATE(TEXT($A18,"##"),"/",TEXT(LEFT(B$3,3),"###"),"/",TEXT($A$3,"yy")),CALC.!$B$145:$F$641,5,FALSE))," ",IF(VLOOKUP(CONCATENATE(TEXT($A18,"##"),"/",TEXT(LEFT(B$3,3),"###"),"/",TEXT($A$3,"yy")),CALC.!$B$145:$F$641,5,FALSE)="","T",VLOOKUP(CONCATENATE(TEXT($A18,"##"),"/",TEXT(LEFT(B$3,3),"###"),"/",TEXT($A$3,"yy")),CALC.!$B$145:$F$641,5,FALSE)))</f>
        <v xml:space="preserve"> </v>
      </c>
      <c r="C18" s="87" t="str">
        <f>IF(ISERROR(VLOOKUP(CONCATENATE(TEXT($A18,"##"),"/",TEXT(LEFT(C$3,3),"###"),"/",TEXT($A$3,"yy")),CALC.!$B$145:$F$641,5,FALSE))," ",IF(VLOOKUP(CONCATENATE(TEXT($A18,"##"),"/",TEXT(LEFT(C$3,3),"###"),"/",TEXT($A$3,"yy")),CALC.!$B$145:$F$641,5,FALSE)="","T",VLOOKUP(CONCATENATE(TEXT($A18,"##"),"/",TEXT(LEFT(C$3,3),"###"),"/",TEXT($A$3,"yy")),CALC.!$B$145:$F$641,5,FALSE)))</f>
        <v xml:space="preserve"> </v>
      </c>
      <c r="D18" s="87" t="str">
        <f>IF(ISERROR(VLOOKUP(CONCATENATE(TEXT($A18,"##"),"/",TEXT(LEFT(D$3,3),"###"),"/",TEXT($A$3,"yy")),CALC.!$B$145:$F$641,5,FALSE))," ",IF(VLOOKUP(CONCATENATE(TEXT($A18,"##"),"/",TEXT(LEFT(D$3,3),"###"),"/",TEXT($A$3,"yy")),CALC.!$B$145:$F$641,5,FALSE)="","T",VLOOKUP(CONCATENATE(TEXT($A18,"##"),"/",TEXT(LEFT(D$3,3),"###"),"/",TEXT($A$3,"yy")),CALC.!$B$145:$F$641,5,FALSE)))</f>
        <v xml:space="preserve"> </v>
      </c>
      <c r="E18" s="87" t="str">
        <f>IF(ISERROR(VLOOKUP(CONCATENATE(TEXT($A18,"##"),"/",TEXT(LEFT(E$3,3),"###"),"/",TEXT($A$3,"yy")),CALC.!$B$145:$F$641,5,FALSE))," ",IF(VLOOKUP(CONCATENATE(TEXT($A18,"##"),"/",TEXT(LEFT(E$3,3),"###"),"/",TEXT($A$3,"yy")),CALC.!$B$145:$F$641,5,FALSE)="","T",VLOOKUP(CONCATENATE(TEXT($A18,"##"),"/",TEXT(LEFT(E$3,3),"###"),"/",TEXT($A$3,"yy")),CALC.!$B$145:$F$641,5,FALSE)))</f>
        <v>T</v>
      </c>
      <c r="F18" s="87" t="str">
        <f>IF(ISERROR(VLOOKUP(CONCATENATE(TEXT($A18,"##"),"/",TEXT(LEFT(F$3,3),"###"),"/",TEXT($A$3,"yy")),CALC.!$B$145:$F$641,5,FALSE))," ",IF(VLOOKUP(CONCATENATE(TEXT($A18,"##"),"/",TEXT(LEFT(F$3,3),"###"),"/",TEXT($A$3,"yy")),CALC.!$B$145:$F$641,5,FALSE)="","T",VLOOKUP(CONCATENATE(TEXT($A18,"##"),"/",TEXT(LEFT(F$3,3),"###"),"/",TEXT($A$3,"yy")),CALC.!$B$145:$F$641,5,FALSE)))</f>
        <v xml:space="preserve"> </v>
      </c>
      <c r="G18" s="87">
        <f>IF(ISERROR(VLOOKUP(CONCATENATE(TEXT($A18,"##"),"/",TEXT(LEFT(G$3,3),"###"),"/",TEXT($A$3,"yy")),CALC.!$B$145:$F$641,5,FALSE))," ",IF(VLOOKUP(CONCATENATE(TEXT($A18,"##"),"/",TEXT(LEFT(G$3,3),"###"),"/",TEXT($A$3,"yy")),CALC.!$B$145:$F$641,5,FALSE)="","T",VLOOKUP(CONCATENATE(TEXT($A18,"##"),"/",TEXT(LEFT(G$3,3),"###"),"/",TEXT($A$3,"yy")),CALC.!$B$145:$F$641,5,FALSE)))</f>
        <v>2.1663876000000002</v>
      </c>
      <c r="H18" s="87" t="str">
        <f>IF(ISERROR(VLOOKUP(CONCATENATE(TEXT($A18,"##"),"/",TEXT(LEFT(H$3,3),"###"),"/",TEXT($A$3,"yy")),CALC.!$B$145:$F$641,5,FALSE))," ",IF(VLOOKUP(CONCATENATE(TEXT($A18,"##"),"/",TEXT(LEFT(H$3,3),"###"),"/",TEXT($A$3,"yy")),CALC.!$B$145:$F$641,5,FALSE)="","T",VLOOKUP(CONCATENATE(TEXT($A18,"##"),"/",TEXT(LEFT(H$3,3),"###"),"/",TEXT($A$3,"yy")),CALC.!$B$145:$F$641,5,FALSE)))</f>
        <v xml:space="preserve"> </v>
      </c>
      <c r="I18" s="87" t="str">
        <f>IF(ISERROR(VLOOKUP(CONCATENATE(TEXT($A18,"##"),"/",TEXT(LEFT(I$3,3),"###"),"/",TEXT($A$3,"yy")),CALC.!$B$145:$F$641,5,FALSE))," ",IF(VLOOKUP(CONCATENATE(TEXT($A18,"##"),"/",TEXT(LEFT(I$3,3),"###"),"/",TEXT($A$3,"yy")),CALC.!$B$145:$F$641,5,FALSE)="","T",VLOOKUP(CONCATENATE(TEXT($A18,"##"),"/",TEXT(LEFT(I$3,3),"###"),"/",TEXT($A$3,"yy")),CALC.!$B$145:$F$641,5,FALSE)))</f>
        <v xml:space="preserve"> </v>
      </c>
      <c r="J18" s="87">
        <f>IF(ISERROR(VLOOKUP(CONCATENATE(TEXT($A18,"##"),"/",TEXT(LEFT(J$3,3),"###"),"/",TEXT($A$3,"yy")),CALC.!$B$145:$F$641,5,FALSE))," ",IF(VLOOKUP(CONCATENATE(TEXT($A18,"##"),"/",TEXT(LEFT(J$3,3),"###"),"/",TEXT($A$3,"yy")),CALC.!$B$145:$F$641,5,FALSE)="","T",VLOOKUP(CONCATENATE(TEXT($A18,"##"),"/",TEXT(LEFT(J$3,3),"###"),"/",TEXT($A$3,"yy")),CALC.!$B$145:$F$641,5,FALSE)))</f>
        <v>1.3539922500000001</v>
      </c>
      <c r="K18" s="87" t="str">
        <f>IF(ISERROR(VLOOKUP(CONCATENATE(TEXT($A18,"##"),"/",TEXT(LEFT(K$3,3),"###"),"/",TEXT($A$3,"yy")),CALC.!$B$145:$F$641,5,FALSE))," ",IF(VLOOKUP(CONCATENATE(TEXT($A18,"##"),"/",TEXT(LEFT(K$3,3),"###"),"/",TEXT($A$3,"yy")),CALC.!$B$145:$F$641,5,FALSE)="","T",VLOOKUP(CONCATENATE(TEXT($A18,"##"),"/",TEXT(LEFT(K$3,3),"###"),"/",TEXT($A$3,"yy")),CALC.!$B$145:$F$641,5,FALSE)))</f>
        <v xml:space="preserve"> </v>
      </c>
      <c r="L18" s="87">
        <f>IF(ISERROR(VLOOKUP(CONCATENATE(TEXT($A18,"##"),"/",TEXT(LEFT(L$3,3),"###"),"/",TEXT($A$3,"yy")),CALC.!$B$145:$F$641,5,FALSE))," ",IF(VLOOKUP(CONCATENATE(TEXT($A18,"##"),"/",TEXT(LEFT(L$3,3),"###"),"/",TEXT($A$3,"yy")),CALC.!$B$145:$F$641,5,FALSE)="","T",VLOOKUP(CONCATENATE(TEXT($A18,"##"),"/",TEXT(LEFT(L$3,3),"###"),"/",TEXT($A$3,"yy")),CALC.!$B$145:$F$641,5,FALSE)))</f>
        <v>7.1490790799999999</v>
      </c>
      <c r="M18" s="88" t="str">
        <f>IF(ISERROR(VLOOKUP(CONCATENATE(TEXT($A18,"##"),"/",TEXT(LEFT(M$3,3),"###"),"/",TEXT($A$3,"yy")),CALC.!$B$145:$F$641,5,FALSE))," ",IF(VLOOKUP(CONCATENATE(TEXT($A18,"##"),"/",TEXT(LEFT(M$3,3),"###"),"/",TEXT($A$3,"yy")),CALC.!$B$145:$F$641,5,FALSE)="","T",VLOOKUP(CONCATENATE(TEXT($A18,"##"),"/",TEXT(LEFT(M$3,3),"###"),"/",TEXT($A$3,"yy")),CALC.!$B$145:$F$641,5,FALSE)))</f>
        <v xml:space="preserve"> </v>
      </c>
      <c r="N18" s="96"/>
    </row>
    <row r="19" spans="1:14" ht="15.75">
      <c r="A19" s="100">
        <v>16</v>
      </c>
      <c r="B19" s="8" t="str">
        <f>IF(ISERROR(VLOOKUP(CONCATENATE(TEXT($A19,"##"),"/",TEXT(LEFT(B$3,3),"###"),"/",TEXT($A$3,"yy")),CALC.!$B$145:$F$641,5,FALSE))," ",IF(VLOOKUP(CONCATENATE(TEXT($A19,"##"),"/",TEXT(LEFT(B$3,3),"###"),"/",TEXT($A$3,"yy")),CALC.!$B$145:$F$641,5,FALSE)="","T",VLOOKUP(CONCATENATE(TEXT($A19,"##"),"/",TEXT(LEFT(B$3,3),"###"),"/",TEXT($A$3,"yy")),CALC.!$B$145:$F$641,5,FALSE)))</f>
        <v xml:space="preserve"> </v>
      </c>
      <c r="C19" s="7" t="str">
        <f>IF(ISERROR(VLOOKUP(CONCATENATE(TEXT($A19,"##"),"/",TEXT(LEFT(C$3,3),"###"),"/",TEXT($A$3,"yy")),CALC.!$B$145:$F$641,5,FALSE))," ",IF(VLOOKUP(CONCATENATE(TEXT($A19,"##"),"/",TEXT(LEFT(C$3,3),"###"),"/",TEXT($A$3,"yy")),CALC.!$B$145:$F$641,5,FALSE)="","T",VLOOKUP(CONCATENATE(TEXT($A19,"##"),"/",TEXT(LEFT(C$3,3),"###"),"/",TEXT($A$3,"yy")),CALC.!$B$145:$F$641,5,FALSE)))</f>
        <v xml:space="preserve"> </v>
      </c>
      <c r="D19" s="7" t="str">
        <f>IF(ISERROR(VLOOKUP(CONCATENATE(TEXT($A19,"##"),"/",TEXT(LEFT(D$3,3),"###"),"/",TEXT($A$3,"yy")),CALC.!$B$145:$F$641,5,FALSE))," ",IF(VLOOKUP(CONCATENATE(TEXT($A19,"##"),"/",TEXT(LEFT(D$3,3),"###"),"/",TEXT($A$3,"yy")),CALC.!$B$145:$F$641,5,FALSE)="","T",VLOOKUP(CONCATENATE(TEXT($A19,"##"),"/",TEXT(LEFT(D$3,3),"###"),"/",TEXT($A$3,"yy")),CALC.!$B$145:$F$641,5,FALSE)))</f>
        <v xml:space="preserve"> </v>
      </c>
      <c r="E19" s="7" t="str">
        <f>IF(ISERROR(VLOOKUP(CONCATENATE(TEXT($A19,"##"),"/",TEXT(LEFT(E$3,3),"###"),"/",TEXT($A$3,"yy")),CALC.!$B$145:$F$641,5,FALSE))," ",IF(VLOOKUP(CONCATENATE(TEXT($A19,"##"),"/",TEXT(LEFT(E$3,3),"###"),"/",TEXT($A$3,"yy")),CALC.!$B$145:$F$641,5,FALSE)="","T",VLOOKUP(CONCATENATE(TEXT($A19,"##"),"/",TEXT(LEFT(E$3,3),"###"),"/",TEXT($A$3,"yy")),CALC.!$B$145:$F$641,5,FALSE)))</f>
        <v xml:space="preserve"> </v>
      </c>
      <c r="F19" s="7" t="str">
        <f>IF(ISERROR(VLOOKUP(CONCATENATE(TEXT($A19,"##"),"/",TEXT(LEFT(F$3,3),"###"),"/",TEXT($A$3,"yy")),CALC.!$B$145:$F$641,5,FALSE))," ",IF(VLOOKUP(CONCATENATE(TEXT($A19,"##"),"/",TEXT(LEFT(F$3,3),"###"),"/",TEXT($A$3,"yy")),CALC.!$B$145:$F$641,5,FALSE)="","T",VLOOKUP(CONCATENATE(TEXT($A19,"##"),"/",TEXT(LEFT(F$3,3),"###"),"/",TEXT($A$3,"yy")),CALC.!$B$145:$F$641,5,FALSE)))</f>
        <v xml:space="preserve"> </v>
      </c>
      <c r="G19" s="7" t="str">
        <f>IF(ISERROR(VLOOKUP(CONCATENATE(TEXT($A19,"##"),"/",TEXT(LEFT(G$3,3),"###"),"/",TEXT($A$3,"yy")),CALC.!$B$145:$F$641,5,FALSE))," ",IF(VLOOKUP(CONCATENATE(TEXT($A19,"##"),"/",TEXT(LEFT(G$3,3),"###"),"/",TEXT($A$3,"yy")),CALC.!$B$145:$F$641,5,FALSE)="","T",VLOOKUP(CONCATENATE(TEXT($A19,"##"),"/",TEXT(LEFT(G$3,3),"###"),"/",TEXT($A$3,"yy")),CALC.!$B$145:$F$641,5,FALSE)))</f>
        <v>T</v>
      </c>
      <c r="H19" s="7" t="str">
        <f>IF(ISERROR(VLOOKUP(CONCATENATE(TEXT($A19,"##"),"/",TEXT(LEFT(H$3,3),"###"),"/",TEXT($A$3,"yy")),CALC.!$B$145:$F$641,5,FALSE))," ",IF(VLOOKUP(CONCATENATE(TEXT($A19,"##"),"/",TEXT(LEFT(H$3,3),"###"),"/",TEXT($A$3,"yy")),CALC.!$B$145:$F$641,5,FALSE)="","T",VLOOKUP(CONCATENATE(TEXT($A19,"##"),"/",TEXT(LEFT(H$3,3),"###"),"/",TEXT($A$3,"yy")),CALC.!$B$145:$F$641,5,FALSE)))</f>
        <v xml:space="preserve"> </v>
      </c>
      <c r="I19" s="7" t="str">
        <f>IF(ISERROR(VLOOKUP(CONCATENATE(TEXT($A19,"##"),"/",TEXT(LEFT(I$3,3),"###"),"/",TEXT($A$3,"yy")),CALC.!$B$145:$F$641,5,FALSE))," ",IF(VLOOKUP(CONCATENATE(TEXT($A19,"##"),"/",TEXT(LEFT(I$3,3),"###"),"/",TEXT($A$3,"yy")),CALC.!$B$145:$F$641,5,FALSE)="","T",VLOOKUP(CONCATENATE(TEXT($A19,"##"),"/",TEXT(LEFT(I$3,3),"###"),"/",TEXT($A$3,"yy")),CALC.!$B$145:$F$641,5,FALSE)))</f>
        <v xml:space="preserve"> </v>
      </c>
      <c r="J19" s="7" t="str">
        <f>IF(ISERROR(VLOOKUP(CONCATENATE(TEXT($A19,"##"),"/",TEXT(LEFT(J$3,3),"###"),"/",TEXT($A$3,"yy")),CALC.!$B$145:$F$641,5,FALSE))," ",IF(VLOOKUP(CONCATENATE(TEXT($A19,"##"),"/",TEXT(LEFT(J$3,3),"###"),"/",TEXT($A$3,"yy")),CALC.!$B$145:$F$641,5,FALSE)="","T",VLOOKUP(CONCATENATE(TEXT($A19,"##"),"/",TEXT(LEFT(J$3,3),"###"),"/",TEXT($A$3,"yy")),CALC.!$B$145:$F$641,5,FALSE)))</f>
        <v xml:space="preserve"> </v>
      </c>
      <c r="K19" s="7">
        <f>IF(ISERROR(VLOOKUP(CONCATENATE(TEXT($A19,"##"),"/",TEXT(LEFT(K$3,3),"###"),"/",TEXT($A$3,"yy")),CALC.!$B$145:$F$641,5,FALSE))," ",IF(VLOOKUP(CONCATENATE(TEXT($A19,"##"),"/",TEXT(LEFT(K$3,3),"###"),"/",TEXT($A$3,"yy")),CALC.!$B$145:$F$641,5,FALSE)="","T",VLOOKUP(CONCATENATE(TEXT($A19,"##"),"/",TEXT(LEFT(K$3,3),"###"),"/",TEXT($A$3,"yy")),CALC.!$B$145:$F$641,5,FALSE)))</f>
        <v>4.3327752000000004</v>
      </c>
      <c r="L19" s="7">
        <f>IF(ISERROR(VLOOKUP(CONCATENATE(TEXT($A19,"##"),"/",TEXT(LEFT(L$3,3),"###"),"/",TEXT($A$3,"yy")),CALC.!$B$145:$F$641,5,FALSE))," ",IF(VLOOKUP(CONCATENATE(TEXT($A19,"##"),"/",TEXT(LEFT(L$3,3),"###"),"/",TEXT($A$3,"yy")),CALC.!$B$145:$F$641,5,FALSE)="","T",VLOOKUP(CONCATENATE(TEXT($A19,"##"),"/",TEXT(LEFT(L$3,3),"###"),"/",TEXT($A$3,"yy")),CALC.!$B$145:$F$641,5,FALSE)))</f>
        <v>29.787829500000001</v>
      </c>
      <c r="M19" s="9" t="str">
        <f>IF(ISERROR(VLOOKUP(CONCATENATE(TEXT($A19,"##"),"/",TEXT(LEFT(M$3,3),"###"),"/",TEXT($A$3,"yy")),CALC.!$B$145:$F$641,5,FALSE))," ",IF(VLOOKUP(CONCATENATE(TEXT($A19,"##"),"/",TEXT(LEFT(M$3,3),"###"),"/",TEXT($A$3,"yy")),CALC.!$B$145:$F$641,5,FALSE)="","T",VLOOKUP(CONCATENATE(TEXT($A19,"##"),"/",TEXT(LEFT(M$3,3),"###"),"/",TEXT($A$3,"yy")),CALC.!$B$145:$F$641,5,FALSE)))</f>
        <v xml:space="preserve"> </v>
      </c>
      <c r="N19" s="96"/>
    </row>
    <row r="20" spans="1:14" ht="15.75">
      <c r="A20" s="97">
        <v>17</v>
      </c>
      <c r="B20" s="86" t="str">
        <f>IF(ISERROR(VLOOKUP(CONCATENATE(TEXT($A20,"##"),"/",TEXT(LEFT(B$3,3),"###"),"/",TEXT($A$3,"yy")),CALC.!$B$145:$F$641,5,FALSE))," ",IF(VLOOKUP(CONCATENATE(TEXT($A20,"##"),"/",TEXT(LEFT(B$3,3),"###"),"/",TEXT($A$3,"yy")),CALC.!$B$145:$F$641,5,FALSE)="","T",VLOOKUP(CONCATENATE(TEXT($A20,"##"),"/",TEXT(LEFT(B$3,3),"###"),"/",TEXT($A$3,"yy")),CALC.!$B$145:$F$641,5,FALSE)))</f>
        <v xml:space="preserve"> </v>
      </c>
      <c r="C20" s="87" t="str">
        <f>IF(ISERROR(VLOOKUP(CONCATENATE(TEXT($A20,"##"),"/",TEXT(LEFT(C$3,3),"###"),"/",TEXT($A$3,"yy")),CALC.!$B$145:$F$641,5,FALSE))," ",IF(VLOOKUP(CONCATENATE(TEXT($A20,"##"),"/",TEXT(LEFT(C$3,3),"###"),"/",TEXT($A$3,"yy")),CALC.!$B$145:$F$641,5,FALSE)="","T",VLOOKUP(CONCATENATE(TEXT($A20,"##"),"/",TEXT(LEFT(C$3,3),"###"),"/",TEXT($A$3,"yy")),CALC.!$B$145:$F$641,5,FALSE)))</f>
        <v xml:space="preserve"> </v>
      </c>
      <c r="D20" s="87" t="str">
        <f>IF(ISERROR(VLOOKUP(CONCATENATE(TEXT($A20,"##"),"/",TEXT(LEFT(D$3,3),"###"),"/",TEXT($A$3,"yy")),CALC.!$B$145:$F$641,5,FALSE))," ",IF(VLOOKUP(CONCATENATE(TEXT($A20,"##"),"/",TEXT(LEFT(D$3,3),"###"),"/",TEXT($A$3,"yy")),CALC.!$B$145:$F$641,5,FALSE)="","T",VLOOKUP(CONCATENATE(TEXT($A20,"##"),"/",TEXT(LEFT(D$3,3),"###"),"/",TEXT($A$3,"yy")),CALC.!$B$145:$F$641,5,FALSE)))</f>
        <v xml:space="preserve"> </v>
      </c>
      <c r="E20" s="87" t="str">
        <f>IF(ISERROR(VLOOKUP(CONCATENATE(TEXT($A20,"##"),"/",TEXT(LEFT(E$3,3),"###"),"/",TEXT($A$3,"yy")),CALC.!$B$145:$F$641,5,FALSE))," ",IF(VLOOKUP(CONCATENATE(TEXT($A20,"##"),"/",TEXT(LEFT(E$3,3),"###"),"/",TEXT($A$3,"yy")),CALC.!$B$145:$F$641,5,FALSE)="","T",VLOOKUP(CONCATENATE(TEXT($A20,"##"),"/",TEXT(LEFT(E$3,3),"###"),"/",TEXT($A$3,"yy")),CALC.!$B$145:$F$641,5,FALSE)))</f>
        <v xml:space="preserve"> </v>
      </c>
      <c r="F20" s="87" t="str">
        <f>IF(ISERROR(VLOOKUP(CONCATENATE(TEXT($A20,"##"),"/",TEXT(LEFT(F$3,3),"###"),"/",TEXT($A$3,"yy")),CALC.!$B$145:$F$641,5,FALSE))," ",IF(VLOOKUP(CONCATENATE(TEXT($A20,"##"),"/",TEXT(LEFT(F$3,3),"###"),"/",TEXT($A$3,"yy")),CALC.!$B$145:$F$641,5,FALSE)="","T",VLOOKUP(CONCATENATE(TEXT($A20,"##"),"/",TEXT(LEFT(F$3,3),"###"),"/",TEXT($A$3,"yy")),CALC.!$B$145:$F$641,5,FALSE)))</f>
        <v xml:space="preserve"> </v>
      </c>
      <c r="G20" s="87" t="str">
        <f>IF(ISERROR(VLOOKUP(CONCATENATE(TEXT($A20,"##"),"/",TEXT(LEFT(G$3,3),"###"),"/",TEXT($A$3,"yy")),CALC.!$B$145:$F$641,5,FALSE))," ",IF(VLOOKUP(CONCATENATE(TEXT($A20,"##"),"/",TEXT(LEFT(G$3,3),"###"),"/",TEXT($A$3,"yy")),CALC.!$B$145:$F$641,5,FALSE)="","T",VLOOKUP(CONCATENATE(TEXT($A20,"##"),"/",TEXT(LEFT(G$3,3),"###"),"/",TEXT($A$3,"yy")),CALC.!$B$145:$F$641,5,FALSE)))</f>
        <v xml:space="preserve"> </v>
      </c>
      <c r="H20" s="87" t="str">
        <f>IF(ISERROR(VLOOKUP(CONCATENATE(TEXT($A20,"##"),"/",TEXT(LEFT(H$3,3),"###"),"/",TEXT($A$3,"yy")),CALC.!$B$145:$F$641,5,FALSE))," ",IF(VLOOKUP(CONCATENATE(TEXT($A20,"##"),"/",TEXT(LEFT(H$3,3),"###"),"/",TEXT($A$3,"yy")),CALC.!$B$145:$F$641,5,FALSE)="","T",VLOOKUP(CONCATENATE(TEXT($A20,"##"),"/",TEXT(LEFT(H$3,3),"###"),"/",TEXT($A$3,"yy")),CALC.!$B$145:$F$641,5,FALSE)))</f>
        <v>T</v>
      </c>
      <c r="I20" s="87" t="str">
        <f>IF(ISERROR(VLOOKUP(CONCATENATE(TEXT($A20,"##"),"/",TEXT(LEFT(I$3,3),"###"),"/",TEXT($A$3,"yy")),CALC.!$B$145:$F$641,5,FALSE))," ",IF(VLOOKUP(CONCATENATE(TEXT($A20,"##"),"/",TEXT(LEFT(I$3,3),"###"),"/",TEXT($A$3,"yy")),CALC.!$B$145:$F$641,5,FALSE)="","T",VLOOKUP(CONCATENATE(TEXT($A20,"##"),"/",TEXT(LEFT(I$3,3),"###"),"/",TEXT($A$3,"yy")),CALC.!$B$145:$F$641,5,FALSE)))</f>
        <v xml:space="preserve"> </v>
      </c>
      <c r="J20" s="87" t="str">
        <f>IF(ISERROR(VLOOKUP(CONCATENATE(TEXT($A20,"##"),"/",TEXT(LEFT(J$3,3),"###"),"/",TEXT($A$3,"yy")),CALC.!$B$145:$F$641,5,FALSE))," ",IF(VLOOKUP(CONCATENATE(TEXT($A20,"##"),"/",TEXT(LEFT(J$3,3),"###"),"/",TEXT($A$3,"yy")),CALC.!$B$145:$F$641,5,FALSE)="","T",VLOOKUP(CONCATENATE(TEXT($A20,"##"),"/",TEXT(LEFT(J$3,3),"###"),"/",TEXT($A$3,"yy")),CALC.!$B$145:$F$641,5,FALSE)))</f>
        <v xml:space="preserve"> </v>
      </c>
      <c r="K20" s="87" t="str">
        <f>IF(ISERROR(VLOOKUP(CONCATENATE(TEXT($A20,"##"),"/",TEXT(LEFT(K$3,3),"###"),"/",TEXT($A$3,"yy")),CALC.!$B$145:$F$641,5,FALSE))," ",IF(VLOOKUP(CONCATENATE(TEXT($A20,"##"),"/",TEXT(LEFT(K$3,3),"###"),"/",TEXT($A$3,"yy")),CALC.!$B$145:$F$641,5,FALSE)="","T",VLOOKUP(CONCATENATE(TEXT($A20,"##"),"/",TEXT(LEFT(K$3,3),"###"),"/",TEXT($A$3,"yy")),CALC.!$B$145:$F$641,5,FALSE)))</f>
        <v xml:space="preserve"> </v>
      </c>
      <c r="L20" s="87">
        <f>IF(ISERROR(VLOOKUP(CONCATENATE(TEXT($A20,"##"),"/",TEXT(LEFT(L$3,3),"###"),"/",TEXT($A$3,"yy")),CALC.!$B$145:$F$641,5,FALSE))," ",IF(VLOOKUP(CONCATENATE(TEXT($A20,"##"),"/",TEXT(LEFT(L$3,3),"###"),"/",TEXT($A$3,"yy")),CALC.!$B$145:$F$641,5,FALSE)="","T",VLOOKUP(CONCATENATE(TEXT($A20,"##"),"/",TEXT(LEFT(L$3,3),"###"),"/",TEXT($A$3,"yy")),CALC.!$B$145:$F$641,5,FALSE)))</f>
        <v>5.6867674499999996</v>
      </c>
      <c r="M20" s="88" t="str">
        <f>IF(ISERROR(VLOOKUP(CONCATENATE(TEXT($A20,"##"),"/",TEXT(LEFT(M$3,3),"###"),"/",TEXT($A$3,"yy")),CALC.!$B$145:$F$641,5,FALSE))," ",IF(VLOOKUP(CONCATENATE(TEXT($A20,"##"),"/",TEXT(LEFT(M$3,3),"###"),"/",TEXT($A$3,"yy")),CALC.!$B$145:$F$641,5,FALSE)="","T",VLOOKUP(CONCATENATE(TEXT($A20,"##"),"/",TEXT(LEFT(M$3,3),"###"),"/",TEXT($A$3,"yy")),CALC.!$B$145:$F$641,5,FALSE)))</f>
        <v xml:space="preserve"> </v>
      </c>
      <c r="N20" s="96"/>
    </row>
    <row r="21" spans="1:14" ht="15.75">
      <c r="A21" s="100">
        <v>18</v>
      </c>
      <c r="B21" s="8" t="str">
        <f>IF(ISERROR(VLOOKUP(CONCATENATE(TEXT($A21,"##"),"/",TEXT(LEFT(B$3,3),"###"),"/",TEXT($A$3,"yy")),CALC.!$B$145:$F$641,5,FALSE))," ",IF(VLOOKUP(CONCATENATE(TEXT($A21,"##"),"/",TEXT(LEFT(B$3,3),"###"),"/",TEXT($A$3,"yy")),CALC.!$B$145:$F$641,5,FALSE)="","T",VLOOKUP(CONCATENATE(TEXT($A21,"##"),"/",TEXT(LEFT(B$3,3),"###"),"/",TEXT($A$3,"yy")),CALC.!$B$145:$F$641,5,FALSE)))</f>
        <v xml:space="preserve"> </v>
      </c>
      <c r="C21" s="7" t="str">
        <f>IF(ISERROR(VLOOKUP(CONCATENATE(TEXT($A21,"##"),"/",TEXT(LEFT(C$3,3),"###"),"/",TEXT($A$3,"yy")),CALC.!$B$145:$F$641,5,FALSE))," ",IF(VLOOKUP(CONCATENATE(TEXT($A21,"##"),"/",TEXT(LEFT(C$3,3),"###"),"/",TEXT($A$3,"yy")),CALC.!$B$145:$F$641,5,FALSE)="","T",VLOOKUP(CONCATENATE(TEXT($A21,"##"),"/",TEXT(LEFT(C$3,3),"###"),"/",TEXT($A$3,"yy")),CALC.!$B$145:$F$641,5,FALSE)))</f>
        <v xml:space="preserve"> </v>
      </c>
      <c r="D21" s="7" t="str">
        <f>IF(ISERROR(VLOOKUP(CONCATENATE(TEXT($A21,"##"),"/",TEXT(LEFT(D$3,3),"###"),"/",TEXT($A$3,"yy")),CALC.!$B$145:$F$641,5,FALSE))," ",IF(VLOOKUP(CONCATENATE(TEXT($A21,"##"),"/",TEXT(LEFT(D$3,3),"###"),"/",TEXT($A$3,"yy")),CALC.!$B$145:$F$641,5,FALSE)="","T",VLOOKUP(CONCATENATE(TEXT($A21,"##"),"/",TEXT(LEFT(D$3,3),"###"),"/",TEXT($A$3,"yy")),CALC.!$B$145:$F$641,5,FALSE)))</f>
        <v xml:space="preserve"> </v>
      </c>
      <c r="E21" s="7">
        <f>IF(ISERROR(VLOOKUP(CONCATENATE(TEXT($A21,"##"),"/",TEXT(LEFT(E$3,3),"###"),"/",TEXT($A$3,"yy")),CALC.!$B$145:$F$641,5,FALSE))," ",IF(VLOOKUP(CONCATENATE(TEXT($A21,"##"),"/",TEXT(LEFT(E$3,3),"###"),"/",TEXT($A$3,"yy")),CALC.!$B$145:$F$641,5,FALSE)="","T",VLOOKUP(CONCATENATE(TEXT($A21,"##"),"/",TEXT(LEFT(E$3,3),"###"),"/",TEXT($A$3,"yy")),CALC.!$B$145:$F$641,5,FALSE)))</f>
        <v>15.7063101</v>
      </c>
      <c r="F21" s="7" t="str">
        <f>IF(ISERROR(VLOOKUP(CONCATENATE(TEXT($A21,"##"),"/",TEXT(LEFT(F$3,3),"###"),"/",TEXT($A$3,"yy")),CALC.!$B$145:$F$641,5,FALSE))," ",IF(VLOOKUP(CONCATENATE(TEXT($A21,"##"),"/",TEXT(LEFT(F$3,3),"###"),"/",TEXT($A$3,"yy")),CALC.!$B$145:$F$641,5,FALSE)="","T",VLOOKUP(CONCATENATE(TEXT($A21,"##"),"/",TEXT(LEFT(F$3,3),"###"),"/",TEXT($A$3,"yy")),CALC.!$B$145:$F$641,5,FALSE)))</f>
        <v xml:space="preserve"> </v>
      </c>
      <c r="G21" s="7" t="str">
        <f>IF(ISERROR(VLOOKUP(CONCATENATE(TEXT($A21,"##"),"/",TEXT(LEFT(G$3,3),"###"),"/",TEXT($A$3,"yy")),CALC.!$B$145:$F$641,5,FALSE))," ",IF(VLOOKUP(CONCATENATE(TEXT($A21,"##"),"/",TEXT(LEFT(G$3,3),"###"),"/",TEXT($A$3,"yy")),CALC.!$B$145:$F$641,5,FALSE)="","T",VLOOKUP(CONCATENATE(TEXT($A21,"##"),"/",TEXT(LEFT(G$3,3),"###"),"/",TEXT($A$3,"yy")),CALC.!$B$145:$F$641,5,FALSE)))</f>
        <v xml:space="preserve"> </v>
      </c>
      <c r="H21" s="7" t="str">
        <f>IF(ISERROR(VLOOKUP(CONCATENATE(TEXT($A21,"##"),"/",TEXT(LEFT(H$3,3),"###"),"/",TEXT($A$3,"yy")),CALC.!$B$145:$F$641,5,FALSE))," ",IF(VLOOKUP(CONCATENATE(TEXT($A21,"##"),"/",TEXT(LEFT(H$3,3),"###"),"/",TEXT($A$3,"yy")),CALC.!$B$145:$F$641,5,FALSE)="","T",VLOOKUP(CONCATENATE(TEXT($A21,"##"),"/",TEXT(LEFT(H$3,3),"###"),"/",TEXT($A$3,"yy")),CALC.!$B$145:$F$641,5,FALSE)))</f>
        <v>T</v>
      </c>
      <c r="I21" s="7" t="str">
        <f>IF(ISERROR(VLOOKUP(CONCATENATE(TEXT($A21,"##"),"/",TEXT(LEFT(I$3,3),"###"),"/",TEXT($A$3,"yy")),CALC.!$B$145:$F$641,5,FALSE))," ",IF(VLOOKUP(CONCATENATE(TEXT($A21,"##"),"/",TEXT(LEFT(I$3,3),"###"),"/",TEXT($A$3,"yy")),CALC.!$B$145:$F$641,5,FALSE)="","T",VLOOKUP(CONCATENATE(TEXT($A21,"##"),"/",TEXT(LEFT(I$3,3),"###"),"/",TEXT($A$3,"yy")),CALC.!$B$145:$F$641,5,FALSE)))</f>
        <v xml:space="preserve"> </v>
      </c>
      <c r="J21" s="7" t="str">
        <f>IF(ISERROR(VLOOKUP(CONCATENATE(TEXT($A21,"##"),"/",TEXT(LEFT(J$3,3),"###"),"/",TEXT($A$3,"yy")),CALC.!$B$145:$F$641,5,FALSE))," ",IF(VLOOKUP(CONCATENATE(TEXT($A21,"##"),"/",TEXT(LEFT(J$3,3),"###"),"/",TEXT($A$3,"yy")),CALC.!$B$145:$F$641,5,FALSE)="","T",VLOOKUP(CONCATENATE(TEXT($A21,"##"),"/",TEXT(LEFT(J$3,3),"###"),"/",TEXT($A$3,"yy")),CALC.!$B$145:$F$641,5,FALSE)))</f>
        <v xml:space="preserve"> </v>
      </c>
      <c r="K21" s="7" t="str">
        <f>IF(ISERROR(VLOOKUP(CONCATENATE(TEXT($A21,"##"),"/",TEXT(LEFT(K$3,3),"###"),"/",TEXT($A$3,"yy")),CALC.!$B$145:$F$641,5,FALSE))," ",IF(VLOOKUP(CONCATENATE(TEXT($A21,"##"),"/",TEXT(LEFT(K$3,3),"###"),"/",TEXT($A$3,"yy")),CALC.!$B$145:$F$641,5,FALSE)="","T",VLOOKUP(CONCATENATE(TEXT($A21,"##"),"/",TEXT(LEFT(K$3,3),"###"),"/",TEXT($A$3,"yy")),CALC.!$B$145:$F$641,5,FALSE)))</f>
        <v>T</v>
      </c>
      <c r="L21" s="7">
        <f>IF(ISERROR(VLOOKUP(CONCATENATE(TEXT($A21,"##"),"/",TEXT(LEFT(L$3,3),"###"),"/",TEXT($A$3,"yy")),CALC.!$B$145:$F$641,5,FALSE))," ",IF(VLOOKUP(CONCATENATE(TEXT($A21,"##"),"/",TEXT(LEFT(L$3,3),"###"),"/",TEXT($A$3,"yy")),CALC.!$B$145:$F$641,5,FALSE)="","T",VLOOKUP(CONCATENATE(TEXT($A21,"##"),"/",TEXT(LEFT(L$3,3),"###"),"/",TEXT($A$3,"yy")),CALC.!$B$145:$F$641,5,FALSE)))</f>
        <v>25.725852750000001</v>
      </c>
      <c r="M21" s="9" t="str">
        <f>IF(ISERROR(VLOOKUP(CONCATENATE(TEXT($A21,"##"),"/",TEXT(LEFT(M$3,3),"###"),"/",TEXT($A$3,"yy")),CALC.!$B$145:$F$641,5,FALSE))," ",IF(VLOOKUP(CONCATENATE(TEXT($A21,"##"),"/",TEXT(LEFT(M$3,3),"###"),"/",TEXT($A$3,"yy")),CALC.!$B$145:$F$641,5,FALSE)="","T",VLOOKUP(CONCATENATE(TEXT($A21,"##"),"/",TEXT(LEFT(M$3,3),"###"),"/",TEXT($A$3,"yy")),CALC.!$B$145:$F$641,5,FALSE)))</f>
        <v xml:space="preserve"> </v>
      </c>
      <c r="N21" s="96"/>
    </row>
    <row r="22" spans="1:14" ht="15.75">
      <c r="A22" s="97">
        <v>19</v>
      </c>
      <c r="B22" s="86" t="str">
        <f>IF(ISERROR(VLOOKUP(CONCATENATE(TEXT($A22,"##"),"/",TEXT(LEFT(B$3,3),"###"),"/",TEXT($A$3,"yy")),CALC.!$B$145:$F$641,5,FALSE))," ",IF(VLOOKUP(CONCATENATE(TEXT($A22,"##"),"/",TEXT(LEFT(B$3,3),"###"),"/",TEXT($A$3,"yy")),CALC.!$B$145:$F$641,5,FALSE)="","T",VLOOKUP(CONCATENATE(TEXT($A22,"##"),"/",TEXT(LEFT(B$3,3),"###"),"/",TEXT($A$3,"yy")),CALC.!$B$145:$F$641,5,FALSE)))</f>
        <v xml:space="preserve"> </v>
      </c>
      <c r="C22" s="87" t="str">
        <f>IF(ISERROR(VLOOKUP(CONCATENATE(TEXT($A22,"##"),"/",TEXT(LEFT(C$3,3),"###"),"/",TEXT($A$3,"yy")),CALC.!$B$145:$F$641,5,FALSE))," ",IF(VLOOKUP(CONCATENATE(TEXT($A22,"##"),"/",TEXT(LEFT(C$3,3),"###"),"/",TEXT($A$3,"yy")),CALC.!$B$145:$F$641,5,FALSE)="","T",VLOOKUP(CONCATENATE(TEXT($A22,"##"),"/",TEXT(LEFT(C$3,3),"###"),"/",TEXT($A$3,"yy")),CALC.!$B$145:$F$641,5,FALSE)))</f>
        <v xml:space="preserve"> </v>
      </c>
      <c r="D22" s="87" t="str">
        <f>IF(ISERROR(VLOOKUP(CONCATENATE(TEXT($A22,"##"),"/",TEXT(LEFT(D$3,3),"###"),"/",TEXT($A$3,"yy")),CALC.!$B$145:$F$641,5,FALSE))," ",IF(VLOOKUP(CONCATENATE(TEXT($A22,"##"),"/",TEXT(LEFT(D$3,3),"###"),"/",TEXT($A$3,"yy")),CALC.!$B$145:$F$641,5,FALSE)="","T",VLOOKUP(CONCATENATE(TEXT($A22,"##"),"/",TEXT(LEFT(D$3,3),"###"),"/",TEXT($A$3,"yy")),CALC.!$B$145:$F$641,5,FALSE)))</f>
        <v xml:space="preserve"> </v>
      </c>
      <c r="E22" s="87" t="str">
        <f>IF(ISERROR(VLOOKUP(CONCATENATE(TEXT($A22,"##"),"/",TEXT(LEFT(E$3,3),"###"),"/",TEXT($A$3,"yy")),CALC.!$B$145:$F$641,5,FALSE))," ",IF(VLOOKUP(CONCATENATE(TEXT($A22,"##"),"/",TEXT(LEFT(E$3,3),"###"),"/",TEXT($A$3,"yy")),CALC.!$B$145:$F$641,5,FALSE)="","T",VLOOKUP(CONCATENATE(TEXT($A22,"##"),"/",TEXT(LEFT(E$3,3),"###"),"/",TEXT($A$3,"yy")),CALC.!$B$145:$F$641,5,FALSE)))</f>
        <v xml:space="preserve"> </v>
      </c>
      <c r="F22" s="87" t="str">
        <f>IF(ISERROR(VLOOKUP(CONCATENATE(TEXT($A22,"##"),"/",TEXT(LEFT(F$3,3),"###"),"/",TEXT($A$3,"yy")),CALC.!$B$145:$F$641,5,FALSE))," ",IF(VLOOKUP(CONCATENATE(TEXT($A22,"##"),"/",TEXT(LEFT(F$3,3),"###"),"/",TEXT($A$3,"yy")),CALC.!$B$145:$F$641,5,FALSE)="","T",VLOOKUP(CONCATENATE(TEXT($A22,"##"),"/",TEXT(LEFT(F$3,3),"###"),"/",TEXT($A$3,"yy")),CALC.!$B$145:$F$641,5,FALSE)))</f>
        <v>T</v>
      </c>
      <c r="G22" s="87" t="str">
        <f>IF(ISERROR(VLOOKUP(CONCATENATE(TEXT($A22,"##"),"/",TEXT(LEFT(G$3,3),"###"),"/",TEXT($A$3,"yy")),CALC.!$B$145:$F$641,5,FALSE))," ",IF(VLOOKUP(CONCATENATE(TEXT($A22,"##"),"/",TEXT(LEFT(G$3,3),"###"),"/",TEXT($A$3,"yy")),CALC.!$B$145:$F$641,5,FALSE)="","T",VLOOKUP(CONCATENATE(TEXT($A22,"##"),"/",TEXT(LEFT(G$3,3),"###"),"/",TEXT($A$3,"yy")),CALC.!$B$145:$F$641,5,FALSE)))</f>
        <v xml:space="preserve"> </v>
      </c>
      <c r="H22" s="87" t="str">
        <f>IF(ISERROR(VLOOKUP(CONCATENATE(TEXT($A22,"##"),"/",TEXT(LEFT(H$3,3),"###"),"/",TEXT($A$3,"yy")),CALC.!$B$145:$F$641,5,FALSE))," ",IF(VLOOKUP(CONCATENATE(TEXT($A22,"##"),"/",TEXT(LEFT(H$3,3),"###"),"/",TEXT($A$3,"yy")),CALC.!$B$145:$F$641,5,FALSE)="","T",VLOOKUP(CONCATENATE(TEXT($A22,"##"),"/",TEXT(LEFT(H$3,3),"###"),"/",TEXT($A$3,"yy")),CALC.!$B$145:$F$641,5,FALSE)))</f>
        <v>T</v>
      </c>
      <c r="I22" s="87" t="str">
        <f>IF(ISERROR(VLOOKUP(CONCATENATE(TEXT($A22,"##"),"/",TEXT(LEFT(I$3,3),"###"),"/",TEXT($A$3,"yy")),CALC.!$B$145:$F$641,5,FALSE))," ",IF(VLOOKUP(CONCATENATE(TEXT($A22,"##"),"/",TEXT(LEFT(I$3,3),"###"),"/",TEXT($A$3,"yy")),CALC.!$B$145:$F$641,5,FALSE)="","T",VLOOKUP(CONCATENATE(TEXT($A22,"##"),"/",TEXT(LEFT(I$3,3),"###"),"/",TEXT($A$3,"yy")),CALC.!$B$145:$F$641,5,FALSE)))</f>
        <v xml:space="preserve"> </v>
      </c>
      <c r="J22" s="87" t="str">
        <f>IF(ISERROR(VLOOKUP(CONCATENATE(TEXT($A22,"##"),"/",TEXT(LEFT(J$3,3),"###"),"/",TEXT($A$3,"yy")),CALC.!$B$145:$F$641,5,FALSE))," ",IF(VLOOKUP(CONCATENATE(TEXT($A22,"##"),"/",TEXT(LEFT(J$3,3),"###"),"/",TEXT($A$3,"yy")),CALC.!$B$145:$F$641,5,FALSE)="","T",VLOOKUP(CONCATENATE(TEXT($A22,"##"),"/",TEXT(LEFT(J$3,3),"###"),"/",TEXT($A$3,"yy")),CALC.!$B$145:$F$641,5,FALSE)))</f>
        <v xml:space="preserve"> </v>
      </c>
      <c r="K22" s="87">
        <f>IF(ISERROR(VLOOKUP(CONCATENATE(TEXT($A22,"##"),"/",TEXT(LEFT(K$3,3),"###"),"/",TEXT($A$3,"yy")),CALC.!$B$145:$F$641,5,FALSE))," ",IF(VLOOKUP(CONCATENATE(TEXT($A22,"##"),"/",TEXT(LEFT(K$3,3),"###"),"/",TEXT($A$3,"yy")),CALC.!$B$145:$F$641,5,FALSE)="","T",VLOOKUP(CONCATENATE(TEXT($A22,"##"),"/",TEXT(LEFT(K$3,3),"###"),"/",TEXT($A$3,"yy")),CALC.!$B$145:$F$641,5,FALSE)))</f>
        <v>5.4159690000000005</v>
      </c>
      <c r="L22" s="87">
        <f>IF(ISERROR(VLOOKUP(CONCATENATE(TEXT($A22,"##"),"/",TEXT(LEFT(L$3,3),"###"),"/",TEXT($A$3,"yy")),CALC.!$B$145:$F$641,5,FALSE))," ",IF(VLOOKUP(CONCATENATE(TEXT($A22,"##"),"/",TEXT(LEFT(L$3,3),"###"),"/",TEXT($A$3,"yy")),CALC.!$B$145:$F$641,5,FALSE)="","T",VLOOKUP(CONCATENATE(TEXT($A22,"##"),"/",TEXT(LEFT(L$3,3),"###"),"/",TEXT($A$3,"yy")),CALC.!$B$145:$F$641,5,FALSE)))</f>
        <v>26.26744965</v>
      </c>
      <c r="M22" s="88" t="str">
        <f>IF(ISERROR(VLOOKUP(CONCATENATE(TEXT($A22,"##"),"/",TEXT(LEFT(M$3,3),"###"),"/",TEXT($A$3,"yy")),CALC.!$B$145:$F$641,5,FALSE))," ",IF(VLOOKUP(CONCATENATE(TEXT($A22,"##"),"/",TEXT(LEFT(M$3,3),"###"),"/",TEXT($A$3,"yy")),CALC.!$B$145:$F$641,5,FALSE)="","T",VLOOKUP(CONCATENATE(TEXT($A22,"##"),"/",TEXT(LEFT(M$3,3),"###"),"/",TEXT($A$3,"yy")),CALC.!$B$145:$F$641,5,FALSE)))</f>
        <v xml:space="preserve"> </v>
      </c>
      <c r="N22" s="96"/>
    </row>
    <row r="23" spans="1:14" ht="15.75">
      <c r="A23" s="100">
        <v>20</v>
      </c>
      <c r="B23" s="8" t="str">
        <f>IF(ISERROR(VLOOKUP(CONCATENATE(TEXT($A23,"##"),"/",TEXT(LEFT(B$3,3),"###"),"/",TEXT($A$3,"yy")),CALC.!$B$145:$F$641,5,FALSE))," ",IF(VLOOKUP(CONCATENATE(TEXT($A23,"##"),"/",TEXT(LEFT(B$3,3),"###"),"/",TEXT($A$3,"yy")),CALC.!$B$145:$F$641,5,FALSE)="","T",VLOOKUP(CONCATENATE(TEXT($A23,"##"),"/",TEXT(LEFT(B$3,3),"###"),"/",TEXT($A$3,"yy")),CALC.!$B$145:$F$641,5,FALSE)))</f>
        <v xml:space="preserve"> </v>
      </c>
      <c r="C23" s="7" t="str">
        <f>IF(ISERROR(VLOOKUP(CONCATENATE(TEXT($A23,"##"),"/",TEXT(LEFT(C$3,3),"###"),"/",TEXT($A$3,"yy")),CALC.!$B$145:$F$641,5,FALSE))," ",IF(VLOOKUP(CONCATENATE(TEXT($A23,"##"),"/",TEXT(LEFT(C$3,3),"###"),"/",TEXT($A$3,"yy")),CALC.!$B$145:$F$641,5,FALSE)="","T",VLOOKUP(CONCATENATE(TEXT($A23,"##"),"/",TEXT(LEFT(C$3,3),"###"),"/",TEXT($A$3,"yy")),CALC.!$B$145:$F$641,5,FALSE)))</f>
        <v xml:space="preserve"> </v>
      </c>
      <c r="D23" s="7" t="str">
        <f>IF(ISERROR(VLOOKUP(CONCATENATE(TEXT($A23,"##"),"/",TEXT(LEFT(D$3,3),"###"),"/",TEXT($A$3,"yy")),CALC.!$B$145:$F$641,5,FALSE))," ",IF(VLOOKUP(CONCATENATE(TEXT($A23,"##"),"/",TEXT(LEFT(D$3,3),"###"),"/",TEXT($A$3,"yy")),CALC.!$B$145:$F$641,5,FALSE)="","T",VLOOKUP(CONCATENATE(TEXT($A23,"##"),"/",TEXT(LEFT(D$3,3),"###"),"/",TEXT($A$3,"yy")),CALC.!$B$145:$F$641,5,FALSE)))</f>
        <v xml:space="preserve"> </v>
      </c>
      <c r="E23" s="7" t="str">
        <f>IF(ISERROR(VLOOKUP(CONCATENATE(TEXT($A23,"##"),"/",TEXT(LEFT(E$3,3),"###"),"/",TEXT($A$3,"yy")),CALC.!$B$145:$F$641,5,FALSE))," ",IF(VLOOKUP(CONCATENATE(TEXT($A23,"##"),"/",TEXT(LEFT(E$3,3),"###"),"/",TEXT($A$3,"yy")),CALC.!$B$145:$F$641,5,FALSE)="","T",VLOOKUP(CONCATENATE(TEXT($A23,"##"),"/",TEXT(LEFT(E$3,3),"###"),"/",TEXT($A$3,"yy")),CALC.!$B$145:$F$641,5,FALSE)))</f>
        <v xml:space="preserve"> </v>
      </c>
      <c r="F23" s="7" t="str">
        <f>IF(ISERROR(VLOOKUP(CONCATENATE(TEXT($A23,"##"),"/",TEXT(LEFT(F$3,3),"###"),"/",TEXT($A$3,"yy")),CALC.!$B$145:$F$641,5,FALSE))," ",IF(VLOOKUP(CONCATENATE(TEXT($A23,"##"),"/",TEXT(LEFT(F$3,3),"###"),"/",TEXT($A$3,"yy")),CALC.!$B$145:$F$641,5,FALSE)="","T",VLOOKUP(CONCATENATE(TEXT($A23,"##"),"/",TEXT(LEFT(F$3,3),"###"),"/",TEXT($A$3,"yy")),CALC.!$B$145:$F$641,5,FALSE)))</f>
        <v xml:space="preserve"> </v>
      </c>
      <c r="G23" s="7">
        <f>IF(ISERROR(VLOOKUP(CONCATENATE(TEXT($A23,"##"),"/",TEXT(LEFT(G$3,3),"###"),"/",TEXT($A$3,"yy")),CALC.!$B$145:$F$641,5,FALSE))," ",IF(VLOOKUP(CONCATENATE(TEXT($A23,"##"),"/",TEXT(LEFT(G$3,3),"###"),"/",TEXT($A$3,"yy")),CALC.!$B$145:$F$641,5,FALSE)="","T",VLOOKUP(CONCATENATE(TEXT($A23,"##"),"/",TEXT(LEFT(G$3,3),"###"),"/",TEXT($A$3,"yy")),CALC.!$B$145:$F$641,5,FALSE)))</f>
        <v>54.159689999999998</v>
      </c>
      <c r="H23" s="7">
        <f>IF(ISERROR(VLOOKUP(CONCATENATE(TEXT($A23,"##"),"/",TEXT(LEFT(H$3,3),"###"),"/",TEXT($A$3,"yy")),CALC.!$B$145:$F$641,5,FALSE))," ",IF(VLOOKUP(CONCATENATE(TEXT($A23,"##"),"/",TEXT(LEFT(H$3,3),"###"),"/",TEXT($A$3,"yy")),CALC.!$B$145:$F$641,5,FALSE)="","T",VLOOKUP(CONCATENATE(TEXT($A23,"##"),"/",TEXT(LEFT(H$3,3),"###"),"/",TEXT($A$3,"yy")),CALC.!$B$145:$F$641,5,FALSE)))</f>
        <v>21.1222791</v>
      </c>
      <c r="I23" s="7" t="str">
        <f>IF(ISERROR(VLOOKUP(CONCATENATE(TEXT($A23,"##"),"/",TEXT(LEFT(I$3,3),"###"),"/",TEXT($A$3,"yy")),CALC.!$B$145:$F$641,5,FALSE))," ",IF(VLOOKUP(CONCATENATE(TEXT($A23,"##"),"/",TEXT(LEFT(I$3,3),"###"),"/",TEXT($A$3,"yy")),CALC.!$B$145:$F$641,5,FALSE)="","T",VLOOKUP(CONCATENATE(TEXT($A23,"##"),"/",TEXT(LEFT(I$3,3),"###"),"/",TEXT($A$3,"yy")),CALC.!$B$145:$F$641,5,FALSE)))</f>
        <v xml:space="preserve"> </v>
      </c>
      <c r="J23" s="7" t="str">
        <f>IF(ISERROR(VLOOKUP(CONCATENATE(TEXT($A23,"##"),"/",TEXT(LEFT(J$3,3),"###"),"/",TEXT($A$3,"yy")),CALC.!$B$145:$F$641,5,FALSE))," ",IF(VLOOKUP(CONCATENATE(TEXT($A23,"##"),"/",TEXT(LEFT(J$3,3),"###"),"/",TEXT($A$3,"yy")),CALC.!$B$145:$F$641,5,FALSE)="","T",VLOOKUP(CONCATENATE(TEXT($A23,"##"),"/",TEXT(LEFT(J$3,3),"###"),"/",TEXT($A$3,"yy")),CALC.!$B$145:$F$641,5,FALSE)))</f>
        <v xml:space="preserve"> </v>
      </c>
      <c r="K23" s="7">
        <f>IF(ISERROR(VLOOKUP(CONCATENATE(TEXT($A23,"##"),"/",TEXT(LEFT(K$3,3),"###"),"/",TEXT($A$3,"yy")),CALC.!$B$145:$F$641,5,FALSE))," ",IF(VLOOKUP(CONCATENATE(TEXT($A23,"##"),"/",TEXT(LEFT(K$3,3),"###"),"/",TEXT($A$3,"yy")),CALC.!$B$145:$F$641,5,FALSE)="","T",VLOOKUP(CONCATENATE(TEXT($A23,"##"),"/",TEXT(LEFT(K$3,3),"###"),"/",TEXT($A$3,"yy")),CALC.!$B$145:$F$641,5,FALSE)))</f>
        <v>24.913457399999999</v>
      </c>
      <c r="L23" s="7">
        <f>IF(ISERROR(VLOOKUP(CONCATENATE(TEXT($A23,"##"),"/",TEXT(LEFT(L$3,3),"###"),"/",TEXT($A$3,"yy")),CALC.!$B$145:$F$641,5,FALSE))," ",IF(VLOOKUP(CONCATENATE(TEXT($A23,"##"),"/",TEXT(LEFT(L$3,3),"###"),"/",TEXT($A$3,"yy")),CALC.!$B$145:$F$641,5,FALSE)="","T",VLOOKUP(CONCATENATE(TEXT($A23,"##"),"/",TEXT(LEFT(L$3,3),"###"),"/",TEXT($A$3,"yy")),CALC.!$B$145:$F$641,5,FALSE)))</f>
        <v>10.073702340000001</v>
      </c>
      <c r="M23" s="9" t="str">
        <f>IF(ISERROR(VLOOKUP(CONCATENATE(TEXT($A23,"##"),"/",TEXT(LEFT(M$3,3),"###"),"/",TEXT($A$3,"yy")),CALC.!$B$145:$F$641,5,FALSE))," ",IF(VLOOKUP(CONCATENATE(TEXT($A23,"##"),"/",TEXT(LEFT(M$3,3),"###"),"/",TEXT($A$3,"yy")),CALC.!$B$145:$F$641,5,FALSE)="","T",VLOOKUP(CONCATENATE(TEXT($A23,"##"),"/",TEXT(LEFT(M$3,3),"###"),"/",TEXT($A$3,"yy")),CALC.!$B$145:$F$641,5,FALSE)))</f>
        <v xml:space="preserve"> </v>
      </c>
      <c r="N23" s="96"/>
    </row>
    <row r="24" spans="1:14" ht="15.75">
      <c r="A24" s="97">
        <v>21</v>
      </c>
      <c r="B24" s="86" t="str">
        <f>IF(ISERROR(VLOOKUP(CONCATENATE(TEXT($A24,"##"),"/",TEXT(LEFT(B$3,3),"###"),"/",TEXT($A$3,"yy")),CALC.!$B$145:$F$641,5,FALSE))," ",IF(VLOOKUP(CONCATENATE(TEXT($A24,"##"),"/",TEXT(LEFT(B$3,3),"###"),"/",TEXT($A$3,"yy")),CALC.!$B$145:$F$641,5,FALSE)="","T",VLOOKUP(CONCATENATE(TEXT($A24,"##"),"/",TEXT(LEFT(B$3,3),"###"),"/",TEXT($A$3,"yy")),CALC.!$B$145:$F$641,5,FALSE)))</f>
        <v xml:space="preserve"> </v>
      </c>
      <c r="C24" s="87" t="str">
        <f>IF(ISERROR(VLOOKUP(CONCATENATE(TEXT($A24,"##"),"/",TEXT(LEFT(C$3,3),"###"),"/",TEXT($A$3,"yy")),CALC.!$B$145:$F$641,5,FALSE))," ",IF(VLOOKUP(CONCATENATE(TEXT($A24,"##"),"/",TEXT(LEFT(C$3,3),"###"),"/",TEXT($A$3,"yy")),CALC.!$B$145:$F$641,5,FALSE)="","T",VLOOKUP(CONCATENATE(TEXT($A24,"##"),"/",TEXT(LEFT(C$3,3),"###"),"/",TEXT($A$3,"yy")),CALC.!$B$145:$F$641,5,FALSE)))</f>
        <v xml:space="preserve"> </v>
      </c>
      <c r="D24" s="87" t="str">
        <f>IF(ISERROR(VLOOKUP(CONCATENATE(TEXT($A24,"##"),"/",TEXT(LEFT(D$3,3),"###"),"/",TEXT($A$3,"yy")),CALC.!$B$145:$F$641,5,FALSE))," ",IF(VLOOKUP(CONCATENATE(TEXT($A24,"##"),"/",TEXT(LEFT(D$3,3),"###"),"/",TEXT($A$3,"yy")),CALC.!$B$145:$F$641,5,FALSE)="","T",VLOOKUP(CONCATENATE(TEXT($A24,"##"),"/",TEXT(LEFT(D$3,3),"###"),"/",TEXT($A$3,"yy")),CALC.!$B$145:$F$641,5,FALSE)))</f>
        <v xml:space="preserve"> </v>
      </c>
      <c r="E24" s="87" t="str">
        <f>IF(ISERROR(VLOOKUP(CONCATENATE(TEXT($A24,"##"),"/",TEXT(LEFT(E$3,3),"###"),"/",TEXT($A$3,"yy")),CALC.!$B$145:$F$641,5,FALSE))," ",IF(VLOOKUP(CONCATENATE(TEXT($A24,"##"),"/",TEXT(LEFT(E$3,3),"###"),"/",TEXT($A$3,"yy")),CALC.!$B$145:$F$641,5,FALSE)="","T",VLOOKUP(CONCATENATE(TEXT($A24,"##"),"/",TEXT(LEFT(E$3,3),"###"),"/",TEXT($A$3,"yy")),CALC.!$B$145:$F$641,5,FALSE)))</f>
        <v xml:space="preserve"> </v>
      </c>
      <c r="F24" s="87" t="str">
        <f>IF(ISERROR(VLOOKUP(CONCATENATE(TEXT($A24,"##"),"/",TEXT(LEFT(F$3,3),"###"),"/",TEXT($A$3,"yy")),CALC.!$B$145:$F$641,5,FALSE))," ",IF(VLOOKUP(CONCATENATE(TEXT($A24,"##"),"/",TEXT(LEFT(F$3,3),"###"),"/",TEXT($A$3,"yy")),CALC.!$B$145:$F$641,5,FALSE)="","T",VLOOKUP(CONCATENATE(TEXT($A24,"##"),"/",TEXT(LEFT(F$3,3),"###"),"/",TEXT($A$3,"yy")),CALC.!$B$145:$F$641,5,FALSE)))</f>
        <v xml:space="preserve"> </v>
      </c>
      <c r="G24" s="87" t="str">
        <f>IF(ISERROR(VLOOKUP(CONCATENATE(TEXT($A24,"##"),"/",TEXT(LEFT(G$3,3),"###"),"/",TEXT($A$3,"yy")),CALC.!$B$145:$F$641,5,FALSE))," ",IF(VLOOKUP(CONCATENATE(TEXT($A24,"##"),"/",TEXT(LEFT(G$3,3),"###"),"/",TEXT($A$3,"yy")),CALC.!$B$145:$F$641,5,FALSE)="","T",VLOOKUP(CONCATENATE(TEXT($A24,"##"),"/",TEXT(LEFT(G$3,3),"###"),"/",TEXT($A$3,"yy")),CALC.!$B$145:$F$641,5,FALSE)))</f>
        <v xml:space="preserve"> </v>
      </c>
      <c r="H24" s="87">
        <f>IF(ISERROR(VLOOKUP(CONCATENATE(TEXT($A24,"##"),"/",TEXT(LEFT(H$3,3),"###"),"/",TEXT($A$3,"yy")),CALC.!$B$145:$F$641,5,FALSE))," ",IF(VLOOKUP(CONCATENATE(TEXT($A24,"##"),"/",TEXT(LEFT(H$3,3),"###"),"/",TEXT($A$3,"yy")),CALC.!$B$145:$F$641,5,FALSE)="","T",VLOOKUP(CONCATENATE(TEXT($A24,"##"),"/",TEXT(LEFT(H$3,3),"###"),"/",TEXT($A$3,"yy")),CALC.!$B$145:$F$641,5,FALSE)))</f>
        <v>8.9363488499999999</v>
      </c>
      <c r="I24" s="87" t="str">
        <f>IF(ISERROR(VLOOKUP(CONCATENATE(TEXT($A24,"##"),"/",TEXT(LEFT(I$3,3),"###"),"/",TEXT($A$3,"yy")),CALC.!$B$145:$F$641,5,FALSE))," ",IF(VLOOKUP(CONCATENATE(TEXT($A24,"##"),"/",TEXT(LEFT(I$3,3),"###"),"/",TEXT($A$3,"yy")),CALC.!$B$145:$F$641,5,FALSE)="","T",VLOOKUP(CONCATENATE(TEXT($A24,"##"),"/",TEXT(LEFT(I$3,3),"###"),"/",TEXT($A$3,"yy")),CALC.!$B$145:$F$641,5,FALSE)))</f>
        <v xml:space="preserve"> </v>
      </c>
      <c r="J24" s="87" t="str">
        <f>IF(ISERROR(VLOOKUP(CONCATENATE(TEXT($A24,"##"),"/",TEXT(LEFT(J$3,3),"###"),"/",TEXT($A$3,"yy")),CALC.!$B$145:$F$641,5,FALSE))," ",IF(VLOOKUP(CONCATENATE(TEXT($A24,"##"),"/",TEXT(LEFT(J$3,3),"###"),"/",TEXT($A$3,"yy")),CALC.!$B$145:$F$641,5,FALSE)="","T",VLOOKUP(CONCATENATE(TEXT($A24,"##"),"/",TEXT(LEFT(J$3,3),"###"),"/",TEXT($A$3,"yy")),CALC.!$B$145:$F$641,5,FALSE)))</f>
        <v xml:space="preserve"> </v>
      </c>
      <c r="K24" s="87" t="str">
        <f>IF(ISERROR(VLOOKUP(CONCATENATE(TEXT($A24,"##"),"/",TEXT(LEFT(K$3,3),"###"),"/",TEXT($A$3,"yy")),CALC.!$B$145:$F$641,5,FALSE))," ",IF(VLOOKUP(CONCATENATE(TEXT($A24,"##"),"/",TEXT(LEFT(K$3,3),"###"),"/",TEXT($A$3,"yy")),CALC.!$B$145:$F$641,5,FALSE)="","T",VLOOKUP(CONCATENATE(TEXT($A24,"##"),"/",TEXT(LEFT(K$3,3),"###"),"/",TEXT($A$3,"yy")),CALC.!$B$145:$F$641,5,FALSE)))</f>
        <v xml:space="preserve"> </v>
      </c>
      <c r="L24" s="87">
        <f>IF(ISERROR(VLOOKUP(CONCATENATE(TEXT($A24,"##"),"/",TEXT(LEFT(L$3,3),"###"),"/",TEXT($A$3,"yy")),CALC.!$B$145:$F$641,5,FALSE))," ",IF(VLOOKUP(CONCATENATE(TEXT($A24,"##"),"/",TEXT(LEFT(L$3,3),"###"),"/",TEXT($A$3,"yy")),CALC.!$B$145:$F$641,5,FALSE)="","T",VLOOKUP(CONCATENATE(TEXT($A24,"##"),"/",TEXT(LEFT(L$3,3),"###"),"/",TEXT($A$3,"yy")),CALC.!$B$145:$F$641,5,FALSE)))</f>
        <v>29.246232599999999</v>
      </c>
      <c r="M24" s="88" t="str">
        <f>IF(ISERROR(VLOOKUP(CONCATENATE(TEXT($A24,"##"),"/",TEXT(LEFT(M$3,3),"###"),"/",TEXT($A$3,"yy")),CALC.!$B$145:$F$641,5,FALSE))," ",IF(VLOOKUP(CONCATENATE(TEXT($A24,"##"),"/",TEXT(LEFT(M$3,3),"###"),"/",TEXT($A$3,"yy")),CALC.!$B$145:$F$641,5,FALSE)="","T",VLOOKUP(CONCATENATE(TEXT($A24,"##"),"/",TEXT(LEFT(M$3,3),"###"),"/",TEXT($A$3,"yy")),CALC.!$B$145:$F$641,5,FALSE)))</f>
        <v xml:space="preserve"> </v>
      </c>
      <c r="N24" s="96"/>
    </row>
    <row r="25" spans="1:14" ht="15.75">
      <c r="A25" s="100">
        <v>22</v>
      </c>
      <c r="B25" s="8" t="str">
        <f>IF(ISERROR(VLOOKUP(CONCATENATE(TEXT($A25,"##"),"/",TEXT(LEFT(B$3,3),"###"),"/",TEXT($A$3,"yy")),CALC.!$B$145:$F$641,5,FALSE))," ",IF(VLOOKUP(CONCATENATE(TEXT($A25,"##"),"/",TEXT(LEFT(B$3,3),"###"),"/",TEXT($A$3,"yy")),CALC.!$B$145:$F$641,5,FALSE)="","T",VLOOKUP(CONCATENATE(TEXT($A25,"##"),"/",TEXT(LEFT(B$3,3),"###"),"/",TEXT($A$3,"yy")),CALC.!$B$145:$F$641,5,FALSE)))</f>
        <v xml:space="preserve"> </v>
      </c>
      <c r="C25" s="7" t="str">
        <f>IF(ISERROR(VLOOKUP(CONCATENATE(TEXT($A25,"##"),"/",TEXT(LEFT(C$3,3),"###"),"/",TEXT($A$3,"yy")),CALC.!$B$145:$F$641,5,FALSE))," ",IF(VLOOKUP(CONCATENATE(TEXT($A25,"##"),"/",TEXT(LEFT(C$3,3),"###"),"/",TEXT($A$3,"yy")),CALC.!$B$145:$F$641,5,FALSE)="","T",VLOOKUP(CONCATENATE(TEXT($A25,"##"),"/",TEXT(LEFT(C$3,3),"###"),"/",TEXT($A$3,"yy")),CALC.!$B$145:$F$641,5,FALSE)))</f>
        <v xml:space="preserve"> </v>
      </c>
      <c r="D25" s="7" t="str">
        <f>IF(ISERROR(VLOOKUP(CONCATENATE(TEXT($A25,"##"),"/",TEXT(LEFT(D$3,3),"###"),"/",TEXT($A$3,"yy")),CALC.!$B$145:$F$641,5,FALSE))," ",IF(VLOOKUP(CONCATENATE(TEXT($A25,"##"),"/",TEXT(LEFT(D$3,3),"###"),"/",TEXT($A$3,"yy")),CALC.!$B$145:$F$641,5,FALSE)="","T",VLOOKUP(CONCATENATE(TEXT($A25,"##"),"/",TEXT(LEFT(D$3,3),"###"),"/",TEXT($A$3,"yy")),CALC.!$B$145:$F$641,5,FALSE)))</f>
        <v xml:space="preserve"> </v>
      </c>
      <c r="E25" s="7" t="str">
        <f>IF(ISERROR(VLOOKUP(CONCATENATE(TEXT($A25,"##"),"/",TEXT(LEFT(E$3,3),"###"),"/",TEXT($A$3,"yy")),CALC.!$B$145:$F$641,5,FALSE))," ",IF(VLOOKUP(CONCATENATE(TEXT($A25,"##"),"/",TEXT(LEFT(E$3,3),"###"),"/",TEXT($A$3,"yy")),CALC.!$B$145:$F$641,5,FALSE)="","T",VLOOKUP(CONCATENATE(TEXT($A25,"##"),"/",TEXT(LEFT(E$3,3),"###"),"/",TEXT($A$3,"yy")),CALC.!$B$145:$F$641,5,FALSE)))</f>
        <v xml:space="preserve"> </v>
      </c>
      <c r="F25" s="7" t="str">
        <f>IF(ISERROR(VLOOKUP(CONCATENATE(TEXT($A25,"##"),"/",TEXT(LEFT(F$3,3),"###"),"/",TEXT($A$3,"yy")),CALC.!$B$145:$F$641,5,FALSE))," ",IF(VLOOKUP(CONCATENATE(TEXT($A25,"##"),"/",TEXT(LEFT(F$3,3),"###"),"/",TEXT($A$3,"yy")),CALC.!$B$145:$F$641,5,FALSE)="","T",VLOOKUP(CONCATENATE(TEXT($A25,"##"),"/",TEXT(LEFT(F$3,3),"###"),"/",TEXT($A$3,"yy")),CALC.!$B$145:$F$641,5,FALSE)))</f>
        <v xml:space="preserve"> </v>
      </c>
      <c r="G25" s="7">
        <f>IF(ISERROR(VLOOKUP(CONCATENATE(TEXT($A25,"##"),"/",TEXT(LEFT(G$3,3),"###"),"/",TEXT($A$3,"yy")),CALC.!$B$145:$F$641,5,FALSE))," ",IF(VLOOKUP(CONCATENATE(TEXT($A25,"##"),"/",TEXT(LEFT(G$3,3),"###"),"/",TEXT($A$3,"yy")),CALC.!$B$145:$F$641,5,FALSE)="","T",VLOOKUP(CONCATENATE(TEXT($A25,"##"),"/",TEXT(LEFT(G$3,3),"###"),"/",TEXT($A$3,"yy")),CALC.!$B$145:$F$641,5,FALSE)))</f>
        <v>8.4164158259999997</v>
      </c>
      <c r="H25" s="7" t="str">
        <f>IF(ISERROR(VLOOKUP(CONCATENATE(TEXT($A25,"##"),"/",TEXT(LEFT(H$3,3),"###"),"/",TEXT($A$3,"yy")),CALC.!$B$145:$F$641,5,FALSE))," ",IF(VLOOKUP(CONCATENATE(TEXT($A25,"##"),"/",TEXT(LEFT(H$3,3),"###"),"/",TEXT($A$3,"yy")),CALC.!$B$145:$F$641,5,FALSE)="","T",VLOOKUP(CONCATENATE(TEXT($A25,"##"),"/",TEXT(LEFT(H$3,3),"###"),"/",TEXT($A$3,"yy")),CALC.!$B$145:$F$641,5,FALSE)))</f>
        <v xml:space="preserve"> </v>
      </c>
      <c r="I25" s="7" t="str">
        <f>IF(ISERROR(VLOOKUP(CONCATENATE(TEXT($A25,"##"),"/",TEXT(LEFT(I$3,3),"###"),"/",TEXT($A$3,"yy")),CALC.!$B$145:$F$641,5,FALSE))," ",IF(VLOOKUP(CONCATENATE(TEXT($A25,"##"),"/",TEXT(LEFT(I$3,3),"###"),"/",TEXT($A$3,"yy")),CALC.!$B$145:$F$641,5,FALSE)="","T",VLOOKUP(CONCATENATE(TEXT($A25,"##"),"/",TEXT(LEFT(I$3,3),"###"),"/",TEXT($A$3,"yy")),CALC.!$B$145:$F$641,5,FALSE)))</f>
        <v>T</v>
      </c>
      <c r="J25" s="7" t="str">
        <f>IF(ISERROR(VLOOKUP(CONCATENATE(TEXT($A25,"##"),"/",TEXT(LEFT(J$3,3),"###"),"/",TEXT($A$3,"yy")),CALC.!$B$145:$F$641,5,FALSE))," ",IF(VLOOKUP(CONCATENATE(TEXT($A25,"##"),"/",TEXT(LEFT(J$3,3),"###"),"/",TEXT($A$3,"yy")),CALC.!$B$145:$F$641,5,FALSE)="","T",VLOOKUP(CONCATENATE(TEXT($A25,"##"),"/",TEXT(LEFT(J$3,3),"###"),"/",TEXT($A$3,"yy")),CALC.!$B$145:$F$641,5,FALSE)))</f>
        <v xml:space="preserve"> </v>
      </c>
      <c r="K25" s="7" t="str">
        <f>IF(ISERROR(VLOOKUP(CONCATENATE(TEXT($A25,"##"),"/",TEXT(LEFT(K$3,3),"###"),"/",TEXT($A$3,"yy")),CALC.!$B$145:$F$641,5,FALSE))," ",IF(VLOOKUP(CONCATENATE(TEXT($A25,"##"),"/",TEXT(LEFT(K$3,3),"###"),"/",TEXT($A$3,"yy")),CALC.!$B$145:$F$641,5,FALSE)="","T",VLOOKUP(CONCATENATE(TEXT($A25,"##"),"/",TEXT(LEFT(K$3,3),"###"),"/",TEXT($A$3,"yy")),CALC.!$B$145:$F$641,5,FALSE)))</f>
        <v>T</v>
      </c>
      <c r="L25" s="7">
        <f>IF(ISERROR(VLOOKUP(CONCATENATE(TEXT($A25,"##"),"/",TEXT(LEFT(L$3,3),"###"),"/",TEXT($A$3,"yy")),CALC.!$B$145:$F$641,5,FALSE))," ",IF(VLOOKUP(CONCATENATE(TEXT($A25,"##"),"/",TEXT(LEFT(L$3,3),"###"),"/",TEXT($A$3,"yy")),CALC.!$B$145:$F$641,5,FALSE)="","T",VLOOKUP(CONCATENATE(TEXT($A25,"##"),"/",TEXT(LEFT(L$3,3),"###"),"/",TEXT($A$3,"yy")),CALC.!$B$145:$F$641,5,FALSE)))</f>
        <v>1.40815194</v>
      </c>
      <c r="M25" s="9" t="str">
        <f>IF(ISERROR(VLOOKUP(CONCATENATE(TEXT($A25,"##"),"/",TEXT(LEFT(M$3,3),"###"),"/",TEXT($A$3,"yy")),CALC.!$B$145:$F$641,5,FALSE))," ",IF(VLOOKUP(CONCATENATE(TEXT($A25,"##"),"/",TEXT(LEFT(M$3,3),"###"),"/",TEXT($A$3,"yy")),CALC.!$B$145:$F$641,5,FALSE)="","T",VLOOKUP(CONCATENATE(TEXT($A25,"##"),"/",TEXT(LEFT(M$3,3),"###"),"/",TEXT($A$3,"yy")),CALC.!$B$145:$F$641,5,FALSE)))</f>
        <v>T</v>
      </c>
      <c r="N25" s="96"/>
    </row>
    <row r="26" spans="1:14" ht="15.75">
      <c r="A26" s="97">
        <v>23</v>
      </c>
      <c r="B26" s="86" t="str">
        <f>IF(ISERROR(VLOOKUP(CONCATENATE(TEXT($A26,"##"),"/",TEXT(LEFT(B$3,3),"###"),"/",TEXT($A$3,"yy")),CALC.!$B$145:$F$641,5,FALSE))," ",IF(VLOOKUP(CONCATENATE(TEXT($A26,"##"),"/",TEXT(LEFT(B$3,3),"###"),"/",TEXT($A$3,"yy")),CALC.!$B$145:$F$641,5,FALSE)="","T",VLOOKUP(CONCATENATE(TEXT($A26,"##"),"/",TEXT(LEFT(B$3,3),"###"),"/",TEXT($A$3,"yy")),CALC.!$B$145:$F$641,5,FALSE)))</f>
        <v xml:space="preserve"> </v>
      </c>
      <c r="C26" s="87" t="str">
        <f>IF(ISERROR(VLOOKUP(CONCATENATE(TEXT($A26,"##"),"/",TEXT(LEFT(C$3,3),"###"),"/",TEXT($A$3,"yy")),CALC.!$B$145:$F$641,5,FALSE))," ",IF(VLOOKUP(CONCATENATE(TEXT($A26,"##"),"/",TEXT(LEFT(C$3,3),"###"),"/",TEXT($A$3,"yy")),CALC.!$B$145:$F$641,5,FALSE)="","T",VLOOKUP(CONCATENATE(TEXT($A26,"##"),"/",TEXT(LEFT(C$3,3),"###"),"/",TEXT($A$3,"yy")),CALC.!$B$145:$F$641,5,FALSE)))</f>
        <v xml:space="preserve"> </v>
      </c>
      <c r="D26" s="87" t="str">
        <f>IF(ISERROR(VLOOKUP(CONCATENATE(TEXT($A26,"##"),"/",TEXT(LEFT(D$3,3),"###"),"/",TEXT($A$3,"yy")),CALC.!$B$145:$F$641,5,FALSE))," ",IF(VLOOKUP(CONCATENATE(TEXT($A26,"##"),"/",TEXT(LEFT(D$3,3),"###"),"/",TEXT($A$3,"yy")),CALC.!$B$145:$F$641,5,FALSE)="","T",VLOOKUP(CONCATENATE(TEXT($A26,"##"),"/",TEXT(LEFT(D$3,3),"###"),"/",TEXT($A$3,"yy")),CALC.!$B$145:$F$641,5,FALSE)))</f>
        <v xml:space="preserve"> </v>
      </c>
      <c r="E26" s="87" t="str">
        <f>IF(ISERROR(VLOOKUP(CONCATENATE(TEXT($A26,"##"),"/",TEXT(LEFT(E$3,3),"###"),"/",TEXT($A$3,"yy")),CALC.!$B$145:$F$641,5,FALSE))," ",IF(VLOOKUP(CONCATENATE(TEXT($A26,"##"),"/",TEXT(LEFT(E$3,3),"###"),"/",TEXT($A$3,"yy")),CALC.!$B$145:$F$641,5,FALSE)="","T",VLOOKUP(CONCATENATE(TEXT($A26,"##"),"/",TEXT(LEFT(E$3,3),"###"),"/",TEXT($A$3,"yy")),CALC.!$B$145:$F$641,5,FALSE)))</f>
        <v xml:space="preserve"> </v>
      </c>
      <c r="F26" s="87" t="str">
        <f>IF(ISERROR(VLOOKUP(CONCATENATE(TEXT($A26,"##"),"/",TEXT(LEFT(F$3,3),"###"),"/",TEXT($A$3,"yy")),CALC.!$B$145:$F$641,5,FALSE))," ",IF(VLOOKUP(CONCATENATE(TEXT($A26,"##"),"/",TEXT(LEFT(F$3,3),"###"),"/",TEXT($A$3,"yy")),CALC.!$B$145:$F$641,5,FALSE)="","T",VLOOKUP(CONCATENATE(TEXT($A26,"##"),"/",TEXT(LEFT(F$3,3),"###"),"/",TEXT($A$3,"yy")),CALC.!$B$145:$F$641,5,FALSE)))</f>
        <v xml:space="preserve"> </v>
      </c>
      <c r="G26" s="87" t="str">
        <f>IF(ISERROR(VLOOKUP(CONCATENATE(TEXT($A26,"##"),"/",TEXT(LEFT(G$3,3),"###"),"/",TEXT($A$3,"yy")),CALC.!$B$145:$F$641,5,FALSE))," ",IF(VLOOKUP(CONCATENATE(TEXT($A26,"##"),"/",TEXT(LEFT(G$3,3),"###"),"/",TEXT($A$3,"yy")),CALC.!$B$145:$F$641,5,FALSE)="","T",VLOOKUP(CONCATENATE(TEXT($A26,"##"),"/",TEXT(LEFT(G$3,3),"###"),"/",TEXT($A$3,"yy")),CALC.!$B$145:$F$641,5,FALSE)))</f>
        <v xml:space="preserve"> </v>
      </c>
      <c r="H26" s="87" t="str">
        <f>IF(ISERROR(VLOOKUP(CONCATENATE(TEXT($A26,"##"),"/",TEXT(LEFT(H$3,3),"###"),"/",TEXT($A$3,"yy")),CALC.!$B$145:$F$641,5,FALSE))," ",IF(VLOOKUP(CONCATENATE(TEXT($A26,"##"),"/",TEXT(LEFT(H$3,3),"###"),"/",TEXT($A$3,"yy")),CALC.!$B$145:$F$641,5,FALSE)="","T",VLOOKUP(CONCATENATE(TEXT($A26,"##"),"/",TEXT(LEFT(H$3,3),"###"),"/",TEXT($A$3,"yy")),CALC.!$B$145:$F$641,5,FALSE)))</f>
        <v xml:space="preserve"> </v>
      </c>
      <c r="I26" s="87" t="str">
        <f>IF(ISERROR(VLOOKUP(CONCATENATE(TEXT($A26,"##"),"/",TEXT(LEFT(I$3,3),"###"),"/",TEXT($A$3,"yy")),CALC.!$B$145:$F$641,5,FALSE))," ",IF(VLOOKUP(CONCATENATE(TEXT($A26,"##"),"/",TEXT(LEFT(I$3,3),"###"),"/",TEXT($A$3,"yy")),CALC.!$B$145:$F$641,5,FALSE)="","T",VLOOKUP(CONCATENATE(TEXT($A26,"##"),"/",TEXT(LEFT(I$3,3),"###"),"/",TEXT($A$3,"yy")),CALC.!$B$145:$F$641,5,FALSE)))</f>
        <v>T</v>
      </c>
      <c r="J26" s="87" t="str">
        <f>IF(ISERROR(VLOOKUP(CONCATENATE(TEXT($A26,"##"),"/",TEXT(LEFT(J$3,3),"###"),"/",TEXT($A$3,"yy")),CALC.!$B$145:$F$641,5,FALSE))," ",IF(VLOOKUP(CONCATENATE(TEXT($A26,"##"),"/",TEXT(LEFT(J$3,3),"###"),"/",TEXT($A$3,"yy")),CALC.!$B$145:$F$641,5,FALSE)="","T",VLOOKUP(CONCATENATE(TEXT($A26,"##"),"/",TEXT(LEFT(J$3,3),"###"),"/",TEXT($A$3,"yy")),CALC.!$B$145:$F$641,5,FALSE)))</f>
        <v xml:space="preserve"> </v>
      </c>
      <c r="K26" s="87">
        <f>IF(ISERROR(VLOOKUP(CONCATENATE(TEXT($A26,"##"),"/",TEXT(LEFT(K$3,3),"###"),"/",TEXT($A$3,"yy")),CALC.!$B$145:$F$641,5,FALSE))," ",IF(VLOOKUP(CONCATENATE(TEXT($A26,"##"),"/",TEXT(LEFT(K$3,3),"###"),"/",TEXT($A$3,"yy")),CALC.!$B$145:$F$641,5,FALSE)="","T",VLOOKUP(CONCATENATE(TEXT($A26,"##"),"/",TEXT(LEFT(K$3,3),"###"),"/",TEXT($A$3,"yy")),CALC.!$B$145:$F$641,5,FALSE)))</f>
        <v>10.01954265</v>
      </c>
      <c r="L26" s="87" t="str">
        <f>IF(ISERROR(VLOOKUP(CONCATENATE(TEXT($A26,"##"),"/",TEXT(LEFT(L$3,3),"###"),"/",TEXT($A$3,"yy")),CALC.!$B$145:$F$641,5,FALSE))," ",IF(VLOOKUP(CONCATENATE(TEXT($A26,"##"),"/",TEXT(LEFT(L$3,3),"###"),"/",TEXT($A$3,"yy")),CALC.!$B$145:$F$641,5,FALSE)="","T",VLOOKUP(CONCATENATE(TEXT($A26,"##"),"/",TEXT(LEFT(L$3,3),"###"),"/",TEXT($A$3,"yy")),CALC.!$B$145:$F$641,5,FALSE)))</f>
        <v xml:space="preserve"> </v>
      </c>
      <c r="M26" s="88" t="str">
        <f>IF(ISERROR(VLOOKUP(CONCATENATE(TEXT($A26,"##"),"/",TEXT(LEFT(M$3,3),"###"),"/",TEXT($A$3,"yy")),CALC.!$B$145:$F$641,5,FALSE))," ",IF(VLOOKUP(CONCATENATE(TEXT($A26,"##"),"/",TEXT(LEFT(M$3,3),"###"),"/",TEXT($A$3,"yy")),CALC.!$B$145:$F$641,5,FALSE)="","T",VLOOKUP(CONCATENATE(TEXT($A26,"##"),"/",TEXT(LEFT(M$3,3),"###"),"/",TEXT($A$3,"yy")),CALC.!$B$145:$F$641,5,FALSE)))</f>
        <v>T</v>
      </c>
      <c r="N26" s="96"/>
    </row>
    <row r="27" spans="1:14" ht="15.75">
      <c r="A27" s="100">
        <v>24</v>
      </c>
      <c r="B27" s="8" t="str">
        <f>IF(ISERROR(VLOOKUP(CONCATENATE(TEXT($A27,"##"),"/",TEXT(LEFT(B$3,3),"###"),"/",TEXT($A$3,"yy")),CALC.!$B$145:$F$641,5,FALSE))," ",IF(VLOOKUP(CONCATENATE(TEXT($A27,"##"),"/",TEXT(LEFT(B$3,3),"###"),"/",TEXT($A$3,"yy")),CALC.!$B$145:$F$641,5,FALSE)="","T",VLOOKUP(CONCATENATE(TEXT($A27,"##"),"/",TEXT(LEFT(B$3,3),"###"),"/",TEXT($A$3,"yy")),CALC.!$B$145:$F$641,5,FALSE)))</f>
        <v xml:space="preserve"> </v>
      </c>
      <c r="C27" s="7" t="str">
        <f>IF(ISERROR(VLOOKUP(CONCATENATE(TEXT($A27,"##"),"/",TEXT(LEFT(C$3,3),"###"),"/",TEXT($A$3,"yy")),CALC.!$B$145:$F$641,5,FALSE))," ",IF(VLOOKUP(CONCATENATE(TEXT($A27,"##"),"/",TEXT(LEFT(C$3,3),"###"),"/",TEXT($A$3,"yy")),CALC.!$B$145:$F$641,5,FALSE)="","T",VLOOKUP(CONCATENATE(TEXT($A27,"##"),"/",TEXT(LEFT(C$3,3),"###"),"/",TEXT($A$3,"yy")),CALC.!$B$145:$F$641,5,FALSE)))</f>
        <v xml:space="preserve"> </v>
      </c>
      <c r="D27" s="7" t="str">
        <f>IF(ISERROR(VLOOKUP(CONCATENATE(TEXT($A27,"##"),"/",TEXT(LEFT(D$3,3),"###"),"/",TEXT($A$3,"yy")),CALC.!$B$145:$F$641,5,FALSE))," ",IF(VLOOKUP(CONCATENATE(TEXT($A27,"##"),"/",TEXT(LEFT(D$3,3),"###"),"/",TEXT($A$3,"yy")),CALC.!$B$145:$F$641,5,FALSE)="","T",VLOOKUP(CONCATENATE(TEXT($A27,"##"),"/",TEXT(LEFT(D$3,3),"###"),"/",TEXT($A$3,"yy")),CALC.!$B$145:$F$641,5,FALSE)))</f>
        <v xml:space="preserve"> </v>
      </c>
      <c r="E27" s="7" t="str">
        <f>IF(ISERROR(VLOOKUP(CONCATENATE(TEXT($A27,"##"),"/",TEXT(LEFT(E$3,3),"###"),"/",TEXT($A$3,"yy")),CALC.!$B$145:$F$641,5,FALSE))," ",IF(VLOOKUP(CONCATENATE(TEXT($A27,"##"),"/",TEXT(LEFT(E$3,3),"###"),"/",TEXT($A$3,"yy")),CALC.!$B$145:$F$641,5,FALSE)="","T",VLOOKUP(CONCATENATE(TEXT($A27,"##"),"/",TEXT(LEFT(E$3,3),"###"),"/",TEXT($A$3,"yy")),CALC.!$B$145:$F$641,5,FALSE)))</f>
        <v xml:space="preserve"> </v>
      </c>
      <c r="F27" s="7" t="str">
        <f>IF(ISERROR(VLOOKUP(CONCATENATE(TEXT($A27,"##"),"/",TEXT(LEFT(F$3,3),"###"),"/",TEXT($A$3,"yy")),CALC.!$B$145:$F$641,5,FALSE))," ",IF(VLOOKUP(CONCATENATE(TEXT($A27,"##"),"/",TEXT(LEFT(F$3,3),"###"),"/",TEXT($A$3,"yy")),CALC.!$B$145:$F$641,5,FALSE)="","T",VLOOKUP(CONCATENATE(TEXT($A27,"##"),"/",TEXT(LEFT(F$3,3),"###"),"/",TEXT($A$3,"yy")),CALC.!$B$145:$F$641,5,FALSE)))</f>
        <v xml:space="preserve"> </v>
      </c>
      <c r="G27" s="7" t="str">
        <f>IF(ISERROR(VLOOKUP(CONCATENATE(TEXT($A27,"##"),"/",TEXT(LEFT(G$3,3),"###"),"/",TEXT($A$3,"yy")),CALC.!$B$145:$F$641,5,FALSE))," ",IF(VLOOKUP(CONCATENATE(TEXT($A27,"##"),"/",TEXT(LEFT(G$3,3),"###"),"/",TEXT($A$3,"yy")),CALC.!$B$145:$F$641,5,FALSE)="","T",VLOOKUP(CONCATENATE(TEXT($A27,"##"),"/",TEXT(LEFT(G$3,3),"###"),"/",TEXT($A$3,"yy")),CALC.!$B$145:$F$641,5,FALSE)))</f>
        <v xml:space="preserve"> </v>
      </c>
      <c r="H27" s="7" t="str">
        <f>IF(ISERROR(VLOOKUP(CONCATENATE(TEXT($A27,"##"),"/",TEXT(LEFT(H$3,3),"###"),"/",TEXT($A$3,"yy")),CALC.!$B$145:$F$641,5,FALSE))," ",IF(VLOOKUP(CONCATENATE(TEXT($A27,"##"),"/",TEXT(LEFT(H$3,3),"###"),"/",TEXT($A$3,"yy")),CALC.!$B$145:$F$641,5,FALSE)="","T",VLOOKUP(CONCATENATE(TEXT($A27,"##"),"/",TEXT(LEFT(H$3,3),"###"),"/",TEXT($A$3,"yy")),CALC.!$B$145:$F$641,5,FALSE)))</f>
        <v xml:space="preserve"> </v>
      </c>
      <c r="I27" s="7" t="str">
        <f>IF(ISERROR(VLOOKUP(CONCATENATE(TEXT($A27,"##"),"/",TEXT(LEFT(I$3,3),"###"),"/",TEXT($A$3,"yy")),CALC.!$B$145:$F$641,5,FALSE))," ",IF(VLOOKUP(CONCATENATE(TEXT($A27,"##"),"/",TEXT(LEFT(I$3,3),"###"),"/",TEXT($A$3,"yy")),CALC.!$B$145:$F$641,5,FALSE)="","T",VLOOKUP(CONCATENATE(TEXT($A27,"##"),"/",TEXT(LEFT(I$3,3),"###"),"/",TEXT($A$3,"yy")),CALC.!$B$145:$F$641,5,FALSE)))</f>
        <v>T</v>
      </c>
      <c r="J27" s="7" t="str">
        <f>IF(ISERROR(VLOOKUP(CONCATENATE(TEXT($A27,"##"),"/",TEXT(LEFT(J$3,3),"###"),"/",TEXT($A$3,"yy")),CALC.!$B$145:$F$641,5,FALSE))," ",IF(VLOOKUP(CONCATENATE(TEXT($A27,"##"),"/",TEXT(LEFT(J$3,3),"###"),"/",TEXT($A$3,"yy")),CALC.!$B$145:$F$641,5,FALSE)="","T",VLOOKUP(CONCATENATE(TEXT($A27,"##"),"/",TEXT(LEFT(J$3,3),"###"),"/",TEXT($A$3,"yy")),CALC.!$B$145:$F$641,5,FALSE)))</f>
        <v>T</v>
      </c>
      <c r="K27" s="7">
        <f>IF(ISERROR(VLOOKUP(CONCATENATE(TEXT($A27,"##"),"/",TEXT(LEFT(K$3,3),"###"),"/",TEXT($A$3,"yy")),CALC.!$B$145:$F$641,5,FALSE))," ",IF(VLOOKUP(CONCATENATE(TEXT($A27,"##"),"/",TEXT(LEFT(K$3,3),"###"),"/",TEXT($A$3,"yy")),CALC.!$B$145:$F$641,5,FALSE)="","T",VLOOKUP(CONCATENATE(TEXT($A27,"##"),"/",TEXT(LEFT(K$3,3),"###"),"/",TEXT($A$3,"yy")),CALC.!$B$145:$F$641,5,FALSE)))</f>
        <v>23.2886667</v>
      </c>
      <c r="L27" s="7" t="str">
        <f>IF(ISERROR(VLOOKUP(CONCATENATE(TEXT($A27,"##"),"/",TEXT(LEFT(L$3,3),"###"),"/",TEXT($A$3,"yy")),CALC.!$B$145:$F$641,5,FALSE))," ",IF(VLOOKUP(CONCATENATE(TEXT($A27,"##"),"/",TEXT(LEFT(L$3,3),"###"),"/",TEXT($A$3,"yy")),CALC.!$B$145:$F$641,5,FALSE)="","T",VLOOKUP(CONCATENATE(TEXT($A27,"##"),"/",TEXT(LEFT(L$3,3),"###"),"/",TEXT($A$3,"yy")),CALC.!$B$145:$F$641,5,FALSE)))</f>
        <v xml:space="preserve"> </v>
      </c>
      <c r="M27" s="9" t="str">
        <f>IF(ISERROR(VLOOKUP(CONCATENATE(TEXT($A27,"##"),"/",TEXT(LEFT(M$3,3),"###"),"/",TEXT($A$3,"yy")),CALC.!$B$145:$F$641,5,FALSE))," ",IF(VLOOKUP(CONCATENATE(TEXT($A27,"##"),"/",TEXT(LEFT(M$3,3),"###"),"/",TEXT($A$3,"yy")),CALC.!$B$145:$F$641,5,FALSE)="","T",VLOOKUP(CONCATENATE(TEXT($A27,"##"),"/",TEXT(LEFT(M$3,3),"###"),"/",TEXT($A$3,"yy")),CALC.!$B$145:$F$641,5,FALSE)))</f>
        <v>T</v>
      </c>
      <c r="N27" s="96"/>
    </row>
    <row r="28" spans="1:14" ht="15.75">
      <c r="A28" s="97">
        <v>25</v>
      </c>
      <c r="B28" s="86" t="str">
        <f>IF(ISERROR(VLOOKUP(CONCATENATE(TEXT($A28,"##"),"/",TEXT(LEFT(B$3,3),"###"),"/",TEXT($A$3,"yy")),CALC.!$B$145:$F$641,5,FALSE))," ",IF(VLOOKUP(CONCATENATE(TEXT($A28,"##"),"/",TEXT(LEFT(B$3,3),"###"),"/",TEXT($A$3,"yy")),CALC.!$B$145:$F$641,5,FALSE)="","T",VLOOKUP(CONCATENATE(TEXT($A28,"##"),"/",TEXT(LEFT(B$3,3),"###"),"/",TEXT($A$3,"yy")),CALC.!$B$145:$F$641,5,FALSE)))</f>
        <v xml:space="preserve"> </v>
      </c>
      <c r="C28" s="87" t="str">
        <f>IF(ISERROR(VLOOKUP(CONCATENATE(TEXT($A28,"##"),"/",TEXT(LEFT(C$3,3),"###"),"/",TEXT($A$3,"yy")),CALC.!$B$145:$F$641,5,FALSE))," ",IF(VLOOKUP(CONCATENATE(TEXT($A28,"##"),"/",TEXT(LEFT(C$3,3),"###"),"/",TEXT($A$3,"yy")),CALC.!$B$145:$F$641,5,FALSE)="","T",VLOOKUP(CONCATENATE(TEXT($A28,"##"),"/",TEXT(LEFT(C$3,3),"###"),"/",TEXT($A$3,"yy")),CALC.!$B$145:$F$641,5,FALSE)))</f>
        <v xml:space="preserve"> </v>
      </c>
      <c r="D28" s="87" t="str">
        <f>IF(ISERROR(VLOOKUP(CONCATENATE(TEXT($A28,"##"),"/",TEXT(LEFT(D$3,3),"###"),"/",TEXT($A$3,"yy")),CALC.!$B$145:$F$641,5,FALSE))," ",IF(VLOOKUP(CONCATENATE(TEXT($A28,"##"),"/",TEXT(LEFT(D$3,3),"###"),"/",TEXT($A$3,"yy")),CALC.!$B$145:$F$641,5,FALSE)="","T",VLOOKUP(CONCATENATE(TEXT($A28,"##"),"/",TEXT(LEFT(D$3,3),"###"),"/",TEXT($A$3,"yy")),CALC.!$B$145:$F$641,5,FALSE)))</f>
        <v xml:space="preserve"> </v>
      </c>
      <c r="E28" s="87" t="str">
        <f>IF(ISERROR(VLOOKUP(CONCATENATE(TEXT($A28,"##"),"/",TEXT(LEFT(E$3,3),"###"),"/",TEXT($A$3,"yy")),CALC.!$B$145:$F$641,5,FALSE))," ",IF(VLOOKUP(CONCATENATE(TEXT($A28,"##"),"/",TEXT(LEFT(E$3,3),"###"),"/",TEXT($A$3,"yy")),CALC.!$B$145:$F$641,5,FALSE)="","T",VLOOKUP(CONCATENATE(TEXT($A28,"##"),"/",TEXT(LEFT(E$3,3),"###"),"/",TEXT($A$3,"yy")),CALC.!$B$145:$F$641,5,FALSE)))</f>
        <v xml:space="preserve"> </v>
      </c>
      <c r="F28" s="87" t="str">
        <f>IF(ISERROR(VLOOKUP(CONCATENATE(TEXT($A28,"##"),"/",TEXT(LEFT(F$3,3),"###"),"/",TEXT($A$3,"yy")),CALC.!$B$145:$F$641,5,FALSE))," ",IF(VLOOKUP(CONCATENATE(TEXT($A28,"##"),"/",TEXT(LEFT(F$3,3),"###"),"/",TEXT($A$3,"yy")),CALC.!$B$145:$F$641,5,FALSE)="","T",VLOOKUP(CONCATENATE(TEXT($A28,"##"),"/",TEXT(LEFT(F$3,3),"###"),"/",TEXT($A$3,"yy")),CALC.!$B$145:$F$641,5,FALSE)))</f>
        <v xml:space="preserve"> </v>
      </c>
      <c r="G28" s="87" t="str">
        <f>IF(ISERROR(VLOOKUP(CONCATENATE(TEXT($A28,"##"),"/",TEXT(LEFT(G$3,3),"###"),"/",TEXT($A$3,"yy")),CALC.!$B$145:$F$641,5,FALSE))," ",IF(VLOOKUP(CONCATENATE(TEXT($A28,"##"),"/",TEXT(LEFT(G$3,3),"###"),"/",TEXT($A$3,"yy")),CALC.!$B$145:$F$641,5,FALSE)="","T",VLOOKUP(CONCATENATE(TEXT($A28,"##"),"/",TEXT(LEFT(G$3,3),"###"),"/",TEXT($A$3,"yy")),CALC.!$B$145:$F$641,5,FALSE)))</f>
        <v>T</v>
      </c>
      <c r="H28" s="87" t="str">
        <f>IF(ISERROR(VLOOKUP(CONCATENATE(TEXT($A28,"##"),"/",TEXT(LEFT(H$3,3),"###"),"/",TEXT($A$3,"yy")),CALC.!$B$145:$F$641,5,FALSE))," ",IF(VLOOKUP(CONCATENATE(TEXT($A28,"##"),"/",TEXT(LEFT(H$3,3),"###"),"/",TEXT($A$3,"yy")),CALC.!$B$145:$F$641,5,FALSE)="","T",VLOOKUP(CONCATENATE(TEXT($A28,"##"),"/",TEXT(LEFT(H$3,3),"###"),"/",TEXT($A$3,"yy")),CALC.!$B$145:$F$641,5,FALSE)))</f>
        <v>T</v>
      </c>
      <c r="I28" s="87" t="str">
        <f>IF(ISERROR(VLOOKUP(CONCATENATE(TEXT($A28,"##"),"/",TEXT(LEFT(I$3,3),"###"),"/",TEXT($A$3,"yy")),CALC.!$B$145:$F$641,5,FALSE))," ",IF(VLOOKUP(CONCATENATE(TEXT($A28,"##"),"/",TEXT(LEFT(I$3,3),"###"),"/",TEXT($A$3,"yy")),CALC.!$B$145:$F$641,5,FALSE)="","T",VLOOKUP(CONCATENATE(TEXT($A28,"##"),"/",TEXT(LEFT(I$3,3),"###"),"/",TEXT($A$3,"yy")),CALC.!$B$145:$F$641,5,FALSE)))</f>
        <v>T</v>
      </c>
      <c r="J28" s="87">
        <f>IF(ISERROR(VLOOKUP(CONCATENATE(TEXT($A28,"##"),"/",TEXT(LEFT(J$3,3),"###"),"/",TEXT($A$3,"yy")),CALC.!$B$145:$F$641,5,FALSE))," ",IF(VLOOKUP(CONCATENATE(TEXT($A28,"##"),"/",TEXT(LEFT(J$3,3),"###"),"/",TEXT($A$3,"yy")),CALC.!$B$145:$F$641,5,FALSE)="","T",VLOOKUP(CONCATENATE(TEXT($A28,"##"),"/",TEXT(LEFT(J$3,3),"###"),"/",TEXT($A$3,"yy")),CALC.!$B$145:$F$641,5,FALSE)))</f>
        <v>5.4159690000000005</v>
      </c>
      <c r="K28" s="87">
        <f>IF(ISERROR(VLOOKUP(CONCATENATE(TEXT($A28,"##"),"/",TEXT(LEFT(K$3,3),"###"),"/",TEXT($A$3,"yy")),CALC.!$B$145:$F$641,5,FALSE))," ",IF(VLOOKUP(CONCATENATE(TEXT($A28,"##"),"/",TEXT(LEFT(K$3,3),"###"),"/",TEXT($A$3,"yy")),CALC.!$B$145:$F$641,5,FALSE)="","T",VLOOKUP(CONCATENATE(TEXT($A28,"##"),"/",TEXT(LEFT(K$3,3),"###"),"/",TEXT($A$3,"yy")),CALC.!$B$145:$F$641,5,FALSE)))</f>
        <v>18.414294600000002</v>
      </c>
      <c r="L28" s="87" t="str">
        <f>IF(ISERROR(VLOOKUP(CONCATENATE(TEXT($A28,"##"),"/",TEXT(LEFT(L$3,3),"###"),"/",TEXT($A$3,"yy")),CALC.!$B$145:$F$641,5,FALSE))," ",IF(VLOOKUP(CONCATENATE(TEXT($A28,"##"),"/",TEXT(LEFT(L$3,3),"###"),"/",TEXT($A$3,"yy")),CALC.!$B$145:$F$641,5,FALSE)="","T",VLOOKUP(CONCATENATE(TEXT($A28,"##"),"/",TEXT(LEFT(L$3,3),"###"),"/",TEXT($A$3,"yy")),CALC.!$B$145:$F$641,5,FALSE)))</f>
        <v>T</v>
      </c>
      <c r="M28" s="88" t="str">
        <f>IF(ISERROR(VLOOKUP(CONCATENATE(TEXT($A28,"##"),"/",TEXT(LEFT(M$3,3),"###"),"/",TEXT($A$3,"yy")),CALC.!$B$145:$F$641,5,FALSE))," ",IF(VLOOKUP(CONCATENATE(TEXT($A28,"##"),"/",TEXT(LEFT(M$3,3),"###"),"/",TEXT($A$3,"yy")),CALC.!$B$145:$F$641,5,FALSE)="","T",VLOOKUP(CONCATENATE(TEXT($A28,"##"),"/",TEXT(LEFT(M$3,3),"###"),"/",TEXT($A$3,"yy")),CALC.!$B$145:$F$641,5,FALSE)))</f>
        <v>T</v>
      </c>
      <c r="N28" s="96"/>
    </row>
    <row r="29" spans="1:14" ht="15.75">
      <c r="A29" s="100">
        <v>26</v>
      </c>
      <c r="B29" s="8" t="str">
        <f>IF(ISERROR(VLOOKUP(CONCATENATE(TEXT($A29,"##"),"/",TEXT(LEFT(B$3,3),"###"),"/",TEXT($A$3,"yy")),CALC.!$B$145:$F$641,5,FALSE))," ",IF(VLOOKUP(CONCATENATE(TEXT($A29,"##"),"/",TEXT(LEFT(B$3,3),"###"),"/",TEXT($A$3,"yy")),CALC.!$B$145:$F$641,5,FALSE)="","T",VLOOKUP(CONCATENATE(TEXT($A29,"##"),"/",TEXT(LEFT(B$3,3),"###"),"/",TEXT($A$3,"yy")),CALC.!$B$145:$F$641,5,FALSE)))</f>
        <v xml:space="preserve"> </v>
      </c>
      <c r="C29" s="7" t="str">
        <f>IF(ISERROR(VLOOKUP(CONCATENATE(TEXT($A29,"##"),"/",TEXT(LEFT(C$3,3),"###"),"/",TEXT($A$3,"yy")),CALC.!$B$145:$F$641,5,FALSE))," ",IF(VLOOKUP(CONCATENATE(TEXT($A29,"##"),"/",TEXT(LEFT(C$3,3),"###"),"/",TEXT($A$3,"yy")),CALC.!$B$145:$F$641,5,FALSE)="","T",VLOOKUP(CONCATENATE(TEXT($A29,"##"),"/",TEXT(LEFT(C$3,3),"###"),"/",TEXT($A$3,"yy")),CALC.!$B$145:$F$641,5,FALSE)))</f>
        <v xml:space="preserve"> </v>
      </c>
      <c r="D29" s="7" t="str">
        <f>IF(ISERROR(VLOOKUP(CONCATENATE(TEXT($A29,"##"),"/",TEXT(LEFT(D$3,3),"###"),"/",TEXT($A$3,"yy")),CALC.!$B$145:$F$641,5,FALSE))," ",IF(VLOOKUP(CONCATENATE(TEXT($A29,"##"),"/",TEXT(LEFT(D$3,3),"###"),"/",TEXT($A$3,"yy")),CALC.!$B$145:$F$641,5,FALSE)="","T",VLOOKUP(CONCATENATE(TEXT($A29,"##"),"/",TEXT(LEFT(D$3,3),"###"),"/",TEXT($A$3,"yy")),CALC.!$B$145:$F$641,5,FALSE)))</f>
        <v xml:space="preserve"> </v>
      </c>
      <c r="E29" s="7" t="str">
        <f>IF(ISERROR(VLOOKUP(CONCATENATE(TEXT($A29,"##"),"/",TEXT(LEFT(E$3,3),"###"),"/",TEXT($A$3,"yy")),CALC.!$B$145:$F$641,5,FALSE))," ",IF(VLOOKUP(CONCATENATE(TEXT($A29,"##"),"/",TEXT(LEFT(E$3,3),"###"),"/",TEXT($A$3,"yy")),CALC.!$B$145:$F$641,5,FALSE)="","T",VLOOKUP(CONCATENATE(TEXT($A29,"##"),"/",TEXT(LEFT(E$3,3),"###"),"/",TEXT($A$3,"yy")),CALC.!$B$145:$F$641,5,FALSE)))</f>
        <v xml:space="preserve"> </v>
      </c>
      <c r="F29" s="7">
        <f>IF(ISERROR(VLOOKUP(CONCATENATE(TEXT($A29,"##"),"/",TEXT(LEFT(F$3,3),"###"),"/",TEXT($A$3,"yy")),CALC.!$B$145:$F$641,5,FALSE))," ",IF(VLOOKUP(CONCATENATE(TEXT($A29,"##"),"/",TEXT(LEFT(F$3,3),"###"),"/",TEXT($A$3,"yy")),CALC.!$B$145:$F$641,5,FALSE)="","T",VLOOKUP(CONCATENATE(TEXT($A29,"##"),"/",TEXT(LEFT(F$3,3),"###"),"/",TEXT($A$3,"yy")),CALC.!$B$145:$F$641,5,FALSE)))</f>
        <v>30.329426399999999</v>
      </c>
      <c r="G29" s="7" t="str">
        <f>IF(ISERROR(VLOOKUP(CONCATENATE(TEXT($A29,"##"),"/",TEXT(LEFT(G$3,3),"###"),"/",TEXT($A$3,"yy")),CALC.!$B$145:$F$641,5,FALSE))," ",IF(VLOOKUP(CONCATENATE(TEXT($A29,"##"),"/",TEXT(LEFT(G$3,3),"###"),"/",TEXT($A$3,"yy")),CALC.!$B$145:$F$641,5,FALSE)="","T",VLOOKUP(CONCATENATE(TEXT($A29,"##"),"/",TEXT(LEFT(G$3,3),"###"),"/",TEXT($A$3,"yy")),CALC.!$B$145:$F$641,5,FALSE)))</f>
        <v>T</v>
      </c>
      <c r="H29" s="7" t="str">
        <f>IF(ISERROR(VLOOKUP(CONCATENATE(TEXT($A29,"##"),"/",TEXT(LEFT(H$3,3),"###"),"/",TEXT($A$3,"yy")),CALC.!$B$145:$F$641,5,FALSE))," ",IF(VLOOKUP(CONCATENATE(TEXT($A29,"##"),"/",TEXT(LEFT(H$3,3),"###"),"/",TEXT($A$3,"yy")),CALC.!$B$145:$F$641,5,FALSE)="","T",VLOOKUP(CONCATENATE(TEXT($A29,"##"),"/",TEXT(LEFT(H$3,3),"###"),"/",TEXT($A$3,"yy")),CALC.!$B$145:$F$641,5,FALSE)))</f>
        <v>T</v>
      </c>
      <c r="I29" s="7" t="str">
        <f>IF(ISERROR(VLOOKUP(CONCATENATE(TEXT($A29,"##"),"/",TEXT(LEFT(I$3,3),"###"),"/",TEXT($A$3,"yy")),CALC.!$B$145:$F$641,5,FALSE))," ",IF(VLOOKUP(CONCATENATE(TEXT($A29,"##"),"/",TEXT(LEFT(I$3,3),"###"),"/",TEXT($A$3,"yy")),CALC.!$B$145:$F$641,5,FALSE)="","T",VLOOKUP(CONCATENATE(TEXT($A29,"##"),"/",TEXT(LEFT(I$3,3),"###"),"/",TEXT($A$3,"yy")),CALC.!$B$145:$F$641,5,FALSE)))</f>
        <v xml:space="preserve"> </v>
      </c>
      <c r="J29" s="7">
        <f>IF(ISERROR(VLOOKUP(CONCATENATE(TEXT($A29,"##"),"/",TEXT(LEFT(J$3,3),"###"),"/",TEXT($A$3,"yy")),CALC.!$B$145:$F$641,5,FALSE))," ",IF(VLOOKUP(CONCATENATE(TEXT($A29,"##"),"/",TEXT(LEFT(J$3,3),"###"),"/",TEXT($A$3,"yy")),CALC.!$B$145:$F$641,5,FALSE)="","T",VLOOKUP(CONCATENATE(TEXT($A29,"##"),"/",TEXT(LEFT(J$3,3),"###"),"/",TEXT($A$3,"yy")),CALC.!$B$145:$F$641,5,FALSE)))</f>
        <v>38.453379900000002</v>
      </c>
      <c r="K29" s="7">
        <f>IF(ISERROR(VLOOKUP(CONCATENATE(TEXT($A29,"##"),"/",TEXT(LEFT(K$3,3),"###"),"/",TEXT($A$3,"yy")),CALC.!$B$145:$F$641,5,FALSE))," ",IF(VLOOKUP(CONCATENATE(TEXT($A29,"##"),"/",TEXT(LEFT(K$3,3),"###"),"/",TEXT($A$3,"yy")),CALC.!$B$145:$F$641,5,FALSE)="","T",VLOOKUP(CONCATENATE(TEXT($A29,"##"),"/",TEXT(LEFT(K$3,3),"###"),"/",TEXT($A$3,"yy")),CALC.!$B$145:$F$641,5,FALSE)))</f>
        <v>45.223341150000003</v>
      </c>
      <c r="L29" s="7" t="str">
        <f>IF(ISERROR(VLOOKUP(CONCATENATE(TEXT($A29,"##"),"/",TEXT(LEFT(L$3,3),"###"),"/",TEXT($A$3,"yy")),CALC.!$B$145:$F$641,5,FALSE))," ",IF(VLOOKUP(CONCATENATE(TEXT($A29,"##"),"/",TEXT(LEFT(L$3,3),"###"),"/",TEXT($A$3,"yy")),CALC.!$B$145:$F$641,5,FALSE)="","T",VLOOKUP(CONCATENATE(TEXT($A29,"##"),"/",TEXT(LEFT(L$3,3),"###"),"/",TEXT($A$3,"yy")),CALC.!$B$145:$F$641,5,FALSE)))</f>
        <v>T</v>
      </c>
      <c r="M29" s="9" t="str">
        <f>IF(ISERROR(VLOOKUP(CONCATENATE(TEXT($A29,"##"),"/",TEXT(LEFT(M$3,3),"###"),"/",TEXT($A$3,"yy")),CALC.!$B$145:$F$641,5,FALSE))," ",IF(VLOOKUP(CONCATENATE(TEXT($A29,"##"),"/",TEXT(LEFT(M$3,3),"###"),"/",TEXT($A$3,"yy")),CALC.!$B$145:$F$641,5,FALSE)="","T",VLOOKUP(CONCATENATE(TEXT($A29,"##"),"/",TEXT(LEFT(M$3,3),"###"),"/",TEXT($A$3,"yy")),CALC.!$B$145:$F$641,5,FALSE)))</f>
        <v xml:space="preserve"> </v>
      </c>
      <c r="N29" s="96"/>
    </row>
    <row r="30" spans="1:14" ht="15.75">
      <c r="A30" s="97">
        <v>27</v>
      </c>
      <c r="B30" s="86" t="str">
        <f>IF(ISERROR(VLOOKUP(CONCATENATE(TEXT($A30,"##"),"/",TEXT(LEFT(B$3,3),"###"),"/",TEXT($A$3,"yy")),CALC.!$B$145:$F$641,5,FALSE))," ",IF(VLOOKUP(CONCATENATE(TEXT($A30,"##"),"/",TEXT(LEFT(B$3,3),"###"),"/",TEXT($A$3,"yy")),CALC.!$B$145:$F$641,5,FALSE)="","T",VLOOKUP(CONCATENATE(TEXT($A30,"##"),"/",TEXT(LEFT(B$3,3),"###"),"/",TEXT($A$3,"yy")),CALC.!$B$145:$F$641,5,FALSE)))</f>
        <v xml:space="preserve"> </v>
      </c>
      <c r="C30" s="87" t="str">
        <f>IF(ISERROR(VLOOKUP(CONCATENATE(TEXT($A30,"##"),"/",TEXT(LEFT(C$3,3),"###"),"/",TEXT($A$3,"yy")),CALC.!$B$145:$F$641,5,FALSE))," ",IF(VLOOKUP(CONCATENATE(TEXT($A30,"##"),"/",TEXT(LEFT(C$3,3),"###"),"/",TEXT($A$3,"yy")),CALC.!$B$145:$F$641,5,FALSE)="","T",VLOOKUP(CONCATENATE(TEXT($A30,"##"),"/",TEXT(LEFT(C$3,3),"###"),"/",TEXT($A$3,"yy")),CALC.!$B$145:$F$641,5,FALSE)))</f>
        <v xml:space="preserve"> </v>
      </c>
      <c r="D30" s="87" t="str">
        <f>IF(ISERROR(VLOOKUP(CONCATENATE(TEXT($A30,"##"),"/",TEXT(LEFT(D$3,3),"###"),"/",TEXT($A$3,"yy")),CALC.!$B$145:$F$641,5,FALSE))," ",IF(VLOOKUP(CONCATENATE(TEXT($A30,"##"),"/",TEXT(LEFT(D$3,3),"###"),"/",TEXT($A$3,"yy")),CALC.!$B$145:$F$641,5,FALSE)="","T",VLOOKUP(CONCATENATE(TEXT($A30,"##"),"/",TEXT(LEFT(D$3,3),"###"),"/",TEXT($A$3,"yy")),CALC.!$B$145:$F$641,5,FALSE)))</f>
        <v xml:space="preserve"> </v>
      </c>
      <c r="E30" s="87" t="str">
        <f>IF(ISERROR(VLOOKUP(CONCATENATE(TEXT($A30,"##"),"/",TEXT(LEFT(E$3,3),"###"),"/",TEXT($A$3,"yy")),CALC.!$B$145:$F$641,5,FALSE))," ",IF(VLOOKUP(CONCATENATE(TEXT($A30,"##"),"/",TEXT(LEFT(E$3,3),"###"),"/",TEXT($A$3,"yy")),CALC.!$B$145:$F$641,5,FALSE)="","T",VLOOKUP(CONCATENATE(TEXT($A30,"##"),"/",TEXT(LEFT(E$3,3),"###"),"/",TEXT($A$3,"yy")),CALC.!$B$145:$F$641,5,FALSE)))</f>
        <v xml:space="preserve"> </v>
      </c>
      <c r="F30" s="87">
        <f>IF(ISERROR(VLOOKUP(CONCATENATE(TEXT($A30,"##"),"/",TEXT(LEFT(F$3,3),"###"),"/",TEXT($A$3,"yy")),CALC.!$B$145:$F$641,5,FALSE))," ",IF(VLOOKUP(CONCATENATE(TEXT($A30,"##"),"/",TEXT(LEFT(F$3,3),"###"),"/",TEXT($A$3,"yy")),CALC.!$B$145:$F$641,5,FALSE)="","T",VLOOKUP(CONCATENATE(TEXT($A30,"##"),"/",TEXT(LEFT(F$3,3),"###"),"/",TEXT($A$3,"yy")),CALC.!$B$145:$F$641,5,FALSE)))</f>
        <v>35.474596949999999</v>
      </c>
      <c r="G30" s="87" t="str">
        <f>IF(ISERROR(VLOOKUP(CONCATENATE(TEXT($A30,"##"),"/",TEXT(LEFT(G$3,3),"###"),"/",TEXT($A$3,"yy")),CALC.!$B$145:$F$641,5,FALSE))," ",IF(VLOOKUP(CONCATENATE(TEXT($A30,"##"),"/",TEXT(LEFT(G$3,3),"###"),"/",TEXT($A$3,"yy")),CALC.!$B$145:$F$641,5,FALSE)="","T",VLOOKUP(CONCATENATE(TEXT($A30,"##"),"/",TEXT(LEFT(G$3,3),"###"),"/",TEXT($A$3,"yy")),CALC.!$B$145:$F$641,5,FALSE)))</f>
        <v xml:space="preserve"> </v>
      </c>
      <c r="H30" s="87" t="str">
        <f>IF(ISERROR(VLOOKUP(CONCATENATE(TEXT($A30,"##"),"/",TEXT(LEFT(H$3,3),"###"),"/",TEXT($A$3,"yy")),CALC.!$B$145:$F$641,5,FALSE))," ",IF(VLOOKUP(CONCATENATE(TEXT($A30,"##"),"/",TEXT(LEFT(H$3,3),"###"),"/",TEXT($A$3,"yy")),CALC.!$B$145:$F$641,5,FALSE)="","T",VLOOKUP(CONCATENATE(TEXT($A30,"##"),"/",TEXT(LEFT(H$3,3),"###"),"/",TEXT($A$3,"yy")),CALC.!$B$145:$F$641,5,FALSE)))</f>
        <v xml:space="preserve"> </v>
      </c>
      <c r="I30" s="87" t="str">
        <f>IF(ISERROR(VLOOKUP(CONCATENATE(TEXT($A30,"##"),"/",TEXT(LEFT(I$3,3),"###"),"/",TEXT($A$3,"yy")),CALC.!$B$145:$F$641,5,FALSE))," ",IF(VLOOKUP(CONCATENATE(TEXT($A30,"##"),"/",TEXT(LEFT(I$3,3),"###"),"/",TEXT($A$3,"yy")),CALC.!$B$145:$F$641,5,FALSE)="","T",VLOOKUP(CONCATENATE(TEXT($A30,"##"),"/",TEXT(LEFT(I$3,3),"###"),"/",TEXT($A$3,"yy")),CALC.!$B$145:$F$641,5,FALSE)))</f>
        <v xml:space="preserve"> </v>
      </c>
      <c r="J30" s="87">
        <f>IF(ISERROR(VLOOKUP(CONCATENATE(TEXT($A30,"##"),"/",TEXT(LEFT(J$3,3),"###"),"/",TEXT($A$3,"yy")),CALC.!$B$145:$F$641,5,FALSE))," ",IF(VLOOKUP(CONCATENATE(TEXT($A30,"##"),"/",TEXT(LEFT(J$3,3),"###"),"/",TEXT($A$3,"yy")),CALC.!$B$145:$F$641,5,FALSE)="","T",VLOOKUP(CONCATENATE(TEXT($A30,"##"),"/",TEXT(LEFT(J$3,3),"###"),"/",TEXT($A$3,"yy")),CALC.!$B$145:$F$641,5,FALSE)))</f>
        <v>1.94974884</v>
      </c>
      <c r="K30" s="87">
        <f>IF(ISERROR(VLOOKUP(CONCATENATE(TEXT($A30,"##"),"/",TEXT(LEFT(K$3,3),"###"),"/",TEXT($A$3,"yy")),CALC.!$B$145:$F$641,5,FALSE))," ",IF(VLOOKUP(CONCATENATE(TEXT($A30,"##"),"/",TEXT(LEFT(K$3,3),"###"),"/",TEXT($A$3,"yy")),CALC.!$B$145:$F$641,5,FALSE)="","T",VLOOKUP(CONCATENATE(TEXT($A30,"##"),"/",TEXT(LEFT(K$3,3),"###"),"/",TEXT($A$3,"yy")),CALC.!$B$145:$F$641,5,FALSE)))</f>
        <v>51.993302399999997</v>
      </c>
      <c r="L30" s="87">
        <f>IF(ISERROR(VLOOKUP(CONCATENATE(TEXT($A30,"##"),"/",TEXT(LEFT(L$3,3),"###"),"/",TEXT($A$3,"yy")),CALC.!$B$145:$F$641,5,FALSE))," ",IF(VLOOKUP(CONCATENATE(TEXT($A30,"##"),"/",TEXT(LEFT(L$3,3),"###"),"/",TEXT($A$3,"yy")),CALC.!$B$145:$F$641,5,FALSE)="","T",VLOOKUP(CONCATENATE(TEXT($A30,"##"),"/",TEXT(LEFT(L$3,3),"###"),"/",TEXT($A$3,"yy")),CALC.!$B$145:$F$641,5,FALSE)))</f>
        <v>10.50697986</v>
      </c>
      <c r="M30" s="88" t="str">
        <f>IF(ISERROR(VLOOKUP(CONCATENATE(TEXT($A30,"##"),"/",TEXT(LEFT(M$3,3),"###"),"/",TEXT($A$3,"yy")),CALC.!$B$145:$F$641,5,FALSE))," ",IF(VLOOKUP(CONCATENATE(TEXT($A30,"##"),"/",TEXT(LEFT(M$3,3),"###"),"/",TEXT($A$3,"yy")),CALC.!$B$145:$F$641,5,FALSE)="","T",VLOOKUP(CONCATENATE(TEXT($A30,"##"),"/",TEXT(LEFT(M$3,3),"###"),"/",TEXT($A$3,"yy")),CALC.!$B$145:$F$641,5,FALSE)))</f>
        <v xml:space="preserve"> </v>
      </c>
      <c r="N30" s="96"/>
    </row>
    <row r="31" spans="1:14" ht="15.75">
      <c r="A31" s="100">
        <v>28</v>
      </c>
      <c r="B31" s="8" t="str">
        <f>IF(ISERROR(VLOOKUP(CONCATENATE(TEXT($A31,"##"),"/",TEXT(LEFT(B$3,3),"###"),"/",TEXT($A$3,"yy")),CALC.!$B$145:$F$641,5,FALSE))," ",IF(VLOOKUP(CONCATENATE(TEXT($A31,"##"),"/",TEXT(LEFT(B$3,3),"###"),"/",TEXT($A$3,"yy")),CALC.!$B$145:$F$641,5,FALSE)="","T",VLOOKUP(CONCATENATE(TEXT($A31,"##"),"/",TEXT(LEFT(B$3,3),"###"),"/",TEXT($A$3,"yy")),CALC.!$B$145:$F$641,5,FALSE)))</f>
        <v xml:space="preserve"> </v>
      </c>
      <c r="C31" s="7" t="str">
        <f>IF(ISERROR(VLOOKUP(CONCATENATE(TEXT($A31,"##"),"/",TEXT(LEFT(C$3,3),"###"),"/",TEXT($A$3,"yy")),CALC.!$B$145:$F$641,5,FALSE))," ",IF(VLOOKUP(CONCATENATE(TEXT($A31,"##"),"/",TEXT(LEFT(C$3,3),"###"),"/",TEXT($A$3,"yy")),CALC.!$B$145:$F$641,5,FALSE)="","T",VLOOKUP(CONCATENATE(TEXT($A31,"##"),"/",TEXT(LEFT(C$3,3),"###"),"/",TEXT($A$3,"yy")),CALC.!$B$145:$F$641,5,FALSE)))</f>
        <v xml:space="preserve"> </v>
      </c>
      <c r="D31" s="7" t="str">
        <f>IF(ISERROR(VLOOKUP(CONCATENATE(TEXT($A31,"##"),"/",TEXT(LEFT(D$3,3),"###"),"/",TEXT($A$3,"yy")),CALC.!$B$145:$F$641,5,FALSE))," ",IF(VLOOKUP(CONCATENATE(TEXT($A31,"##"),"/",TEXT(LEFT(D$3,3),"###"),"/",TEXT($A$3,"yy")),CALC.!$B$145:$F$641,5,FALSE)="","T",VLOOKUP(CONCATENATE(TEXT($A31,"##"),"/",TEXT(LEFT(D$3,3),"###"),"/",TEXT($A$3,"yy")),CALC.!$B$145:$F$641,5,FALSE)))</f>
        <v xml:space="preserve"> </v>
      </c>
      <c r="E31" s="7" t="str">
        <f>IF(ISERROR(VLOOKUP(CONCATENATE(TEXT($A31,"##"),"/",TEXT(LEFT(E$3,3),"###"),"/",TEXT($A$3,"yy")),CALC.!$B$145:$F$641,5,FALSE))," ",IF(VLOOKUP(CONCATENATE(TEXT($A31,"##"),"/",TEXT(LEFT(E$3,3),"###"),"/",TEXT($A$3,"yy")),CALC.!$B$145:$F$641,5,FALSE)="","T",VLOOKUP(CONCATENATE(TEXT($A31,"##"),"/",TEXT(LEFT(E$3,3),"###"),"/",TEXT($A$3,"yy")),CALC.!$B$145:$F$641,5,FALSE)))</f>
        <v xml:space="preserve"> </v>
      </c>
      <c r="F31" s="7" t="str">
        <f>IF(ISERROR(VLOOKUP(CONCATENATE(TEXT($A31,"##"),"/",TEXT(LEFT(F$3,3),"###"),"/",TEXT($A$3,"yy")),CALC.!$B$145:$F$641,5,FALSE))," ",IF(VLOOKUP(CONCATENATE(TEXT($A31,"##"),"/",TEXT(LEFT(F$3,3),"###"),"/",TEXT($A$3,"yy")),CALC.!$B$145:$F$641,5,FALSE)="","T",VLOOKUP(CONCATENATE(TEXT($A31,"##"),"/",TEXT(LEFT(F$3,3),"###"),"/",TEXT($A$3,"yy")),CALC.!$B$145:$F$641,5,FALSE)))</f>
        <v xml:space="preserve"> </v>
      </c>
      <c r="G31" s="7" t="str">
        <f>IF(ISERROR(VLOOKUP(CONCATENATE(TEXT($A31,"##"),"/",TEXT(LEFT(G$3,3),"###"),"/",TEXT($A$3,"yy")),CALC.!$B$145:$F$641,5,FALSE))," ",IF(VLOOKUP(CONCATENATE(TEXT($A31,"##"),"/",TEXT(LEFT(G$3,3),"###"),"/",TEXT($A$3,"yy")),CALC.!$B$145:$F$641,5,FALSE)="","T",VLOOKUP(CONCATENATE(TEXT($A31,"##"),"/",TEXT(LEFT(G$3,3),"###"),"/",TEXT($A$3,"yy")),CALC.!$B$145:$F$641,5,FALSE)))</f>
        <v xml:space="preserve"> </v>
      </c>
      <c r="H31" s="7" t="str">
        <f>IF(ISERROR(VLOOKUP(CONCATENATE(TEXT($A31,"##"),"/",TEXT(LEFT(H$3,3),"###"),"/",TEXT($A$3,"yy")),CALC.!$B$145:$F$641,5,FALSE))," ",IF(VLOOKUP(CONCATENATE(TEXT($A31,"##"),"/",TEXT(LEFT(H$3,3),"###"),"/",TEXT($A$3,"yy")),CALC.!$B$145:$F$641,5,FALSE)="","T",VLOOKUP(CONCATENATE(TEXT($A31,"##"),"/",TEXT(LEFT(H$3,3),"###"),"/",TEXT($A$3,"yy")),CALC.!$B$145:$F$641,5,FALSE)))</f>
        <v xml:space="preserve"> </v>
      </c>
      <c r="I31" s="7" t="str">
        <f>IF(ISERROR(VLOOKUP(CONCATENATE(TEXT($A31,"##"),"/",TEXT(LEFT(I$3,3),"###"),"/",TEXT($A$3,"yy")),CALC.!$B$145:$F$641,5,FALSE))," ",IF(VLOOKUP(CONCATENATE(TEXT($A31,"##"),"/",TEXT(LEFT(I$3,3),"###"),"/",TEXT($A$3,"yy")),CALC.!$B$145:$F$641,5,FALSE)="","T",VLOOKUP(CONCATENATE(TEXT($A31,"##"),"/",TEXT(LEFT(I$3,3),"###"),"/",TEXT($A$3,"yy")),CALC.!$B$145:$F$641,5,FALSE)))</f>
        <v xml:space="preserve"> </v>
      </c>
      <c r="J31" s="7" t="str">
        <f>IF(ISERROR(VLOOKUP(CONCATENATE(TEXT($A31,"##"),"/",TEXT(LEFT(J$3,3),"###"),"/",TEXT($A$3,"yy")),CALC.!$B$145:$F$641,5,FALSE))," ",IF(VLOOKUP(CONCATENATE(TEXT($A31,"##"),"/",TEXT(LEFT(J$3,3),"###"),"/",TEXT($A$3,"yy")),CALC.!$B$145:$F$641,5,FALSE)="","T",VLOOKUP(CONCATENATE(TEXT($A31,"##"),"/",TEXT(LEFT(J$3,3),"###"),"/",TEXT($A$3,"yy")),CALC.!$B$145:$F$641,5,FALSE)))</f>
        <v xml:space="preserve"> </v>
      </c>
      <c r="K31" s="7">
        <f>IF(ISERROR(VLOOKUP(CONCATENATE(TEXT($A31,"##"),"/",TEXT(LEFT(K$3,3),"###"),"/",TEXT($A$3,"yy")),CALC.!$B$145:$F$641,5,FALSE))," ",IF(VLOOKUP(CONCATENATE(TEXT($A31,"##"),"/",TEXT(LEFT(K$3,3),"###"),"/",TEXT($A$3,"yy")),CALC.!$B$145:$F$641,5,FALSE)="","T",VLOOKUP(CONCATENATE(TEXT($A31,"##"),"/",TEXT(LEFT(K$3,3),"###"),"/",TEXT($A$3,"yy")),CALC.!$B$145:$F$641,5,FALSE)))</f>
        <v>101.8202172</v>
      </c>
      <c r="L31" s="7" t="str">
        <f>IF(ISERROR(VLOOKUP(CONCATENATE(TEXT($A31,"##"),"/",TEXT(LEFT(L$3,3),"###"),"/",TEXT($A$3,"yy")),CALC.!$B$145:$F$641,5,FALSE))," ",IF(VLOOKUP(CONCATENATE(TEXT($A31,"##"),"/",TEXT(LEFT(L$3,3),"###"),"/",TEXT($A$3,"yy")),CALC.!$B$145:$F$641,5,FALSE)="","T",VLOOKUP(CONCATENATE(TEXT($A31,"##"),"/",TEXT(LEFT(L$3,3),"###"),"/",TEXT($A$3,"yy")),CALC.!$B$145:$F$641,5,FALSE)))</f>
        <v>T</v>
      </c>
      <c r="M31" s="9" t="str">
        <f>IF(ISERROR(VLOOKUP(CONCATENATE(TEXT($A31,"##"),"/",TEXT(LEFT(M$3,3),"###"),"/",TEXT($A$3,"yy")),CALC.!$B$145:$F$641,5,FALSE))," ",IF(VLOOKUP(CONCATENATE(TEXT($A31,"##"),"/",TEXT(LEFT(M$3,3),"###"),"/",TEXT($A$3,"yy")),CALC.!$B$145:$F$641,5,FALSE)="","T",VLOOKUP(CONCATENATE(TEXT($A31,"##"),"/",TEXT(LEFT(M$3,3),"###"),"/",TEXT($A$3,"yy")),CALC.!$B$145:$F$641,5,FALSE)))</f>
        <v xml:space="preserve"> </v>
      </c>
      <c r="N31" s="96"/>
    </row>
    <row r="32" spans="1:14" ht="15.75">
      <c r="A32" s="97">
        <v>29</v>
      </c>
      <c r="B32" s="86" t="str">
        <f>IF(ISERROR(VLOOKUP(CONCATENATE(TEXT($A32,"##"),"/",TEXT(LEFT(B$3,3),"###"),"/",TEXT($A$3,"yy")),CALC.!$B$145:$F$641,5,FALSE))," ",IF(VLOOKUP(CONCATENATE(TEXT($A32,"##"),"/",TEXT(LEFT(B$3,3),"###"),"/",TEXT($A$3,"yy")),CALC.!$B$145:$F$641,5,FALSE)="","T",VLOOKUP(CONCATENATE(TEXT($A32,"##"),"/",TEXT(LEFT(B$3,3),"###"),"/",TEXT($A$3,"yy")),CALC.!$B$145:$F$641,5,FALSE)))</f>
        <v xml:space="preserve"> </v>
      </c>
      <c r="C32" s="87" t="str">
        <f>IF(ISERROR(VLOOKUP(CONCATENATE(TEXT($A32,"##"),"/",TEXT(LEFT(C$3,3),"###"),"/",TEXT($A$3,"yy")),CALC.!$B$145:$F$641,5,FALSE))," ",IF(VLOOKUP(CONCATENATE(TEXT($A32,"##"),"/",TEXT(LEFT(C$3,3),"###"),"/",TEXT($A$3,"yy")),CALC.!$B$145:$F$641,5,FALSE)="","T",VLOOKUP(CONCATENATE(TEXT($A32,"##"),"/",TEXT(LEFT(C$3,3),"###"),"/",TEXT($A$3,"yy")),CALC.!$B$145:$F$641,5,FALSE)))</f>
        <v xml:space="preserve"> </v>
      </c>
      <c r="D32" s="87" t="str">
        <f>IF(ISERROR(VLOOKUP(CONCATENATE(TEXT($A32,"##"),"/",TEXT(LEFT(D$3,3),"###"),"/",TEXT($A$3,"yy")),CALC.!$B$145:$F$641,5,FALSE))," ",IF(VLOOKUP(CONCATENATE(TEXT($A32,"##"),"/",TEXT(LEFT(D$3,3),"###"),"/",TEXT($A$3,"yy")),CALC.!$B$145:$F$641,5,FALSE)="","T",VLOOKUP(CONCATENATE(TEXT($A32,"##"),"/",TEXT(LEFT(D$3,3),"###"),"/",TEXT($A$3,"yy")),CALC.!$B$145:$F$641,5,FALSE)))</f>
        <v xml:space="preserve"> </v>
      </c>
      <c r="E32" s="87" t="str">
        <f>IF(ISERROR(VLOOKUP(CONCATENATE(TEXT($A32,"##"),"/",TEXT(LEFT(E$3,3),"###"),"/",TEXT($A$3,"yy")),CALC.!$B$145:$F$641,5,FALSE))," ",IF(VLOOKUP(CONCATENATE(TEXT($A32,"##"),"/",TEXT(LEFT(E$3,3),"###"),"/",TEXT($A$3,"yy")),CALC.!$B$145:$F$641,5,FALSE)="","T",VLOOKUP(CONCATENATE(TEXT($A32,"##"),"/",TEXT(LEFT(E$3,3),"###"),"/",TEXT($A$3,"yy")),CALC.!$B$145:$F$641,5,FALSE)))</f>
        <v xml:space="preserve"> </v>
      </c>
      <c r="F32" s="87" t="str">
        <f>IF(ISERROR(VLOOKUP(CONCATENATE(TEXT($A32,"##"),"/",TEXT(LEFT(F$3,3),"###"),"/",TEXT($A$3,"yy")),CALC.!$B$145:$F$641,5,FALSE))," ",IF(VLOOKUP(CONCATENATE(TEXT($A32,"##"),"/",TEXT(LEFT(F$3,3),"###"),"/",TEXT($A$3,"yy")),CALC.!$B$145:$F$641,5,FALSE)="","T",VLOOKUP(CONCATENATE(TEXT($A32,"##"),"/",TEXT(LEFT(F$3,3),"###"),"/",TEXT($A$3,"yy")),CALC.!$B$145:$F$641,5,FALSE)))</f>
        <v xml:space="preserve"> </v>
      </c>
      <c r="G32" s="87" t="str">
        <f>IF(ISERROR(VLOOKUP(CONCATENATE(TEXT($A32,"##"),"/",TEXT(LEFT(G$3,3),"###"),"/",TEXT($A$3,"yy")),CALC.!$B$145:$F$641,5,FALSE))," ",IF(VLOOKUP(CONCATENATE(TEXT($A32,"##"),"/",TEXT(LEFT(G$3,3),"###"),"/",TEXT($A$3,"yy")),CALC.!$B$145:$F$641,5,FALSE)="","T",VLOOKUP(CONCATENATE(TEXT($A32,"##"),"/",TEXT(LEFT(G$3,3),"###"),"/",TEXT($A$3,"yy")),CALC.!$B$145:$F$641,5,FALSE)))</f>
        <v xml:space="preserve"> </v>
      </c>
      <c r="H32" s="87" t="str">
        <f>IF(ISERROR(VLOOKUP(CONCATENATE(TEXT($A32,"##"),"/",TEXT(LEFT(H$3,3),"###"),"/",TEXT($A$3,"yy")),CALC.!$B$145:$F$641,5,FALSE))," ",IF(VLOOKUP(CONCATENATE(TEXT($A32,"##"),"/",TEXT(LEFT(H$3,3),"###"),"/",TEXT($A$3,"yy")),CALC.!$B$145:$F$641,5,FALSE)="","T",VLOOKUP(CONCATENATE(TEXT($A32,"##"),"/",TEXT(LEFT(H$3,3),"###"),"/",TEXT($A$3,"yy")),CALC.!$B$145:$F$641,5,FALSE)))</f>
        <v xml:space="preserve"> </v>
      </c>
      <c r="I32" s="87" t="str">
        <f>IF(ISERROR(VLOOKUP(CONCATENATE(TEXT($A32,"##"),"/",TEXT(LEFT(I$3,3),"###"),"/",TEXT($A$3,"yy")),CALC.!$B$145:$F$641,5,FALSE))," ",IF(VLOOKUP(CONCATENATE(TEXT($A32,"##"),"/",TEXT(LEFT(I$3,3),"###"),"/",TEXT($A$3,"yy")),CALC.!$B$145:$F$641,5,FALSE)="","T",VLOOKUP(CONCATENATE(TEXT($A32,"##"),"/",TEXT(LEFT(I$3,3),"###"),"/",TEXT($A$3,"yy")),CALC.!$B$145:$F$641,5,FALSE)))</f>
        <v xml:space="preserve"> </v>
      </c>
      <c r="J32" s="87" t="str">
        <f>IF(ISERROR(VLOOKUP(CONCATENATE(TEXT($A32,"##"),"/",TEXT(LEFT(J$3,3),"###"),"/",TEXT($A$3,"yy")),CALC.!$B$145:$F$641,5,FALSE))," ",IF(VLOOKUP(CONCATENATE(TEXT($A32,"##"),"/",TEXT(LEFT(J$3,3),"###"),"/",TEXT($A$3,"yy")),CALC.!$B$145:$F$641,5,FALSE)="","T",VLOOKUP(CONCATENATE(TEXT($A32,"##"),"/",TEXT(LEFT(J$3,3),"###"),"/",TEXT($A$3,"yy")),CALC.!$B$145:$F$641,5,FALSE)))</f>
        <v xml:space="preserve"> </v>
      </c>
      <c r="K32" s="87">
        <f>IF(ISERROR(VLOOKUP(CONCATENATE(TEXT($A32,"##"),"/",TEXT(LEFT(K$3,3),"###"),"/",TEXT($A$3,"yy")),CALC.!$B$145:$F$641,5,FALSE))," ",IF(VLOOKUP(CONCATENATE(TEXT($A32,"##"),"/",TEXT(LEFT(K$3,3),"###"),"/",TEXT($A$3,"yy")),CALC.!$B$145:$F$641,5,FALSE)="","T",VLOOKUP(CONCATENATE(TEXT($A32,"##"),"/",TEXT(LEFT(K$3,3),"###"),"/",TEXT($A$3,"yy")),CALC.!$B$145:$F$641,5,FALSE)))</f>
        <v>134.96594747999998</v>
      </c>
      <c r="L32" s="87" t="str">
        <f>IF(ISERROR(VLOOKUP(CONCATENATE(TEXT($A32,"##"),"/",TEXT(LEFT(L$3,3),"###"),"/",TEXT($A$3,"yy")),CALC.!$B$145:$F$641,5,FALSE))," ",IF(VLOOKUP(CONCATENATE(TEXT($A32,"##"),"/",TEXT(LEFT(L$3,3),"###"),"/",TEXT($A$3,"yy")),CALC.!$B$145:$F$641,5,FALSE)="","T",VLOOKUP(CONCATENATE(TEXT($A32,"##"),"/",TEXT(LEFT(L$3,3),"###"),"/",TEXT($A$3,"yy")),CALC.!$B$145:$F$641,5,FALSE)))</f>
        <v>T</v>
      </c>
      <c r="M32" s="88" t="str">
        <f>IF(ISERROR(VLOOKUP(CONCATENATE(TEXT($A32,"##"),"/",TEXT(LEFT(M$3,3),"###"),"/",TEXT($A$3,"yy")),CALC.!$B$145:$F$641,5,FALSE))," ",IF(VLOOKUP(CONCATENATE(TEXT($A32,"##"),"/",TEXT(LEFT(M$3,3),"###"),"/",TEXT($A$3,"yy")),CALC.!$B$145:$F$641,5,FALSE)="","T",VLOOKUP(CONCATENATE(TEXT($A32,"##"),"/",TEXT(LEFT(M$3,3),"###"),"/",TEXT($A$3,"yy")),CALC.!$B$145:$F$641,5,FALSE)))</f>
        <v xml:space="preserve"> </v>
      </c>
      <c r="N32" s="102"/>
    </row>
    <row r="33" spans="1:14" ht="15.75">
      <c r="A33" s="100">
        <v>30</v>
      </c>
      <c r="B33" s="8" t="str">
        <f>IF(ISERROR(VLOOKUP(CONCATENATE(TEXT($A33,"##"),"/",TEXT(LEFT(B$3,3),"###"),"/",TEXT($A$3,"yy")),CALC.!$B$145:$F$641,5,FALSE))," ",IF(VLOOKUP(CONCATENATE(TEXT($A33,"##"),"/",TEXT(LEFT(B$3,3),"###"),"/",TEXT($A$3,"yy")),CALC.!$B$145:$F$641,5,FALSE)="","T",VLOOKUP(CONCATENATE(TEXT($A33,"##"),"/",TEXT(LEFT(B$3,3),"###"),"/",TEXT($A$3,"yy")),CALC.!$B$145:$F$641,5,FALSE)))</f>
        <v xml:space="preserve"> </v>
      </c>
      <c r="C33" s="7" t="str">
        <f>IF(ISERROR(VLOOKUP(CONCATENATE(TEXT($A33,"##"),"/",TEXT(LEFT(C$3,3),"###"),"/",TEXT($A$3,"yy")),CALC.!$B$145:$F$641,5,FALSE))," ",IF(VLOOKUP(CONCATENATE(TEXT($A33,"##"),"/",TEXT(LEFT(C$3,3),"###"),"/",TEXT($A$3,"yy")),CALC.!$B$145:$F$641,5,FALSE)="","T",VLOOKUP(CONCATENATE(TEXT($A33,"##"),"/",TEXT(LEFT(C$3,3),"###"),"/",TEXT($A$3,"yy")),CALC.!$B$145:$F$641,5,FALSE)))</f>
        <v xml:space="preserve"> </v>
      </c>
      <c r="D33" s="7" t="str">
        <f>IF(ISERROR(VLOOKUP(CONCATENATE(TEXT($A33,"##"),"/",TEXT(LEFT(D$3,3),"###"),"/",TEXT($A$3,"yy")),CALC.!$B$145:$F$641,5,FALSE))," ",IF(VLOOKUP(CONCATENATE(TEXT($A33,"##"),"/",TEXT(LEFT(D$3,3),"###"),"/",TEXT($A$3,"yy")),CALC.!$B$145:$F$641,5,FALSE)="","T",VLOOKUP(CONCATENATE(TEXT($A33,"##"),"/",TEXT(LEFT(D$3,3),"###"),"/",TEXT($A$3,"yy")),CALC.!$B$145:$F$641,5,FALSE)))</f>
        <v xml:space="preserve"> </v>
      </c>
      <c r="E33" s="7" t="str">
        <f>IF(ISERROR(VLOOKUP(CONCATENATE(TEXT($A33,"##"),"/",TEXT(LEFT(E$3,3),"###"),"/",TEXT($A$3,"yy")),CALC.!$B$145:$F$641,5,FALSE))," ",IF(VLOOKUP(CONCATENATE(TEXT($A33,"##"),"/",TEXT(LEFT(E$3,3),"###"),"/",TEXT($A$3,"yy")),CALC.!$B$145:$F$641,5,FALSE)="","T",VLOOKUP(CONCATENATE(TEXT($A33,"##"),"/",TEXT(LEFT(E$3,3),"###"),"/",TEXT($A$3,"yy")),CALC.!$B$145:$F$641,5,FALSE)))</f>
        <v xml:space="preserve"> </v>
      </c>
      <c r="F33" s="7" t="str">
        <f>IF(ISERROR(VLOOKUP(CONCATENATE(TEXT($A33,"##"),"/",TEXT(LEFT(F$3,3),"###"),"/",TEXT($A$3,"yy")),CALC.!$B$145:$F$641,5,FALSE))," ",IF(VLOOKUP(CONCATENATE(TEXT($A33,"##"),"/",TEXT(LEFT(F$3,3),"###"),"/",TEXT($A$3,"yy")),CALC.!$B$145:$F$641,5,FALSE)="","T",VLOOKUP(CONCATENATE(TEXT($A33,"##"),"/",TEXT(LEFT(F$3,3),"###"),"/",TEXT($A$3,"yy")),CALC.!$B$145:$F$641,5,FALSE)))</f>
        <v xml:space="preserve"> </v>
      </c>
      <c r="G33" s="7" t="str">
        <f>IF(ISERROR(VLOOKUP(CONCATENATE(TEXT($A33,"##"),"/",TEXT(LEFT(G$3,3),"###"),"/",TEXT($A$3,"yy")),CALC.!$B$145:$F$641,5,FALSE))," ",IF(VLOOKUP(CONCATENATE(TEXT($A33,"##"),"/",TEXT(LEFT(G$3,3),"###"),"/",TEXT($A$3,"yy")),CALC.!$B$145:$F$641,5,FALSE)="","T",VLOOKUP(CONCATENATE(TEXT($A33,"##"),"/",TEXT(LEFT(G$3,3),"###"),"/",TEXT($A$3,"yy")),CALC.!$B$145:$F$641,5,FALSE)))</f>
        <v xml:space="preserve"> </v>
      </c>
      <c r="H33" s="7" t="str">
        <f>IF(ISERROR(VLOOKUP(CONCATENATE(TEXT($A33,"##"),"/",TEXT(LEFT(H$3,3),"###"),"/",TEXT($A$3,"yy")),CALC.!$B$145:$F$641,5,FALSE))," ",IF(VLOOKUP(CONCATENATE(TEXT($A33,"##"),"/",TEXT(LEFT(H$3,3),"###"),"/",TEXT($A$3,"yy")),CALC.!$B$145:$F$641,5,FALSE)="","T",VLOOKUP(CONCATENATE(TEXT($A33,"##"),"/",TEXT(LEFT(H$3,3),"###"),"/",TEXT($A$3,"yy")),CALC.!$B$145:$F$641,5,FALSE)))</f>
        <v xml:space="preserve"> </v>
      </c>
      <c r="I33" s="7" t="str">
        <f>IF(ISERROR(VLOOKUP(CONCATENATE(TEXT($A33,"##"),"/",TEXT(LEFT(I$3,3),"###"),"/",TEXT($A$3,"yy")),CALC.!$B$145:$F$641,5,FALSE))," ",IF(VLOOKUP(CONCATENATE(TEXT($A33,"##"),"/",TEXT(LEFT(I$3,3),"###"),"/",TEXT($A$3,"yy")),CALC.!$B$145:$F$641,5,FALSE)="","T",VLOOKUP(CONCATENATE(TEXT($A33,"##"),"/",TEXT(LEFT(I$3,3),"###"),"/",TEXT($A$3,"yy")),CALC.!$B$145:$F$641,5,FALSE)))</f>
        <v xml:space="preserve"> </v>
      </c>
      <c r="J33" s="7" t="str">
        <f>IF(ISERROR(VLOOKUP(CONCATENATE(TEXT($A33,"##"),"/",TEXT(LEFT(J$3,3),"###"),"/",TEXT($A$3,"yy")),CALC.!$B$145:$F$641,5,FALSE))," ",IF(VLOOKUP(CONCATENATE(TEXT($A33,"##"),"/",TEXT(LEFT(J$3,3),"###"),"/",TEXT($A$3,"yy")),CALC.!$B$145:$F$641,5,FALSE)="","T",VLOOKUP(CONCATENATE(TEXT($A33,"##"),"/",TEXT(LEFT(J$3,3),"###"),"/",TEXT($A$3,"yy")),CALC.!$B$145:$F$641,5,FALSE)))</f>
        <v xml:space="preserve"> </v>
      </c>
      <c r="K33" s="7">
        <f>IF(ISERROR(VLOOKUP(CONCATENATE(TEXT($A33,"##"),"/",TEXT(LEFT(K$3,3),"###"),"/",TEXT($A$3,"yy")),CALC.!$B$145:$F$641,5,FALSE))," ",IF(VLOOKUP(CONCATENATE(TEXT($A33,"##"),"/",TEXT(LEFT(K$3,3),"###"),"/",TEXT($A$3,"yy")),CALC.!$B$145:$F$641,5,FALSE)="","T",VLOOKUP(CONCATENATE(TEXT($A33,"##"),"/",TEXT(LEFT(K$3,3),"###"),"/",TEXT($A$3,"yy")),CALC.!$B$145:$F$641,5,FALSE)))</f>
        <v>3.2495813999999998</v>
      </c>
      <c r="L33" s="7" t="str">
        <f>IF(ISERROR(VLOOKUP(CONCATENATE(TEXT($A33,"##"),"/",TEXT(LEFT(L$3,3),"###"),"/",TEXT($A$3,"yy")),CALC.!$B$145:$F$641,5,FALSE))," ",IF(VLOOKUP(CONCATENATE(TEXT($A33,"##"),"/",TEXT(LEFT(L$3,3),"###"),"/",TEXT($A$3,"yy")),CALC.!$B$145:$F$641,5,FALSE)="","T",VLOOKUP(CONCATENATE(TEXT($A33,"##"),"/",TEXT(LEFT(L$3,3),"###"),"/",TEXT($A$3,"yy")),CALC.!$B$145:$F$641,5,FALSE)))</f>
        <v>T</v>
      </c>
      <c r="M33" s="9" t="str">
        <f>IF(ISERROR(VLOOKUP(CONCATENATE(TEXT($A33,"##"),"/",TEXT(LEFT(M$3,3),"###"),"/",TEXT($A$3,"yy")),CALC.!$B$145:$F$641,5,FALSE))," ",IF(VLOOKUP(CONCATENATE(TEXT($A33,"##"),"/",TEXT(LEFT(M$3,3),"###"),"/",TEXT($A$3,"yy")),CALC.!$B$145:$F$641,5,FALSE)="","T",VLOOKUP(CONCATENATE(TEXT($A33,"##"),"/",TEXT(LEFT(M$3,3),"###"),"/",TEXT($A$3,"yy")),CALC.!$B$145:$F$641,5,FALSE)))</f>
        <v xml:space="preserve"> </v>
      </c>
      <c r="N33" s="96"/>
    </row>
    <row r="34" spans="1:14" ht="15.75">
      <c r="A34" s="101">
        <v>31</v>
      </c>
      <c r="B34" s="89" t="str">
        <f>IF(ISERROR(VLOOKUP(CONCATENATE(TEXT($A34,"##"),"/",TEXT(LEFT(B$3,3),"###"),"/",TEXT($A$3,"yy")),CALC.!$B$145:$F$641,5,FALSE))," ",IF(VLOOKUP(CONCATENATE(TEXT($A34,"##"),"/",TEXT(LEFT(B$3,3),"###"),"/",TEXT($A$3,"yy")),CALC.!$B$145:$F$641,5,FALSE)="","T",VLOOKUP(CONCATENATE(TEXT($A34,"##"),"/",TEXT(LEFT(B$3,3),"###"),"/",TEXT($A$3,"yy")),CALC.!$B$145:$F$641,5,FALSE)))</f>
        <v xml:space="preserve"> </v>
      </c>
      <c r="C34" s="90" t="str">
        <f>IF(ISERROR(VLOOKUP(CONCATENATE(TEXT($A34,"##"),"/",TEXT(LEFT(C$3,3),"###"),"/",TEXT($A$3,"yy")),CALC.!$B$145:$F$641,5,FALSE))," ",IF(VLOOKUP(CONCATENATE(TEXT($A34,"##"),"/",TEXT(LEFT(C$3,3),"###"),"/",TEXT($A$3,"yy")),CALC.!$B$145:$F$641,5,FALSE)="","T",VLOOKUP(CONCATENATE(TEXT($A34,"##"),"/",TEXT(LEFT(C$3,3),"###"),"/",TEXT($A$3,"yy")),CALC.!$B$145:$F$641,5,FALSE)))</f>
        <v xml:space="preserve"> </v>
      </c>
      <c r="D34" s="90" t="str">
        <f>IF(ISERROR(VLOOKUP(CONCATENATE(TEXT($A34,"##"),"/",TEXT(LEFT(D$3,3),"###"),"/",TEXT($A$3,"yy")),CALC.!$B$145:$F$641,5,FALSE))," ",IF(VLOOKUP(CONCATENATE(TEXT($A34,"##"),"/",TEXT(LEFT(D$3,3),"###"),"/",TEXT($A$3,"yy")),CALC.!$B$145:$F$641,5,FALSE)="","T",VLOOKUP(CONCATENATE(TEXT($A34,"##"),"/",TEXT(LEFT(D$3,3),"###"),"/",TEXT($A$3,"yy")),CALC.!$B$145:$F$641,5,FALSE)))</f>
        <v xml:space="preserve"> </v>
      </c>
      <c r="E34" s="90" t="str">
        <f>IF(ISERROR(VLOOKUP(CONCATENATE(TEXT($A34,"##"),"/",TEXT(LEFT(E$3,3),"###"),"/",TEXT($A$3,"yy")),CALC.!$B$145:$F$641,5,FALSE))," ",IF(VLOOKUP(CONCATENATE(TEXT($A34,"##"),"/",TEXT(LEFT(E$3,3),"###"),"/",TEXT($A$3,"yy")),CALC.!$B$145:$F$641,5,FALSE)="","T",VLOOKUP(CONCATENATE(TEXT($A34,"##"),"/",TEXT(LEFT(E$3,3),"###"),"/",TEXT($A$3,"yy")),CALC.!$B$145:$F$641,5,FALSE)))</f>
        <v xml:space="preserve"> </v>
      </c>
      <c r="F34" s="90" t="str">
        <f>IF(ISERROR(VLOOKUP(CONCATENATE(TEXT($A34,"##"),"/",TEXT(LEFT(F$3,3),"###"),"/",TEXT($A$3,"yy")),CALC.!$B$145:$F$641,5,FALSE))," ",IF(VLOOKUP(CONCATENATE(TEXT($A34,"##"),"/",TEXT(LEFT(F$3,3),"###"),"/",TEXT($A$3,"yy")),CALC.!$B$145:$F$641,5,FALSE)="","T",VLOOKUP(CONCATENATE(TEXT($A34,"##"),"/",TEXT(LEFT(F$3,3),"###"),"/",TEXT($A$3,"yy")),CALC.!$B$145:$F$641,5,FALSE)))</f>
        <v>T</v>
      </c>
      <c r="G34" s="90" t="str">
        <f>IF(ISERROR(VLOOKUP(CONCATENATE(TEXT($A34,"##"),"/",TEXT(LEFT(G$3,3),"###"),"/",TEXT($A$3,"yy")),CALC.!$B$145:$F$641,5,FALSE))," ",IF(VLOOKUP(CONCATENATE(TEXT($A34,"##"),"/",TEXT(LEFT(G$3,3),"###"),"/",TEXT($A$3,"yy")),CALC.!$B$145:$F$641,5,FALSE)="","T",VLOOKUP(CONCATENATE(TEXT($A34,"##"),"/",TEXT(LEFT(G$3,3),"###"),"/",TEXT($A$3,"yy")),CALC.!$B$145:$F$641,5,FALSE)))</f>
        <v xml:space="preserve"> </v>
      </c>
      <c r="H34" s="90" t="str">
        <f>IF(ISERROR(VLOOKUP(CONCATENATE(TEXT($A34,"##"),"/",TEXT(LEFT(H$3,3),"###"),"/",TEXT($A$3,"yy")),CALC.!$B$145:$F$641,5,FALSE))," ",IF(VLOOKUP(CONCATENATE(TEXT($A34,"##"),"/",TEXT(LEFT(H$3,3),"###"),"/",TEXT($A$3,"yy")),CALC.!$B$145:$F$641,5,FALSE)="","T",VLOOKUP(CONCATENATE(TEXT($A34,"##"),"/",TEXT(LEFT(H$3,3),"###"),"/",TEXT($A$3,"yy")),CALC.!$B$145:$F$641,5,FALSE)))</f>
        <v xml:space="preserve"> </v>
      </c>
      <c r="I34" s="90" t="str">
        <f>IF(ISERROR(VLOOKUP(CONCATENATE(TEXT($A34,"##"),"/",TEXT(LEFT(I$3,3),"###"),"/",TEXT($A$3,"yy")),CALC.!$B$145:$F$641,5,FALSE))," ",IF(VLOOKUP(CONCATENATE(TEXT($A34,"##"),"/",TEXT(LEFT(I$3,3),"###"),"/",TEXT($A$3,"yy")),CALC.!$B$145:$F$641,5,FALSE)="","T",VLOOKUP(CONCATENATE(TEXT($A34,"##"),"/",TEXT(LEFT(I$3,3),"###"),"/",TEXT($A$3,"yy")),CALC.!$B$145:$F$641,5,FALSE)))</f>
        <v xml:space="preserve"> </v>
      </c>
      <c r="J34" s="90" t="str">
        <f>IF(ISERROR(VLOOKUP(CONCATENATE(TEXT($A34,"##"),"/",TEXT(LEFT(J$3,3),"###"),"/",TEXT($A$3,"yy")),CALC.!$B$145:$F$641,5,FALSE))," ",IF(VLOOKUP(CONCATENATE(TEXT($A34,"##"),"/",TEXT(LEFT(J$3,3),"###"),"/",TEXT($A$3,"yy")),CALC.!$B$145:$F$641,5,FALSE)="","T",VLOOKUP(CONCATENATE(TEXT($A34,"##"),"/",TEXT(LEFT(J$3,3),"###"),"/",TEXT($A$3,"yy")),CALC.!$B$145:$F$641,5,FALSE)))</f>
        <v xml:space="preserve"> </v>
      </c>
      <c r="K34" s="90" t="str">
        <f>IF(ISERROR(VLOOKUP(CONCATENATE(TEXT($A34,"##"),"/",TEXT(LEFT(K$3,3),"###"),"/",TEXT($A$3,"yy")),CALC.!$B$145:$F$641,5,FALSE))," ",IF(VLOOKUP(CONCATENATE(TEXT($A34,"##"),"/",TEXT(LEFT(K$3,3),"###"),"/",TEXT($A$3,"yy")),CALC.!$B$145:$F$641,5,FALSE)="","T",VLOOKUP(CONCATENATE(TEXT($A34,"##"),"/",TEXT(LEFT(K$3,3),"###"),"/",TEXT($A$3,"yy")),CALC.!$B$145:$F$641,5,FALSE)))</f>
        <v>T</v>
      </c>
      <c r="L34" s="90" t="str">
        <f>IF(ISERROR(VLOOKUP(CONCATENATE(TEXT($A34,"##"),"/",TEXT(LEFT(L$3,3),"###"),"/",TEXT($A$3,"yy")),CALC.!$B$145:$F$641,5,FALSE))," ",IF(VLOOKUP(CONCATENATE(TEXT($A34,"##"),"/",TEXT(LEFT(L$3,3),"###"),"/",TEXT($A$3,"yy")),CALC.!$B$145:$F$641,5,FALSE)="","T",VLOOKUP(CONCATENATE(TEXT($A34,"##"),"/",TEXT(LEFT(L$3,3),"###"),"/",TEXT($A$3,"yy")),CALC.!$B$145:$F$641,5,FALSE)))</f>
        <v xml:space="preserve"> </v>
      </c>
      <c r="M34" s="91" t="str">
        <f>IF(ISERROR(VLOOKUP(CONCATENATE(TEXT($A34,"##"),"/",TEXT(LEFT(M$3,3),"###"),"/",TEXT($A$3,"yy")),CALC.!$B$145:$F$641,5,FALSE))," ",IF(VLOOKUP(CONCATENATE(TEXT($A34,"##"),"/",TEXT(LEFT(M$3,3),"###"),"/",TEXT($A$3,"yy")),CALC.!$B$145:$F$641,5,FALSE)="","T",VLOOKUP(CONCATENATE(TEXT($A34,"##"),"/",TEXT(LEFT(M$3,3),"###"),"/",TEXT($A$3,"yy")),CALC.!$B$145:$F$641,5,FALSE)))</f>
        <v xml:space="preserve"> </v>
      </c>
      <c r="N34" s="96"/>
    </row>
    <row r="35" spans="1:14" ht="15.75">
      <c r="A35" s="1"/>
      <c r="B35" s="1"/>
      <c r="C35" s="1"/>
      <c r="D35" s="1"/>
      <c r="E35" s="133" t="s">
        <v>32</v>
      </c>
      <c r="F35" s="1"/>
      <c r="G35" s="1"/>
      <c r="H35" s="1"/>
      <c r="I35" s="1"/>
      <c r="J35" s="1"/>
      <c r="K35" s="1"/>
      <c r="L35" s="1"/>
      <c r="M35" s="1"/>
      <c r="N35" s="106" t="s">
        <v>15</v>
      </c>
    </row>
    <row r="36" spans="1:14" ht="15.75">
      <c r="A36" s="1" t="s">
        <v>14</v>
      </c>
      <c r="B36" s="3">
        <f t="shared" ref="B36:M36" si="0">SUM(B4:B34)</f>
        <v>0</v>
      </c>
      <c r="C36" s="3">
        <f t="shared" si="0"/>
        <v>0</v>
      </c>
      <c r="D36" s="3">
        <f t="shared" si="0"/>
        <v>61.471248150000001</v>
      </c>
      <c r="E36" s="3">
        <f t="shared" si="0"/>
        <v>15.7063101</v>
      </c>
      <c r="F36" s="3">
        <f t="shared" si="0"/>
        <v>65.804023349999994</v>
      </c>
      <c r="G36" s="3">
        <f t="shared" si="0"/>
        <v>109.532557056</v>
      </c>
      <c r="H36" s="3">
        <f t="shared" si="0"/>
        <v>30.058627950000002</v>
      </c>
      <c r="I36" s="3">
        <f t="shared" si="0"/>
        <v>14.758515525</v>
      </c>
      <c r="J36" s="3">
        <f t="shared" si="0"/>
        <v>83.189283840000002</v>
      </c>
      <c r="K36" s="3">
        <f t="shared" si="0"/>
        <v>464.14854330000003</v>
      </c>
      <c r="L36" s="3">
        <f t="shared" si="0"/>
        <v>258.17924223</v>
      </c>
      <c r="M36" s="3">
        <f t="shared" si="0"/>
        <v>161.66667465</v>
      </c>
      <c r="N36" s="103">
        <f>SUM(B36:M36)</f>
        <v>1264.515026151</v>
      </c>
    </row>
    <row r="37" spans="1:14" ht="15.75">
      <c r="A37" s="1" t="s">
        <v>17</v>
      </c>
      <c r="B37" s="3">
        <f t="shared" ref="B37:M37" si="1">COUNTIF(B4:B34,"&gt;0")</f>
        <v>0</v>
      </c>
      <c r="C37" s="3">
        <f t="shared" si="1"/>
        <v>0</v>
      </c>
      <c r="D37" s="3">
        <f t="shared" si="1"/>
        <v>2</v>
      </c>
      <c r="E37" s="3">
        <f t="shared" si="1"/>
        <v>1</v>
      </c>
      <c r="F37" s="3">
        <f t="shared" si="1"/>
        <v>2</v>
      </c>
      <c r="G37" s="3">
        <f t="shared" si="1"/>
        <v>6</v>
      </c>
      <c r="H37" s="3">
        <f t="shared" si="1"/>
        <v>2</v>
      </c>
      <c r="I37" s="3">
        <f t="shared" si="1"/>
        <v>2</v>
      </c>
      <c r="J37" s="3">
        <f t="shared" si="1"/>
        <v>6</v>
      </c>
      <c r="K37" s="4">
        <f t="shared" si="1"/>
        <v>14</v>
      </c>
      <c r="L37" s="4">
        <f t="shared" si="1"/>
        <v>19</v>
      </c>
      <c r="M37" s="4">
        <f t="shared" si="1"/>
        <v>3</v>
      </c>
      <c r="N37" s="104">
        <f>SUM(B37:M37)</f>
        <v>57</v>
      </c>
    </row>
    <row r="38" spans="1:14" ht="15.75">
      <c r="A38" s="1" t="s">
        <v>19</v>
      </c>
      <c r="B38" s="4">
        <f t="shared" ref="B38:M38" si="2">COUNTIF(B4:B34,"T")</f>
        <v>3</v>
      </c>
      <c r="C38" s="4">
        <f t="shared" si="2"/>
        <v>0</v>
      </c>
      <c r="D38" s="4">
        <f t="shared" si="2"/>
        <v>3</v>
      </c>
      <c r="E38" s="4">
        <f t="shared" si="2"/>
        <v>1</v>
      </c>
      <c r="F38" s="4">
        <f t="shared" si="2"/>
        <v>2</v>
      </c>
      <c r="G38" s="4">
        <f t="shared" si="2"/>
        <v>5</v>
      </c>
      <c r="H38" s="4">
        <f t="shared" si="2"/>
        <v>8</v>
      </c>
      <c r="I38" s="4">
        <f t="shared" si="2"/>
        <v>6</v>
      </c>
      <c r="J38" s="4">
        <f t="shared" si="2"/>
        <v>4</v>
      </c>
      <c r="K38" s="4">
        <f t="shared" si="2"/>
        <v>4</v>
      </c>
      <c r="L38" s="4">
        <f t="shared" si="2"/>
        <v>7</v>
      </c>
      <c r="M38" s="4">
        <f t="shared" si="2"/>
        <v>7</v>
      </c>
      <c r="N38" s="105">
        <f>COUNTIF(B4:M34,"T")</f>
        <v>50</v>
      </c>
    </row>
  </sheetData>
  <phoneticPr fontId="4"/>
  <conditionalFormatting sqref="B4:M4 B6:M6 B8:M8 B34:M34 B12:M12 B14:M14 B16:M16 B18:M18 B20:M20 B22:M22 B24:M24 B26:M26 B28:M28 B30:M30 B32:M32 B10:M10">
    <cfRule type="expression" dxfId="118" priority="1" stopIfTrue="1">
      <formula>IF(OR(B4="T",B4=" "),1)</formula>
    </cfRule>
    <cfRule type="cellIs" dxfId="117" priority="2" stopIfTrue="1" operator="greaterThanOrEqual">
      <formula>100</formula>
    </cfRule>
    <cfRule type="cellIs" dxfId="116" priority="3" stopIfTrue="1" operator="between">
      <formula>0.1</formula>
      <formula>99.99999</formula>
    </cfRule>
  </conditionalFormatting>
  <conditionalFormatting sqref="B5:M5 B7:M7 B11:M11 B33:M33 B13:M13 B15:M15 B17:M17 B19:M19 B21:M21 B23:M23 B25:M25 B27:M27 B29:M29 B31:M31 B9:M9">
    <cfRule type="expression" dxfId="115" priority="4" stopIfTrue="1">
      <formula>IF(OR(B5="T",B5=" "),1)</formula>
    </cfRule>
    <cfRule type="cellIs" dxfId="114" priority="5" stopIfTrue="1" operator="greaterThanOrEqual">
      <formula>100</formula>
    </cfRule>
    <cfRule type="cellIs" dxfId="113" priority="6" stopIfTrue="1" operator="between">
      <formula>0.1</formula>
      <formula>99.99999</formula>
    </cfRule>
  </conditionalFormatting>
  <hyperlinks>
    <hyperlink ref="B1" location="Consolidated!A1" display="Consolidate Link"/>
    <hyperlink ref="B2" location="CALC.!A1" display="CALC."/>
  </hyperlink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selection activeCell="B3" sqref="B3"/>
    </sheetView>
  </sheetViews>
  <sheetFormatPr defaultColWidth="8.6640625" defaultRowHeight="15"/>
  <cols>
    <col min="1" max="1" width="9.77734375" customWidth="1"/>
    <col min="2" max="2" width="10.77734375" customWidth="1"/>
    <col min="3" max="3" width="8.88671875" customWidth="1"/>
    <col min="4" max="6" width="8" customWidth="1"/>
    <col min="7" max="9" width="7.6640625" customWidth="1"/>
    <col min="10" max="10" width="10.44140625" customWidth="1"/>
    <col min="11" max="11" width="8" customWidth="1"/>
    <col min="12" max="13" width="9.6640625" customWidth="1"/>
  </cols>
  <sheetData>
    <row r="1" spans="1:14" ht="15.75">
      <c r="A1" s="172" t="s">
        <v>0</v>
      </c>
      <c r="B1" s="173" t="s">
        <v>44</v>
      </c>
      <c r="C1" s="191" t="s">
        <v>70</v>
      </c>
      <c r="D1" s="174"/>
      <c r="E1" s="175"/>
      <c r="F1" s="192" t="e">
        <f>#REF!</f>
        <v>#REF!</v>
      </c>
      <c r="G1" s="193"/>
      <c r="H1" s="170"/>
      <c r="I1" s="170"/>
      <c r="J1" s="196" t="e">
        <f>#REF!</f>
        <v>#REF!</v>
      </c>
      <c r="K1" s="197"/>
      <c r="L1" s="170"/>
      <c r="M1" s="200" t="e">
        <f>#REF!</f>
        <v>#REF!</v>
      </c>
    </row>
    <row r="2" spans="1:14" ht="15.75">
      <c r="A2" s="176" t="s">
        <v>1</v>
      </c>
      <c r="B2" s="177" t="s">
        <v>45</v>
      </c>
      <c r="C2" s="178" t="s">
        <v>47</v>
      </c>
      <c r="D2" s="179"/>
      <c r="E2" s="179"/>
      <c r="F2" s="194" t="str">
        <f>TEXT(SUM(B36:F36),0)&amp;"mm"</f>
        <v>138mm</v>
      </c>
      <c r="G2" s="195" t="s">
        <v>36</v>
      </c>
      <c r="H2" s="168"/>
      <c r="I2" s="168"/>
      <c r="J2" s="198" t="str">
        <f>TEXT(SUM(G36:J36),0)&amp;"mm"</f>
        <v>414mm</v>
      </c>
      <c r="K2" s="199" t="s">
        <v>21</v>
      </c>
      <c r="L2" s="6"/>
      <c r="M2" s="201" t="str">
        <f>TEXT(SUM(K36:M36),0)&amp;"mm"</f>
        <v>1103mm</v>
      </c>
    </row>
    <row r="3" spans="1:14" ht="15.75">
      <c r="A3" s="140">
        <v>37205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</row>
    <row r="4" spans="1:14" ht="15.75">
      <c r="A4" s="98">
        <v>1</v>
      </c>
      <c r="B4" s="99" t="str">
        <f>IF(ISERROR(VLOOKUP(CONCATENATE(TEXT($A4,"##"),"/",TEXT(LEFT(B$3,3),"###"),"/",TEXT($A$3,"yy")),CALC.!$B$145:$F$641,5,FALSE))," ",IF(VLOOKUP(CONCATENATE(TEXT($A4,"##"),"/",TEXT(LEFT(B$3,3),"###"),"/",TEXT($A$3,"yy")),CALC.!$B$145:$F$641,5,FALSE)="","T",VLOOKUP(CONCATENATE(TEXT($A4,"##"),"/",TEXT(LEFT(B$3,3),"###"),"/",TEXT($A$3,"yy")),CALC.!$B$145:$F$641,5,FALSE)))</f>
        <v xml:space="preserve"> </v>
      </c>
      <c r="C4" s="87" t="str">
        <f>IF(ISERROR(VLOOKUP(CONCATENATE(TEXT($A4,"##"),"/",TEXT(LEFT(C$3,3),"###"),"/",TEXT($A$3,"yy")),CALC.!$B$145:$F$641,5,FALSE))," ",IF(VLOOKUP(CONCATENATE(TEXT($A4,"##"),"/",TEXT(LEFT(C$3,3),"###"),"/",TEXT($A$3,"yy")),CALC.!$B$145:$F$641,5,FALSE)="","T",VLOOKUP(CONCATENATE(TEXT($A4,"##"),"/",TEXT(LEFT(C$3,3),"###"),"/",TEXT($A$3,"yy")),CALC.!$B$145:$F$641,5,FALSE)))</f>
        <v>T</v>
      </c>
      <c r="D4" s="87" t="str">
        <f>IF(ISERROR(VLOOKUP(CONCATENATE(TEXT($A4,"##"),"/",TEXT(LEFT(D$3,3),"###"),"/",TEXT($A$3,"yy")),CALC.!$B$145:$F$641,5,FALSE))," ",IF(VLOOKUP(CONCATENATE(TEXT($A4,"##"),"/",TEXT(LEFT(D$3,3),"###"),"/",TEXT($A$3,"yy")),CALC.!$B$145:$F$641,5,FALSE)="","T",VLOOKUP(CONCATENATE(TEXT($A4,"##"),"/",TEXT(LEFT(D$3,3),"###"),"/",TEXT($A$3,"yy")),CALC.!$B$145:$F$641,5,FALSE)))</f>
        <v xml:space="preserve"> </v>
      </c>
      <c r="E4" s="87" t="str">
        <f>IF(ISERROR(VLOOKUP(CONCATENATE(TEXT($A4,"##"),"/",TEXT(LEFT(E$3,3),"###"),"/",TEXT($A$3,"yy")),CALC.!$B$145:$F$641,5,FALSE))," ",IF(VLOOKUP(CONCATENATE(TEXT($A4,"##"),"/",TEXT(LEFT(E$3,3),"###"),"/",TEXT($A$3,"yy")),CALC.!$B$145:$F$641,5,FALSE)="","T",VLOOKUP(CONCATENATE(TEXT($A4,"##"),"/",TEXT(LEFT(E$3,3),"###"),"/",TEXT($A$3,"yy")),CALC.!$B$145:$F$641,5,FALSE)))</f>
        <v xml:space="preserve"> </v>
      </c>
      <c r="F4" s="87" t="str">
        <f>IF(ISERROR(VLOOKUP(CONCATENATE(TEXT($A4,"##"),"/",TEXT(LEFT(F$3,3),"###"),"/",TEXT($A$3,"yy")),CALC.!$B$145:$F$641,5,FALSE))," ",IF(VLOOKUP(CONCATENATE(TEXT($A4,"##"),"/",TEXT(LEFT(F$3,3),"###"),"/",TEXT($A$3,"yy")),CALC.!$B$145:$F$641,5,FALSE)="","T",VLOOKUP(CONCATENATE(TEXT($A4,"##"),"/",TEXT(LEFT(F$3,3),"###"),"/",TEXT($A$3,"yy")),CALC.!$B$145:$F$641,5,FALSE)))</f>
        <v>T</v>
      </c>
      <c r="G4" s="87" t="str">
        <f>IF(ISERROR(VLOOKUP(CONCATENATE(TEXT($A4,"##"),"/",TEXT(LEFT(G$3,3),"###"),"/",TEXT($A$3,"yy")),CALC.!$B$145:$F$641,5,FALSE))," ",IF(VLOOKUP(CONCATENATE(TEXT($A4,"##"),"/",TEXT(LEFT(G$3,3),"###"),"/",TEXT($A$3,"yy")),CALC.!$B$145:$F$641,5,FALSE)="","T",VLOOKUP(CONCATENATE(TEXT($A4,"##"),"/",TEXT(LEFT(G$3,3),"###"),"/",TEXT($A$3,"yy")),CALC.!$B$145:$F$641,5,FALSE)))</f>
        <v xml:space="preserve"> </v>
      </c>
      <c r="H4" s="87" t="str">
        <f>IF(ISERROR(VLOOKUP(CONCATENATE(TEXT($A4,"##"),"/",TEXT(LEFT(H$3,3),"###"),"/",TEXT($A$3,"yy")),CALC.!$B$145:$F$641,5,FALSE))," ",IF(VLOOKUP(CONCATENATE(TEXT($A4,"##"),"/",TEXT(LEFT(H$3,3),"###"),"/",TEXT($A$3,"yy")),CALC.!$B$145:$F$641,5,FALSE)="","T",VLOOKUP(CONCATENATE(TEXT($A4,"##"),"/",TEXT(LEFT(H$3,3),"###"),"/",TEXT($A$3,"yy")),CALC.!$B$145:$F$641,5,FALSE)))</f>
        <v>T</v>
      </c>
      <c r="I4" s="87" t="str">
        <f>IF(ISERROR(VLOOKUP(CONCATENATE(TEXT($A4,"##"),"/",TEXT(LEFT(I$3,3),"###"),"/",TEXT($A$3,"yy")),CALC.!$B$145:$F$641,5,FALSE))," ",IF(VLOOKUP(CONCATENATE(TEXT($A4,"##"),"/",TEXT(LEFT(I$3,3),"###"),"/",TEXT($A$3,"yy")),CALC.!$B$145:$F$641,5,FALSE)="","T",VLOOKUP(CONCATENATE(TEXT($A4,"##"),"/",TEXT(LEFT(I$3,3),"###"),"/",TEXT($A$3,"yy")),CALC.!$B$145:$F$641,5,FALSE)))</f>
        <v xml:space="preserve"> </v>
      </c>
      <c r="J4" s="87">
        <f>IF(ISERROR(VLOOKUP(CONCATENATE(TEXT($A4,"##"),"/",TEXT(LEFT(J$3,3),"###"),"/",TEXT($A$3,"yy")),CALC.!$B$145:$F$641,5,FALSE))," ",IF(VLOOKUP(CONCATENATE(TEXT($A4,"##"),"/",TEXT(LEFT(J$3,3),"###"),"/",TEXT($A$3,"yy")),CALC.!$B$145:$F$641,5,FALSE)="","T",VLOOKUP(CONCATENATE(TEXT($A4,"##"),"/",TEXT(LEFT(J$3,3),"###"),"/",TEXT($A$3,"yy")),CALC.!$B$145:$F$641,5,FALSE)))</f>
        <v>13.81072095</v>
      </c>
      <c r="K4" s="87" t="str">
        <f>IF(ISERROR(VLOOKUP(CONCATENATE(TEXT($A4,"##"),"/",TEXT(LEFT(K$3,3),"###"),"/",TEXT($A$3,"yy")),CALC.!$B$145:$F$641,5,FALSE))," ",IF(VLOOKUP(CONCATENATE(TEXT($A4,"##"),"/",TEXT(LEFT(K$3,3),"###"),"/",TEXT($A$3,"yy")),CALC.!$B$145:$F$641,5,FALSE)="","T",VLOOKUP(CONCATENATE(TEXT($A4,"##"),"/",TEXT(LEFT(K$3,3),"###"),"/",TEXT($A$3,"yy")),CALC.!$B$145:$F$641,5,FALSE)))</f>
        <v xml:space="preserve"> </v>
      </c>
      <c r="L4" s="87" t="str">
        <f>IF(ISERROR(VLOOKUP(CONCATENATE(TEXT($A4,"##"),"/",TEXT(LEFT(L$3,3),"###"),"/",TEXT($A$3,"yy")),CALC.!$B$145:$F$641,5,FALSE))," ",IF(VLOOKUP(CONCATENATE(TEXT($A4,"##"),"/",TEXT(LEFT(L$3,3),"###"),"/",TEXT($A$3,"yy")),CALC.!$B$145:$F$641,5,FALSE)="","T",VLOOKUP(CONCATENATE(TEXT($A4,"##"),"/",TEXT(LEFT(L$3,3),"###"),"/",TEXT($A$3,"yy")),CALC.!$B$145:$F$641,5,FALSE)))</f>
        <v xml:space="preserve"> </v>
      </c>
      <c r="M4" s="88" t="str">
        <f>IF(ISERROR(VLOOKUP(CONCATENATE(TEXT($A4,"##"),"/",TEXT(LEFT(M$3,3),"###"),"/",TEXT($A$3,"yy")),CALC.!$B$145:$F$641,5,FALSE))," ",IF(VLOOKUP(CONCATENATE(TEXT($A4,"##"),"/",TEXT(LEFT(M$3,3),"###"),"/",TEXT($A$3,"yy")),CALC.!$B$145:$F$641,5,FALSE)="","T",VLOOKUP(CONCATENATE(TEXT($A4,"##"),"/",TEXT(LEFT(M$3,3),"###"),"/",TEXT($A$3,"yy")),CALC.!$B$145:$F$641,5,FALSE)))</f>
        <v xml:space="preserve"> </v>
      </c>
      <c r="N4" s="96"/>
    </row>
    <row r="5" spans="1:14" ht="15.75">
      <c r="A5" s="100">
        <v>2</v>
      </c>
      <c r="B5" s="8" t="str">
        <f>IF(ISERROR(VLOOKUP(CONCATENATE(TEXT($A5,"##"),"/",TEXT(LEFT(B$3,3),"###"),"/",TEXT($A$3,"yy")),CALC.!$B$145:$F$641,5,FALSE))," ",IF(VLOOKUP(CONCATENATE(TEXT($A5,"##"),"/",TEXT(LEFT(B$3,3),"###"),"/",TEXT($A$3,"yy")),CALC.!$B$145:$F$641,5,FALSE)="","T",VLOOKUP(CONCATENATE(TEXT($A5,"##"),"/",TEXT(LEFT(B$3,3),"###"),"/",TEXT($A$3,"yy")),CALC.!$B$145:$F$641,5,FALSE)))</f>
        <v xml:space="preserve"> </v>
      </c>
      <c r="C5" s="7">
        <f>IF(ISERROR(VLOOKUP(CONCATENATE(TEXT($A5,"##"),"/",TEXT(LEFT(C$3,3),"###"),"/",TEXT($A$3,"yy")),CALC.!$B$145:$F$641,5,FALSE))," ",IF(VLOOKUP(CONCATENATE(TEXT($A5,"##"),"/",TEXT(LEFT(C$3,3),"###"),"/",TEXT($A$3,"yy")),CALC.!$B$145:$F$641,5,FALSE)="","T",VLOOKUP(CONCATENATE(TEXT($A5,"##"),"/",TEXT(LEFT(C$3,3),"###"),"/",TEXT($A$3,"yy")),CALC.!$B$145:$F$641,5,FALSE)))</f>
        <v>0.86655504000000005</v>
      </c>
      <c r="D5" s="7" t="str">
        <f>IF(ISERROR(VLOOKUP(CONCATENATE(TEXT($A5,"##"),"/",TEXT(LEFT(D$3,3),"###"),"/",TEXT($A$3,"yy")),CALC.!$B$145:$F$641,5,FALSE))," ",IF(VLOOKUP(CONCATENATE(TEXT($A5,"##"),"/",TEXT(LEFT(D$3,3),"###"),"/",TEXT($A$3,"yy")),CALC.!$B$145:$F$641,5,FALSE)="","T",VLOOKUP(CONCATENATE(TEXT($A5,"##"),"/",TEXT(LEFT(D$3,3),"###"),"/",TEXT($A$3,"yy")),CALC.!$B$145:$F$641,5,FALSE)))</f>
        <v xml:space="preserve"> </v>
      </c>
      <c r="E5" s="7" t="str">
        <f>IF(ISERROR(VLOOKUP(CONCATENATE(TEXT($A5,"##"),"/",TEXT(LEFT(E$3,3),"###"),"/",TEXT($A$3,"yy")),CALC.!$B$145:$F$641,5,FALSE))," ",IF(VLOOKUP(CONCATENATE(TEXT($A5,"##"),"/",TEXT(LEFT(E$3,3),"###"),"/",TEXT($A$3,"yy")),CALC.!$B$145:$F$641,5,FALSE)="","T",VLOOKUP(CONCATENATE(TEXT($A5,"##"),"/",TEXT(LEFT(E$3,3),"###"),"/",TEXT($A$3,"yy")),CALC.!$B$145:$F$641,5,FALSE)))</f>
        <v xml:space="preserve"> </v>
      </c>
      <c r="F5" s="7">
        <f>IF(ISERROR(VLOOKUP(CONCATENATE(TEXT($A5,"##"),"/",TEXT(LEFT(F$3,3),"###"),"/",TEXT($A$3,"yy")),CALC.!$B$145:$F$641,5,FALSE))," ",IF(VLOOKUP(CONCATENATE(TEXT($A5,"##"),"/",TEXT(LEFT(F$3,3),"###"),"/",TEXT($A$3,"yy")),CALC.!$B$145:$F$641,5,FALSE)="","T",VLOOKUP(CONCATENATE(TEXT($A5,"##"),"/",TEXT(LEFT(F$3,3),"###"),"/",TEXT($A$3,"yy")),CALC.!$B$145:$F$641,5,FALSE)))</f>
        <v>15.1647132</v>
      </c>
      <c r="G5" s="7" t="str">
        <f>IF(ISERROR(VLOOKUP(CONCATENATE(TEXT($A5,"##"),"/",TEXT(LEFT(G$3,3),"###"),"/",TEXT($A$3,"yy")),CALC.!$B$145:$F$641,5,FALSE))," ",IF(VLOOKUP(CONCATENATE(TEXT($A5,"##"),"/",TEXT(LEFT(G$3,3),"###"),"/",TEXT($A$3,"yy")),CALC.!$B$145:$F$641,5,FALSE)="","T",VLOOKUP(CONCATENATE(TEXT($A5,"##"),"/",TEXT(LEFT(G$3,3),"###"),"/",TEXT($A$3,"yy")),CALC.!$B$145:$F$641,5,FALSE)))</f>
        <v xml:space="preserve"> </v>
      </c>
      <c r="H5" s="7" t="str">
        <f>IF(ISERROR(VLOOKUP(CONCATENATE(TEXT($A5,"##"),"/",TEXT(LEFT(H$3,3),"###"),"/",TEXT($A$3,"yy")),CALC.!$B$145:$F$641,5,FALSE))," ",IF(VLOOKUP(CONCATENATE(TEXT($A5,"##"),"/",TEXT(LEFT(H$3,3),"###"),"/",TEXT($A$3,"yy")),CALC.!$B$145:$F$641,5,FALSE)="","T",VLOOKUP(CONCATENATE(TEXT($A5,"##"),"/",TEXT(LEFT(H$3,3),"###"),"/",TEXT($A$3,"yy")),CALC.!$B$145:$F$641,5,FALSE)))</f>
        <v xml:space="preserve"> </v>
      </c>
      <c r="I5" s="7" t="str">
        <f>IF(ISERROR(VLOOKUP(CONCATENATE(TEXT($A5,"##"),"/",TEXT(LEFT(I$3,3),"###"),"/",TEXT($A$3,"yy")),CALC.!$B$145:$F$641,5,FALSE))," ",IF(VLOOKUP(CONCATENATE(TEXT($A5,"##"),"/",TEXT(LEFT(I$3,3),"###"),"/",TEXT($A$3,"yy")),CALC.!$B$145:$F$641,5,FALSE)="","T",VLOOKUP(CONCATENATE(TEXT($A5,"##"),"/",TEXT(LEFT(I$3,3),"###"),"/",TEXT($A$3,"yy")),CALC.!$B$145:$F$641,5,FALSE)))</f>
        <v xml:space="preserve"> </v>
      </c>
      <c r="J5" s="7" t="str">
        <f>IF(ISERROR(VLOOKUP(CONCATENATE(TEXT($A5,"##"),"/",TEXT(LEFT(J$3,3),"###"),"/",TEXT($A$3,"yy")),CALC.!$B$145:$F$641,5,FALSE))," ",IF(VLOOKUP(CONCATENATE(TEXT($A5,"##"),"/",TEXT(LEFT(J$3,3),"###"),"/",TEXT($A$3,"yy")),CALC.!$B$145:$F$641,5,FALSE)="","T",VLOOKUP(CONCATENATE(TEXT($A5,"##"),"/",TEXT(LEFT(J$3,3),"###"),"/",TEXT($A$3,"yy")),CALC.!$B$145:$F$641,5,FALSE)))</f>
        <v xml:space="preserve"> </v>
      </c>
      <c r="K5" s="7" t="str">
        <f>IF(ISERROR(VLOOKUP(CONCATENATE(TEXT($A5,"##"),"/",TEXT(LEFT(K$3,3),"###"),"/",TEXT($A$3,"yy")),CALC.!$B$145:$F$641,5,FALSE))," ",IF(VLOOKUP(CONCATENATE(TEXT($A5,"##"),"/",TEXT(LEFT(K$3,3),"###"),"/",TEXT($A$3,"yy")),CALC.!$B$145:$F$641,5,FALSE)="","T",VLOOKUP(CONCATENATE(TEXT($A5,"##"),"/",TEXT(LEFT(K$3,3),"###"),"/",TEXT($A$3,"yy")),CALC.!$B$145:$F$641,5,FALSE)))</f>
        <v xml:space="preserve"> </v>
      </c>
      <c r="L5" s="7">
        <f>IF(ISERROR(VLOOKUP(CONCATENATE(TEXT($A5,"##"),"/",TEXT(LEFT(L$3,3),"###"),"/",TEXT($A$3,"yy")),CALC.!$B$145:$F$641,5,FALSE))," ",IF(VLOOKUP(CONCATENATE(TEXT($A5,"##"),"/",TEXT(LEFT(L$3,3),"###"),"/",TEXT($A$3,"yy")),CALC.!$B$145:$F$641,5,FALSE)="","T",VLOOKUP(CONCATENATE(TEXT($A5,"##"),"/",TEXT(LEFT(L$3,3),"###"),"/",TEXT($A$3,"yy")),CALC.!$B$145:$F$641,5,FALSE)))</f>
        <v>25.4550543</v>
      </c>
      <c r="M5" s="9" t="str">
        <f>IF(ISERROR(VLOOKUP(CONCATENATE(TEXT($A5,"##"),"/",TEXT(LEFT(M$3,3),"###"),"/",TEXT($A$3,"yy")),CALC.!$B$145:$F$641,5,FALSE))," ",IF(VLOOKUP(CONCATENATE(TEXT($A5,"##"),"/",TEXT(LEFT(M$3,3),"###"),"/",TEXT($A$3,"yy")),CALC.!$B$145:$F$641,5,FALSE)="","T",VLOOKUP(CONCATENATE(TEXT($A5,"##"),"/",TEXT(LEFT(M$3,3),"###"),"/",TEXT($A$3,"yy")),CALC.!$B$145:$F$641,5,FALSE)))</f>
        <v xml:space="preserve"> </v>
      </c>
      <c r="N5" s="96"/>
    </row>
    <row r="6" spans="1:14" ht="15.75">
      <c r="A6" s="97">
        <v>3</v>
      </c>
      <c r="B6" s="86" t="str">
        <f>IF(ISERROR(VLOOKUP(CONCATENATE(TEXT($A6,"##"),"/",TEXT(LEFT(B$3,3),"###"),"/",TEXT($A$3,"yy")),CALC.!$B$145:$F$641,5,FALSE))," ",IF(VLOOKUP(CONCATENATE(TEXT($A6,"##"),"/",TEXT(LEFT(B$3,3),"###"),"/",TEXT($A$3,"yy")),CALC.!$B$145:$F$641,5,FALSE)="","T",VLOOKUP(CONCATENATE(TEXT($A6,"##"),"/",TEXT(LEFT(B$3,3),"###"),"/",TEXT($A$3,"yy")),CALC.!$B$145:$F$641,5,FALSE)))</f>
        <v xml:space="preserve"> </v>
      </c>
      <c r="C6" s="87" t="str">
        <f>IF(ISERROR(VLOOKUP(CONCATENATE(TEXT($A6,"##"),"/",TEXT(LEFT(C$3,3),"###"),"/",TEXT($A$3,"yy")),CALC.!$B$145:$F$641,5,FALSE))," ",IF(VLOOKUP(CONCATENATE(TEXT($A6,"##"),"/",TEXT(LEFT(C$3,3),"###"),"/",TEXT($A$3,"yy")),CALC.!$B$145:$F$641,5,FALSE)="","T",VLOOKUP(CONCATENATE(TEXT($A6,"##"),"/",TEXT(LEFT(C$3,3),"###"),"/",TEXT($A$3,"yy")),CALC.!$B$145:$F$641,5,FALSE)))</f>
        <v xml:space="preserve"> </v>
      </c>
      <c r="D6" s="87" t="str">
        <f>IF(ISERROR(VLOOKUP(CONCATENATE(TEXT($A6,"##"),"/",TEXT(LEFT(D$3,3),"###"),"/",TEXT($A$3,"yy")),CALC.!$B$145:$F$641,5,FALSE))," ",IF(VLOOKUP(CONCATENATE(TEXT($A6,"##"),"/",TEXT(LEFT(D$3,3),"###"),"/",TEXT($A$3,"yy")),CALC.!$B$145:$F$641,5,FALSE)="","T",VLOOKUP(CONCATENATE(TEXT($A6,"##"),"/",TEXT(LEFT(D$3,3),"###"),"/",TEXT($A$3,"yy")),CALC.!$B$145:$F$641,5,FALSE)))</f>
        <v xml:space="preserve"> </v>
      </c>
      <c r="E6" s="87" t="str">
        <f>IF(ISERROR(VLOOKUP(CONCATENATE(TEXT($A6,"##"),"/",TEXT(LEFT(E$3,3),"###"),"/",TEXT($A$3,"yy")),CALC.!$B$145:$F$641,5,FALSE))," ",IF(VLOOKUP(CONCATENATE(TEXT($A6,"##"),"/",TEXT(LEFT(E$3,3),"###"),"/",TEXT($A$3,"yy")),CALC.!$B$145:$F$641,5,FALSE)="","T",VLOOKUP(CONCATENATE(TEXT($A6,"##"),"/",TEXT(LEFT(E$3,3),"###"),"/",TEXT($A$3,"yy")),CALC.!$B$145:$F$641,5,FALSE)))</f>
        <v xml:space="preserve"> </v>
      </c>
      <c r="F6" s="87" t="str">
        <f>IF(ISERROR(VLOOKUP(CONCATENATE(TEXT($A6,"##"),"/",TEXT(LEFT(F$3,3),"###"),"/",TEXT($A$3,"yy")),CALC.!$B$145:$F$641,5,FALSE))," ",IF(VLOOKUP(CONCATENATE(TEXT($A6,"##"),"/",TEXT(LEFT(F$3,3),"###"),"/",TEXT($A$3,"yy")),CALC.!$B$145:$F$641,5,FALSE)="","T",VLOOKUP(CONCATENATE(TEXT($A6,"##"),"/",TEXT(LEFT(F$3,3),"###"),"/",TEXT($A$3,"yy")),CALC.!$B$145:$F$641,5,FALSE)))</f>
        <v xml:space="preserve"> </v>
      </c>
      <c r="G6" s="87" t="str">
        <f>IF(ISERROR(VLOOKUP(CONCATENATE(TEXT($A6,"##"),"/",TEXT(LEFT(G$3,3),"###"),"/",TEXT($A$3,"yy")),CALC.!$B$145:$F$641,5,FALSE))," ",IF(VLOOKUP(CONCATENATE(TEXT($A6,"##"),"/",TEXT(LEFT(G$3,3),"###"),"/",TEXT($A$3,"yy")),CALC.!$B$145:$F$641,5,FALSE)="","T",VLOOKUP(CONCATENATE(TEXT($A6,"##"),"/",TEXT(LEFT(G$3,3),"###"),"/",TEXT($A$3,"yy")),CALC.!$B$145:$F$641,5,FALSE)))</f>
        <v xml:space="preserve"> </v>
      </c>
      <c r="H6" s="87" t="str">
        <f>IF(ISERROR(VLOOKUP(CONCATENATE(TEXT($A6,"##"),"/",TEXT(LEFT(H$3,3),"###"),"/",TEXT($A$3,"yy")),CALC.!$B$145:$F$641,5,FALSE))," ",IF(VLOOKUP(CONCATENATE(TEXT($A6,"##"),"/",TEXT(LEFT(H$3,3),"###"),"/",TEXT($A$3,"yy")),CALC.!$B$145:$F$641,5,FALSE)="","T",VLOOKUP(CONCATENATE(TEXT($A6,"##"),"/",TEXT(LEFT(H$3,3),"###"),"/",TEXT($A$3,"yy")),CALC.!$B$145:$F$641,5,FALSE)))</f>
        <v xml:space="preserve"> </v>
      </c>
      <c r="I6" s="87" t="str">
        <f>IF(ISERROR(VLOOKUP(CONCATENATE(TEXT($A6,"##"),"/",TEXT(LEFT(I$3,3),"###"),"/",TEXT($A$3,"yy")),CALC.!$B$145:$F$641,5,FALSE))," ",IF(VLOOKUP(CONCATENATE(TEXT($A6,"##"),"/",TEXT(LEFT(I$3,3),"###"),"/",TEXT($A$3,"yy")),CALC.!$B$145:$F$641,5,FALSE)="","T",VLOOKUP(CONCATENATE(TEXT($A6,"##"),"/",TEXT(LEFT(I$3,3),"###"),"/",TEXT($A$3,"yy")),CALC.!$B$145:$F$641,5,FALSE)))</f>
        <v xml:space="preserve"> </v>
      </c>
      <c r="J6" s="87" t="str">
        <f>IF(ISERROR(VLOOKUP(CONCATENATE(TEXT($A6,"##"),"/",TEXT(LEFT(J$3,3),"###"),"/",TEXT($A$3,"yy")),CALC.!$B$145:$F$641,5,FALSE))," ",IF(VLOOKUP(CONCATENATE(TEXT($A6,"##"),"/",TEXT(LEFT(J$3,3),"###"),"/",TEXT($A$3,"yy")),CALC.!$B$145:$F$641,5,FALSE)="","T",VLOOKUP(CONCATENATE(TEXT($A6,"##"),"/",TEXT(LEFT(J$3,3),"###"),"/",TEXT($A$3,"yy")),CALC.!$B$145:$F$641,5,FALSE)))</f>
        <v xml:space="preserve"> </v>
      </c>
      <c r="K6" s="87" t="str">
        <f>IF(ISERROR(VLOOKUP(CONCATENATE(TEXT($A6,"##"),"/",TEXT(LEFT(K$3,3),"###"),"/",TEXT($A$3,"yy")),CALC.!$B$145:$F$641,5,FALSE))," ",IF(VLOOKUP(CONCATENATE(TEXT($A6,"##"),"/",TEXT(LEFT(K$3,3),"###"),"/",TEXT($A$3,"yy")),CALC.!$B$145:$F$641,5,FALSE)="","T",VLOOKUP(CONCATENATE(TEXT($A6,"##"),"/",TEXT(LEFT(K$3,3),"###"),"/",TEXT($A$3,"yy")),CALC.!$B$145:$F$641,5,FALSE)))</f>
        <v xml:space="preserve"> </v>
      </c>
      <c r="L6" s="87" t="str">
        <f>IF(ISERROR(VLOOKUP(CONCATENATE(TEXT($A6,"##"),"/",TEXT(LEFT(L$3,3),"###"),"/",TEXT($A$3,"yy")),CALC.!$B$145:$F$641,5,FALSE))," ",IF(VLOOKUP(CONCATENATE(TEXT($A6,"##"),"/",TEXT(LEFT(L$3,3),"###"),"/",TEXT($A$3,"yy")),CALC.!$B$145:$F$641,5,FALSE)="","T",VLOOKUP(CONCATENATE(TEXT($A6,"##"),"/",TEXT(LEFT(L$3,3),"###"),"/",TEXT($A$3,"yy")),CALC.!$B$145:$F$641,5,FALSE)))</f>
        <v xml:space="preserve"> </v>
      </c>
      <c r="M6" s="88">
        <f>IF(ISERROR(VLOOKUP(CONCATENATE(TEXT($A6,"##"),"/",TEXT(LEFT(M$3,3),"###"),"/",TEXT($A$3,"yy")),CALC.!$B$145:$F$641,5,FALSE))," ",IF(VLOOKUP(CONCATENATE(TEXT($A6,"##"),"/",TEXT(LEFT(M$3,3),"###"),"/",TEXT($A$3,"yy")),CALC.!$B$145:$F$641,5,FALSE)="","T",VLOOKUP(CONCATENATE(TEXT($A6,"##"),"/",TEXT(LEFT(M$3,3),"###"),"/",TEXT($A$3,"yy")),CALC.!$B$145:$F$641,5,FALSE)))</f>
        <v>7.9073147400000003</v>
      </c>
      <c r="N6" s="96"/>
    </row>
    <row r="7" spans="1:14" ht="15.75">
      <c r="A7" s="100">
        <v>4</v>
      </c>
      <c r="B7" s="8" t="str">
        <f>IF(ISERROR(VLOOKUP(CONCATENATE(TEXT($A7,"##"),"/",TEXT(LEFT(B$3,3),"###"),"/",TEXT($A$3,"yy")),CALC.!$B$145:$F$641,5,FALSE))," ",IF(VLOOKUP(CONCATENATE(TEXT($A7,"##"),"/",TEXT(LEFT(B$3,3),"###"),"/",TEXT($A$3,"yy")),CALC.!$B$145:$F$641,5,FALSE)="","T",VLOOKUP(CONCATENATE(TEXT($A7,"##"),"/",TEXT(LEFT(B$3,3),"###"),"/",TEXT($A$3,"yy")),CALC.!$B$145:$F$641,5,FALSE)))</f>
        <v xml:space="preserve"> </v>
      </c>
      <c r="C7" s="7">
        <f>IF(ISERROR(VLOOKUP(CONCATENATE(TEXT($A7,"##"),"/",TEXT(LEFT(C$3,3),"###"),"/",TEXT($A$3,"yy")),CALC.!$B$145:$F$641,5,FALSE))," ",IF(VLOOKUP(CONCATENATE(TEXT($A7,"##"),"/",TEXT(LEFT(C$3,3),"###"),"/",TEXT($A$3,"yy")),CALC.!$B$145:$F$641,5,FALSE)="","T",VLOOKUP(CONCATENATE(TEXT($A7,"##"),"/",TEXT(LEFT(C$3,3),"###"),"/",TEXT($A$3,"yy")),CALC.!$B$145:$F$641,5,FALSE)))</f>
        <v>1.94974884</v>
      </c>
      <c r="D7" s="7" t="str">
        <f>IF(ISERROR(VLOOKUP(CONCATENATE(TEXT($A7,"##"),"/",TEXT(LEFT(D$3,3),"###"),"/",TEXT($A$3,"yy")),CALC.!$B$145:$F$641,5,FALSE))," ",IF(VLOOKUP(CONCATENATE(TEXT($A7,"##"),"/",TEXT(LEFT(D$3,3),"###"),"/",TEXT($A$3,"yy")),CALC.!$B$145:$F$641,5,FALSE)="","T",VLOOKUP(CONCATENATE(TEXT($A7,"##"),"/",TEXT(LEFT(D$3,3),"###"),"/",TEXT($A$3,"yy")),CALC.!$B$145:$F$641,5,FALSE)))</f>
        <v xml:space="preserve"> </v>
      </c>
      <c r="E7" s="7">
        <f>IF(ISERROR(VLOOKUP(CONCATENATE(TEXT($A7,"##"),"/",TEXT(LEFT(E$3,3),"###"),"/",TEXT($A$3,"yy")),CALC.!$B$145:$F$641,5,FALSE))," ",IF(VLOOKUP(CONCATENATE(TEXT($A7,"##"),"/",TEXT(LEFT(E$3,3),"###"),"/",TEXT($A$3,"yy")),CALC.!$B$145:$F$641,5,FALSE)="","T",VLOOKUP(CONCATENATE(TEXT($A7,"##"),"/",TEXT(LEFT(E$3,3),"###"),"/",TEXT($A$3,"yy")),CALC.!$B$145:$F$641,5,FALSE)))</f>
        <v>24.101062049999999</v>
      </c>
      <c r="F7" s="7" t="str">
        <f>IF(ISERROR(VLOOKUP(CONCATENATE(TEXT($A7,"##"),"/",TEXT(LEFT(F$3,3),"###"),"/",TEXT($A$3,"yy")),CALC.!$B$145:$F$641,5,FALSE))," ",IF(VLOOKUP(CONCATENATE(TEXT($A7,"##"),"/",TEXT(LEFT(F$3,3),"###"),"/",TEXT($A$3,"yy")),CALC.!$B$145:$F$641,5,FALSE)="","T",VLOOKUP(CONCATENATE(TEXT($A7,"##"),"/",TEXT(LEFT(F$3,3),"###"),"/",TEXT($A$3,"yy")),CALC.!$B$145:$F$641,5,FALSE)))</f>
        <v xml:space="preserve"> </v>
      </c>
      <c r="G7" s="7" t="str">
        <f>IF(ISERROR(VLOOKUP(CONCATENATE(TEXT($A7,"##"),"/",TEXT(LEFT(G$3,3),"###"),"/",TEXT($A$3,"yy")),CALC.!$B$145:$F$641,5,FALSE))," ",IF(VLOOKUP(CONCATENATE(TEXT($A7,"##"),"/",TEXT(LEFT(G$3,3),"###"),"/",TEXT($A$3,"yy")),CALC.!$B$145:$F$641,5,FALSE)="","T",VLOOKUP(CONCATENATE(TEXT($A7,"##"),"/",TEXT(LEFT(G$3,3),"###"),"/",TEXT($A$3,"yy")),CALC.!$B$145:$F$641,5,FALSE)))</f>
        <v xml:space="preserve"> </v>
      </c>
      <c r="H7" s="7" t="str">
        <f>IF(ISERROR(VLOOKUP(CONCATENATE(TEXT($A7,"##"),"/",TEXT(LEFT(H$3,3),"###"),"/",TEXT($A$3,"yy")),CALC.!$B$145:$F$641,5,FALSE))," ",IF(VLOOKUP(CONCATENATE(TEXT($A7,"##"),"/",TEXT(LEFT(H$3,3),"###"),"/",TEXT($A$3,"yy")),CALC.!$B$145:$F$641,5,FALSE)="","T",VLOOKUP(CONCATENATE(TEXT($A7,"##"),"/",TEXT(LEFT(H$3,3),"###"),"/",TEXT($A$3,"yy")),CALC.!$B$145:$F$641,5,FALSE)))</f>
        <v xml:space="preserve"> </v>
      </c>
      <c r="I7" s="7" t="str">
        <f>IF(ISERROR(VLOOKUP(CONCATENATE(TEXT($A7,"##"),"/",TEXT(LEFT(I$3,3),"###"),"/",TEXT($A$3,"yy")),CALC.!$B$145:$F$641,5,FALSE))," ",IF(VLOOKUP(CONCATENATE(TEXT($A7,"##"),"/",TEXT(LEFT(I$3,3),"###"),"/",TEXT($A$3,"yy")),CALC.!$B$145:$F$641,5,FALSE)="","T",VLOOKUP(CONCATENATE(TEXT($A7,"##"),"/",TEXT(LEFT(I$3,3),"###"),"/",TEXT($A$3,"yy")),CALC.!$B$145:$F$641,5,FALSE)))</f>
        <v xml:space="preserve"> </v>
      </c>
      <c r="J7" s="7" t="str">
        <f>IF(ISERROR(VLOOKUP(CONCATENATE(TEXT($A7,"##"),"/",TEXT(LEFT(J$3,3),"###"),"/",TEXT($A$3,"yy")),CALC.!$B$145:$F$641,5,FALSE))," ",IF(VLOOKUP(CONCATENATE(TEXT($A7,"##"),"/",TEXT(LEFT(J$3,3),"###"),"/",TEXT($A$3,"yy")),CALC.!$B$145:$F$641,5,FALSE)="","T",VLOOKUP(CONCATENATE(TEXT($A7,"##"),"/",TEXT(LEFT(J$3,3),"###"),"/",TEXT($A$3,"yy")),CALC.!$B$145:$F$641,5,FALSE)))</f>
        <v xml:space="preserve"> </v>
      </c>
      <c r="K7" s="7" t="str">
        <f>IF(ISERROR(VLOOKUP(CONCATENATE(TEXT($A7,"##"),"/",TEXT(LEFT(K$3,3),"###"),"/",TEXT($A$3,"yy")),CALC.!$B$145:$F$641,5,FALSE))," ",IF(VLOOKUP(CONCATENATE(TEXT($A7,"##"),"/",TEXT(LEFT(K$3,3),"###"),"/",TEXT($A$3,"yy")),CALC.!$B$145:$F$641,5,FALSE)="","T",VLOOKUP(CONCATENATE(TEXT($A7,"##"),"/",TEXT(LEFT(K$3,3),"###"),"/",TEXT($A$3,"yy")),CALC.!$B$145:$F$641,5,FALSE)))</f>
        <v xml:space="preserve"> </v>
      </c>
      <c r="L7" s="7" t="str">
        <f>IF(ISERROR(VLOOKUP(CONCATENATE(TEXT($A7,"##"),"/",TEXT(LEFT(L$3,3),"###"),"/",TEXT($A$3,"yy")),CALC.!$B$145:$F$641,5,FALSE))," ",IF(VLOOKUP(CONCATENATE(TEXT($A7,"##"),"/",TEXT(LEFT(L$3,3),"###"),"/",TEXT($A$3,"yy")),CALC.!$B$145:$F$641,5,FALSE)="","T",VLOOKUP(CONCATENATE(TEXT($A7,"##"),"/",TEXT(LEFT(L$3,3),"###"),"/",TEXT($A$3,"yy")),CALC.!$B$145:$F$641,5,FALSE)))</f>
        <v>T</v>
      </c>
      <c r="M7" s="9">
        <f>IF(ISERROR(VLOOKUP(CONCATENATE(TEXT($A7,"##"),"/",TEXT(LEFT(M$3,3),"###"),"/",TEXT($A$3,"yy")),CALC.!$B$145:$F$641,5,FALSE))," ",IF(VLOOKUP(CONCATENATE(TEXT($A7,"##"),"/",TEXT(LEFT(M$3,3),"###"),"/",TEXT($A$3,"yy")),CALC.!$B$145:$F$641,5,FALSE)="","T",VLOOKUP(CONCATENATE(TEXT($A7,"##"),"/",TEXT(LEFT(M$3,3),"###"),"/",TEXT($A$3,"yy")),CALC.!$B$145:$F$641,5,FALSE)))</f>
        <v>67.158015599999999</v>
      </c>
      <c r="N7" s="96"/>
    </row>
    <row r="8" spans="1:14" ht="15.75">
      <c r="A8" s="97">
        <v>5</v>
      </c>
      <c r="B8" s="86" t="str">
        <f>IF(ISERROR(VLOOKUP(CONCATENATE(TEXT($A8,"##"),"/",TEXT(LEFT(B$3,3),"###"),"/",TEXT($A$3,"yy")),CALC.!$B$145:$F$641,5,FALSE))," ",IF(VLOOKUP(CONCATENATE(TEXT($A8,"##"),"/",TEXT(LEFT(B$3,3),"###"),"/",TEXT($A$3,"yy")),CALC.!$B$145:$F$641,5,FALSE)="","T",VLOOKUP(CONCATENATE(TEXT($A8,"##"),"/",TEXT(LEFT(B$3,3),"###"),"/",TEXT($A$3,"yy")),CALC.!$B$145:$F$641,5,FALSE)))</f>
        <v xml:space="preserve"> </v>
      </c>
      <c r="C8" s="87">
        <f>IF(ISERROR(VLOOKUP(CONCATENATE(TEXT($A8,"##"),"/",TEXT(LEFT(C$3,3),"###"),"/",TEXT($A$3,"yy")),CALC.!$B$145:$F$641,5,FALSE))," ",IF(VLOOKUP(CONCATENATE(TEXT($A8,"##"),"/",TEXT(LEFT(C$3,3),"###"),"/",TEXT($A$3,"yy")),CALC.!$B$145:$F$641,5,FALSE)="","T",VLOOKUP(CONCATENATE(TEXT($A8,"##"),"/",TEXT(LEFT(C$3,3),"###"),"/",TEXT($A$3,"yy")),CALC.!$B$145:$F$641,5,FALSE)))</f>
        <v>15.38135196</v>
      </c>
      <c r="D8" s="87" t="str">
        <f>IF(ISERROR(VLOOKUP(CONCATENATE(TEXT($A8,"##"),"/",TEXT(LEFT(D$3,3),"###"),"/",TEXT($A$3,"yy")),CALC.!$B$145:$F$641,5,FALSE))," ",IF(VLOOKUP(CONCATENATE(TEXT($A8,"##"),"/",TEXT(LEFT(D$3,3),"###"),"/",TEXT($A$3,"yy")),CALC.!$B$145:$F$641,5,FALSE)="","T",VLOOKUP(CONCATENATE(TEXT($A8,"##"),"/",TEXT(LEFT(D$3,3),"###"),"/",TEXT($A$3,"yy")),CALC.!$B$145:$F$641,5,FALSE)))</f>
        <v xml:space="preserve"> </v>
      </c>
      <c r="E8" s="87">
        <f>IF(ISERROR(VLOOKUP(CONCATENATE(TEXT($A8,"##"),"/",TEXT(LEFT(E$3,3),"###"),"/",TEXT($A$3,"yy")),CALC.!$B$145:$F$641,5,FALSE))," ",IF(VLOOKUP(CONCATENATE(TEXT($A8,"##"),"/",TEXT(LEFT(E$3,3),"###"),"/",TEXT($A$3,"yy")),CALC.!$B$145:$F$641,5,FALSE)="","T",VLOOKUP(CONCATENATE(TEXT($A8,"##"),"/",TEXT(LEFT(E$3,3),"###"),"/",TEXT($A$3,"yy")),CALC.!$B$145:$F$641,5,FALSE)))</f>
        <v>55.242883800000001</v>
      </c>
      <c r="F8" s="87">
        <f>IF(ISERROR(VLOOKUP(CONCATENATE(TEXT($A8,"##"),"/",TEXT(LEFT(F$3,3),"###"),"/",TEXT($A$3,"yy")),CALC.!$B$145:$F$641,5,FALSE))," ",IF(VLOOKUP(CONCATENATE(TEXT($A8,"##"),"/",TEXT(LEFT(F$3,3),"###"),"/",TEXT($A$3,"yy")),CALC.!$B$145:$F$641,5,FALSE)="","T",VLOOKUP(CONCATENATE(TEXT($A8,"##"),"/",TEXT(LEFT(F$3,3),"###"),"/",TEXT($A$3,"yy")),CALC.!$B$145:$F$641,5,FALSE)))</f>
        <v>3.7370186100000002</v>
      </c>
      <c r="G8" s="87" t="str">
        <f>IF(ISERROR(VLOOKUP(CONCATENATE(TEXT($A8,"##"),"/",TEXT(LEFT(G$3,3),"###"),"/",TEXT($A$3,"yy")),CALC.!$B$145:$F$641,5,FALSE))," ",IF(VLOOKUP(CONCATENATE(TEXT($A8,"##"),"/",TEXT(LEFT(G$3,3),"###"),"/",TEXT($A$3,"yy")),CALC.!$B$145:$F$641,5,FALSE)="","T",VLOOKUP(CONCATENATE(TEXT($A8,"##"),"/",TEXT(LEFT(G$3,3),"###"),"/",TEXT($A$3,"yy")),CALC.!$B$145:$F$641,5,FALSE)))</f>
        <v xml:space="preserve"> </v>
      </c>
      <c r="H8" s="87" t="str">
        <f>IF(ISERROR(VLOOKUP(CONCATENATE(TEXT($A8,"##"),"/",TEXT(LEFT(H$3,3),"###"),"/",TEXT($A$3,"yy")),CALC.!$B$145:$F$641,5,FALSE))," ",IF(VLOOKUP(CONCATENATE(TEXT($A8,"##"),"/",TEXT(LEFT(H$3,3),"###"),"/",TEXT($A$3,"yy")),CALC.!$B$145:$F$641,5,FALSE)="","T",VLOOKUP(CONCATENATE(TEXT($A8,"##"),"/",TEXT(LEFT(H$3,3),"###"),"/",TEXT($A$3,"yy")),CALC.!$B$145:$F$641,5,FALSE)))</f>
        <v xml:space="preserve"> </v>
      </c>
      <c r="I8" s="87" t="str">
        <f>IF(ISERROR(VLOOKUP(CONCATENATE(TEXT($A8,"##"),"/",TEXT(LEFT(I$3,3),"###"),"/",TEXT($A$3,"yy")),CALC.!$B$145:$F$641,5,FALSE))," ",IF(VLOOKUP(CONCATENATE(TEXT($A8,"##"),"/",TEXT(LEFT(I$3,3),"###"),"/",TEXT($A$3,"yy")),CALC.!$B$145:$F$641,5,FALSE)="","T",VLOOKUP(CONCATENATE(TEXT($A8,"##"),"/",TEXT(LEFT(I$3,3),"###"),"/",TEXT($A$3,"yy")),CALC.!$B$145:$F$641,5,FALSE)))</f>
        <v xml:space="preserve"> </v>
      </c>
      <c r="J8" s="87">
        <f>IF(ISERROR(VLOOKUP(CONCATENATE(TEXT($A8,"##"),"/",TEXT(LEFT(J$3,3),"###"),"/",TEXT($A$3,"yy")),CALC.!$B$145:$F$641,5,FALSE))," ",IF(VLOOKUP(CONCATENATE(TEXT($A8,"##"),"/",TEXT(LEFT(J$3,3),"###"),"/",TEXT($A$3,"yy")),CALC.!$B$145:$F$641,5,FALSE)="","T",VLOOKUP(CONCATENATE(TEXT($A8,"##"),"/",TEXT(LEFT(J$3,3),"###"),"/",TEXT($A$3,"yy")),CALC.!$B$145:$F$641,5,FALSE)))</f>
        <v>16.247907000000001</v>
      </c>
      <c r="K8" s="87" t="str">
        <f>IF(ISERROR(VLOOKUP(CONCATENATE(TEXT($A8,"##"),"/",TEXT(LEFT(K$3,3),"###"),"/",TEXT($A$3,"yy")),CALC.!$B$145:$F$641,5,FALSE))," ",IF(VLOOKUP(CONCATENATE(TEXT($A8,"##"),"/",TEXT(LEFT(K$3,3),"###"),"/",TEXT($A$3,"yy")),CALC.!$B$145:$F$641,5,FALSE)="","T",VLOOKUP(CONCATENATE(TEXT($A8,"##"),"/",TEXT(LEFT(K$3,3),"###"),"/",TEXT($A$3,"yy")),CALC.!$B$145:$F$641,5,FALSE)))</f>
        <v xml:space="preserve"> </v>
      </c>
      <c r="L8" s="87">
        <f>IF(ISERROR(VLOOKUP(CONCATENATE(TEXT($A8,"##"),"/",TEXT(LEFT(L$3,3),"###"),"/",TEXT($A$3,"yy")),CALC.!$B$145:$F$641,5,FALSE))," ",IF(VLOOKUP(CONCATENATE(TEXT($A8,"##"),"/",TEXT(LEFT(L$3,3),"###"),"/",TEXT($A$3,"yy")),CALC.!$B$145:$F$641,5,FALSE)="","T",VLOOKUP(CONCATENATE(TEXT($A8,"##"),"/",TEXT(LEFT(L$3,3),"###"),"/",TEXT($A$3,"yy")),CALC.!$B$145:$F$641,5,FALSE)))</f>
        <v>39.536573699999998</v>
      </c>
      <c r="M8" s="88" t="str">
        <f>IF(ISERROR(VLOOKUP(CONCATENATE(TEXT($A8,"##"),"/",TEXT(LEFT(M$3,3),"###"),"/",TEXT($A$3,"yy")),CALC.!$B$145:$F$641,5,FALSE))," ",IF(VLOOKUP(CONCATENATE(TEXT($A8,"##"),"/",TEXT(LEFT(M$3,3),"###"),"/",TEXT($A$3,"yy")),CALC.!$B$145:$F$641,5,FALSE)="","T",VLOOKUP(CONCATENATE(TEXT($A8,"##"),"/",TEXT(LEFT(M$3,3),"###"),"/",TEXT($A$3,"yy")),CALC.!$B$145:$F$641,5,FALSE)))</f>
        <v xml:space="preserve"> </v>
      </c>
      <c r="N8" s="96"/>
    </row>
    <row r="9" spans="1:14" ht="15.75">
      <c r="A9" s="100">
        <v>6</v>
      </c>
      <c r="B9" s="8" t="str">
        <f>IF(ISERROR(VLOOKUP(CONCATENATE(TEXT($A9,"##"),"/",TEXT(LEFT(B$3,3),"###"),"/",TEXT($A$3,"yy")),CALC.!$B$145:$F$641,5,FALSE))," ",IF(VLOOKUP(CONCATENATE(TEXT($A9,"##"),"/",TEXT(LEFT(B$3,3),"###"),"/",TEXT($A$3,"yy")),CALC.!$B$145:$F$641,5,FALSE)="","T",VLOOKUP(CONCATENATE(TEXT($A9,"##"),"/",TEXT(LEFT(B$3,3),"###"),"/",TEXT($A$3,"yy")),CALC.!$B$145:$F$641,5,FALSE)))</f>
        <v xml:space="preserve"> </v>
      </c>
      <c r="C9" s="7" t="str">
        <f>IF(ISERROR(VLOOKUP(CONCATENATE(TEXT($A9,"##"),"/",TEXT(LEFT(C$3,3),"###"),"/",TEXT($A$3,"yy")),CALC.!$B$145:$F$641,5,FALSE))," ",IF(VLOOKUP(CONCATENATE(TEXT($A9,"##"),"/",TEXT(LEFT(C$3,3),"###"),"/",TEXT($A$3,"yy")),CALC.!$B$145:$F$641,5,FALSE)="","T",VLOOKUP(CONCATENATE(TEXT($A9,"##"),"/",TEXT(LEFT(C$3,3),"###"),"/",TEXT($A$3,"yy")),CALC.!$B$145:$F$641,5,FALSE)))</f>
        <v xml:space="preserve"> </v>
      </c>
      <c r="D9" s="7" t="str">
        <f>IF(ISERROR(VLOOKUP(CONCATENATE(TEXT($A9,"##"),"/",TEXT(LEFT(D$3,3),"###"),"/",TEXT($A$3,"yy")),CALC.!$B$145:$F$641,5,FALSE))," ",IF(VLOOKUP(CONCATENATE(TEXT($A9,"##"),"/",TEXT(LEFT(D$3,3),"###"),"/",TEXT($A$3,"yy")),CALC.!$B$145:$F$641,5,FALSE)="","T",VLOOKUP(CONCATENATE(TEXT($A9,"##"),"/",TEXT(LEFT(D$3,3),"###"),"/",TEXT($A$3,"yy")),CALC.!$B$145:$F$641,5,FALSE)))</f>
        <v xml:space="preserve"> </v>
      </c>
      <c r="E9" s="7">
        <f>IF(ISERROR(VLOOKUP(CONCATENATE(TEXT($A9,"##"),"/",TEXT(LEFT(E$3,3),"###"),"/",TEXT($A$3,"yy")),CALC.!$B$145:$F$641,5,FALSE))," ",IF(VLOOKUP(CONCATENATE(TEXT($A9,"##"),"/",TEXT(LEFT(E$3,3),"###"),"/",TEXT($A$3,"yy")),CALC.!$B$145:$F$641,5,FALSE)="","T",VLOOKUP(CONCATENATE(TEXT($A9,"##"),"/",TEXT(LEFT(E$3,3),"###"),"/",TEXT($A$3,"yy")),CALC.!$B$145:$F$641,5,FALSE)))</f>
        <v>10.831938000000001</v>
      </c>
      <c r="F9" s="7" t="str">
        <f>IF(ISERROR(VLOOKUP(CONCATENATE(TEXT($A9,"##"),"/",TEXT(LEFT(F$3,3),"###"),"/",TEXT($A$3,"yy")),CALC.!$B$145:$F$641,5,FALSE))," ",IF(VLOOKUP(CONCATENATE(TEXT($A9,"##"),"/",TEXT(LEFT(F$3,3),"###"),"/",TEXT($A$3,"yy")),CALC.!$B$145:$F$641,5,FALSE)="","T",VLOOKUP(CONCATENATE(TEXT($A9,"##"),"/",TEXT(LEFT(F$3,3),"###"),"/",TEXT($A$3,"yy")),CALC.!$B$145:$F$641,5,FALSE)))</f>
        <v xml:space="preserve"> </v>
      </c>
      <c r="G9" s="7" t="str">
        <f>IF(ISERROR(VLOOKUP(CONCATENATE(TEXT($A9,"##"),"/",TEXT(LEFT(G$3,3),"###"),"/",TEXT($A$3,"yy")),CALC.!$B$145:$F$641,5,FALSE))," ",IF(VLOOKUP(CONCATENATE(TEXT($A9,"##"),"/",TEXT(LEFT(G$3,3),"###"),"/",TEXT($A$3,"yy")),CALC.!$B$145:$F$641,5,FALSE)="","T",VLOOKUP(CONCATENATE(TEXT($A9,"##"),"/",TEXT(LEFT(G$3,3),"###"),"/",TEXT($A$3,"yy")),CALC.!$B$145:$F$641,5,FALSE)))</f>
        <v xml:space="preserve"> </v>
      </c>
      <c r="H9" s="7" t="str">
        <f>IF(ISERROR(VLOOKUP(CONCATENATE(TEXT($A9,"##"),"/",TEXT(LEFT(H$3,3),"###"),"/",TEXT($A$3,"yy")),CALC.!$B$145:$F$641,5,FALSE))," ",IF(VLOOKUP(CONCATENATE(TEXT($A9,"##"),"/",TEXT(LEFT(H$3,3),"###"),"/",TEXT($A$3,"yy")),CALC.!$B$145:$F$641,5,FALSE)="","T",VLOOKUP(CONCATENATE(TEXT($A9,"##"),"/",TEXT(LEFT(H$3,3),"###"),"/",TEXT($A$3,"yy")),CALC.!$B$145:$F$641,5,FALSE)))</f>
        <v>T</v>
      </c>
      <c r="I9" s="7" t="str">
        <f>IF(ISERROR(VLOOKUP(CONCATENATE(TEXT($A9,"##"),"/",TEXT(LEFT(I$3,3),"###"),"/",TEXT($A$3,"yy")),CALC.!$B$145:$F$641,5,FALSE))," ",IF(VLOOKUP(CONCATENATE(TEXT($A9,"##"),"/",TEXT(LEFT(I$3,3),"###"),"/",TEXT($A$3,"yy")),CALC.!$B$145:$F$641,5,FALSE)="","T",VLOOKUP(CONCATENATE(TEXT($A9,"##"),"/",TEXT(LEFT(I$3,3),"###"),"/",TEXT($A$3,"yy")),CALC.!$B$145:$F$641,5,FALSE)))</f>
        <v xml:space="preserve"> </v>
      </c>
      <c r="J9" s="7">
        <f>IF(ISERROR(VLOOKUP(CONCATENATE(TEXT($A9,"##"),"/",TEXT(LEFT(J$3,3),"###"),"/",TEXT($A$3,"yy")),CALC.!$B$145:$F$641,5,FALSE))," ",IF(VLOOKUP(CONCATENATE(TEXT($A9,"##"),"/",TEXT(LEFT(J$3,3),"###"),"/",TEXT($A$3,"yy")),CALC.!$B$145:$F$641,5,FALSE)="","T",VLOOKUP(CONCATENATE(TEXT($A9,"##"),"/",TEXT(LEFT(J$3,3),"###"),"/",TEXT($A$3,"yy")),CALC.!$B$145:$F$641,5,FALSE)))</f>
        <v>6.9053604750000002</v>
      </c>
      <c r="K9" s="110" t="str">
        <f>IF(ISERROR(VLOOKUP(CONCATENATE(TEXT($A9,"##"),"/",TEXT(LEFT(K$3,3),"###"),"/",TEXT($A$3,"yy")),CALC.!$B$145:$F$641,5,FALSE))," ",IF(VLOOKUP(CONCATENATE(TEXT($A9,"##"),"/",TEXT(LEFT(K$3,3),"###"),"/",TEXT($A$3,"yy")),CALC.!$B$145:$F$641,5,FALSE)="","T",VLOOKUP(CONCATENATE(TEXT($A9,"##"),"/",TEXT(LEFT(K$3,3),"###"),"/",TEXT($A$3,"yy")),CALC.!$B$145:$F$641,5,FALSE)))</f>
        <v xml:space="preserve"> </v>
      </c>
      <c r="L9" s="7">
        <f>IF(ISERROR(VLOOKUP(CONCATENATE(TEXT($A9,"##"),"/",TEXT(LEFT(L$3,3),"###"),"/",TEXT($A$3,"yy")),CALC.!$B$145:$F$641,5,FALSE))," ",IF(VLOOKUP(CONCATENATE(TEXT($A9,"##"),"/",TEXT(LEFT(L$3,3),"###"),"/",TEXT($A$3,"yy")),CALC.!$B$145:$F$641,5,FALSE)="","T",VLOOKUP(CONCATENATE(TEXT($A9,"##"),"/",TEXT(LEFT(L$3,3),"###"),"/",TEXT($A$3,"yy")),CALC.!$B$145:$F$641,5,FALSE)))</f>
        <v>68.457848159999998</v>
      </c>
      <c r="M9" s="9" t="str">
        <f>IF(ISERROR(VLOOKUP(CONCATENATE(TEXT($A9,"##"),"/",TEXT(LEFT(M$3,3),"###"),"/",TEXT($A$3,"yy")),CALC.!$B$145:$F$641,5,FALSE))," ",IF(VLOOKUP(CONCATENATE(TEXT($A9,"##"),"/",TEXT(LEFT(M$3,3),"###"),"/",TEXT($A$3,"yy")),CALC.!$B$145:$F$641,5,FALSE)="","T",VLOOKUP(CONCATENATE(TEXT($A9,"##"),"/",TEXT(LEFT(M$3,3),"###"),"/",TEXT($A$3,"yy")),CALC.!$B$145:$F$641,5,FALSE)))</f>
        <v xml:space="preserve"> </v>
      </c>
      <c r="N9" s="96"/>
    </row>
    <row r="10" spans="1:14" ht="15.75">
      <c r="A10" s="97">
        <v>7</v>
      </c>
      <c r="B10" s="86" t="str">
        <f>IF(ISERROR(VLOOKUP(CONCATENATE(TEXT($A10,"##"),"/",TEXT(LEFT(B$3,3),"###"),"/",TEXT($A$3,"yy")),CALC.!$B$145:$F$641,5,FALSE))," ",IF(VLOOKUP(CONCATENATE(TEXT($A10,"##"),"/",TEXT(LEFT(B$3,3),"###"),"/",TEXT($A$3,"yy")),CALC.!$B$145:$F$641,5,FALSE)="","T",VLOOKUP(CONCATENATE(TEXT($A10,"##"),"/",TEXT(LEFT(B$3,3),"###"),"/",TEXT($A$3,"yy")),CALC.!$B$145:$F$641,5,FALSE)))</f>
        <v xml:space="preserve"> </v>
      </c>
      <c r="C10" s="87" t="str">
        <f>IF(ISERROR(VLOOKUP(CONCATENATE(TEXT($A10,"##"),"/",TEXT(LEFT(C$3,3),"###"),"/",TEXT($A$3,"yy")),CALC.!$B$145:$F$641,5,FALSE))," ",IF(VLOOKUP(CONCATENATE(TEXT($A10,"##"),"/",TEXT(LEFT(C$3,3),"###"),"/",TEXT($A$3,"yy")),CALC.!$B$145:$F$641,5,FALSE)="","T",VLOOKUP(CONCATENATE(TEXT($A10,"##"),"/",TEXT(LEFT(C$3,3),"###"),"/",TEXT($A$3,"yy")),CALC.!$B$145:$F$641,5,FALSE)))</f>
        <v xml:space="preserve"> </v>
      </c>
      <c r="D10" s="87" t="str">
        <f>IF(ISERROR(VLOOKUP(CONCATENATE(TEXT($A10,"##"),"/",TEXT(LEFT(D$3,3),"###"),"/",TEXT($A$3,"yy")),CALC.!$B$145:$F$641,5,FALSE))," ",IF(VLOOKUP(CONCATENATE(TEXT($A10,"##"),"/",TEXT(LEFT(D$3,3),"###"),"/",TEXT($A$3,"yy")),CALC.!$B$145:$F$641,5,FALSE)="","T",VLOOKUP(CONCATENATE(TEXT($A10,"##"),"/",TEXT(LEFT(D$3,3),"###"),"/",TEXT($A$3,"yy")),CALC.!$B$145:$F$641,5,FALSE)))</f>
        <v xml:space="preserve"> </v>
      </c>
      <c r="E10" s="87" t="str">
        <f>IF(ISERROR(VLOOKUP(CONCATENATE(TEXT($A10,"##"),"/",TEXT(LEFT(E$3,3),"###"),"/",TEXT($A$3,"yy")),CALC.!$B$145:$F$641,5,FALSE))," ",IF(VLOOKUP(CONCATENATE(TEXT($A10,"##"),"/",TEXT(LEFT(E$3,3),"###"),"/",TEXT($A$3,"yy")),CALC.!$B$145:$F$641,5,FALSE)="","T",VLOOKUP(CONCATENATE(TEXT($A10,"##"),"/",TEXT(LEFT(E$3,3),"###"),"/",TEXT($A$3,"yy")),CALC.!$B$145:$F$641,5,FALSE)))</f>
        <v>T</v>
      </c>
      <c r="F10" s="87" t="str">
        <f>IF(ISERROR(VLOOKUP(CONCATENATE(TEXT($A10,"##"),"/",TEXT(LEFT(F$3,3),"###"),"/",TEXT($A$3,"yy")),CALC.!$B$145:$F$641,5,FALSE))," ",IF(VLOOKUP(CONCATENATE(TEXT($A10,"##"),"/",TEXT(LEFT(F$3,3),"###"),"/",TEXT($A$3,"yy")),CALC.!$B$145:$F$641,5,FALSE)="","T",VLOOKUP(CONCATENATE(TEXT($A10,"##"),"/",TEXT(LEFT(F$3,3),"###"),"/",TEXT($A$3,"yy")),CALC.!$B$145:$F$641,5,FALSE)))</f>
        <v xml:space="preserve"> </v>
      </c>
      <c r="G10" s="87" t="str">
        <f>IF(ISERROR(VLOOKUP(CONCATENATE(TEXT($A10,"##"),"/",TEXT(LEFT(G$3,3),"###"),"/",TEXT($A$3,"yy")),CALC.!$B$145:$F$641,5,FALSE))," ",IF(VLOOKUP(CONCATENATE(TEXT($A10,"##"),"/",TEXT(LEFT(G$3,3),"###"),"/",TEXT($A$3,"yy")),CALC.!$B$145:$F$641,5,FALSE)="","T",VLOOKUP(CONCATENATE(TEXT($A10,"##"),"/",TEXT(LEFT(G$3,3),"###"),"/",TEXT($A$3,"yy")),CALC.!$B$145:$F$641,5,FALSE)))</f>
        <v xml:space="preserve"> </v>
      </c>
      <c r="H10" s="87">
        <f>IF(ISERROR(VLOOKUP(CONCATENATE(TEXT($A10,"##"),"/",TEXT(LEFT(H$3,3),"###"),"/",TEXT($A$3,"yy")),CALC.!$B$145:$F$641,5,FALSE))," ",IF(VLOOKUP(CONCATENATE(TEXT($A10,"##"),"/",TEXT(LEFT(H$3,3),"###"),"/",TEXT($A$3,"yy")),CALC.!$B$145:$F$641,5,FALSE)="","T",VLOOKUP(CONCATENATE(TEXT($A10,"##"),"/",TEXT(LEFT(H$3,3),"###"),"/",TEXT($A$3,"yy")),CALC.!$B$145:$F$641,5,FALSE)))</f>
        <v>31.954217100000001</v>
      </c>
      <c r="I10" s="87" t="str">
        <f>IF(ISERROR(VLOOKUP(CONCATENATE(TEXT($A10,"##"),"/",TEXT(LEFT(I$3,3),"###"),"/",TEXT($A$3,"yy")),CALC.!$B$145:$F$641,5,FALSE))," ",IF(VLOOKUP(CONCATENATE(TEXT($A10,"##"),"/",TEXT(LEFT(I$3,3),"###"),"/",TEXT($A$3,"yy")),CALC.!$B$145:$F$641,5,FALSE)="","T",VLOOKUP(CONCATENATE(TEXT($A10,"##"),"/",TEXT(LEFT(I$3,3),"###"),"/",TEXT($A$3,"yy")),CALC.!$B$145:$F$641,5,FALSE)))</f>
        <v xml:space="preserve"> </v>
      </c>
      <c r="J10" s="87">
        <f>IF(ISERROR(VLOOKUP(CONCATENATE(TEXT($A10,"##"),"/",TEXT(LEFT(J$3,3),"###"),"/",TEXT($A$3,"yy")),CALC.!$B$145:$F$641,5,FALSE))," ",IF(VLOOKUP(CONCATENATE(TEXT($A10,"##"),"/",TEXT(LEFT(J$3,3),"###"),"/",TEXT($A$3,"yy")),CALC.!$B$145:$F$641,5,FALSE)="","T",VLOOKUP(CONCATENATE(TEXT($A10,"##"),"/",TEXT(LEFT(J$3,3),"###"),"/",TEXT($A$3,"yy")),CALC.!$B$145:$F$641,5,FALSE)))</f>
        <v>30.60022485</v>
      </c>
      <c r="K10" s="87" t="str">
        <f>IF(ISERROR(VLOOKUP(CONCATENATE(TEXT($A10,"##"),"/",TEXT(LEFT(K$3,3),"###"),"/",TEXT($A$3,"yy")),CALC.!$B$145:$F$641,5,FALSE))," ",IF(VLOOKUP(CONCATENATE(TEXT($A10,"##"),"/",TEXT(LEFT(K$3,3),"###"),"/",TEXT($A$3,"yy")),CALC.!$B$145:$F$641,5,FALSE)="","T",VLOOKUP(CONCATENATE(TEXT($A10,"##"),"/",TEXT(LEFT(K$3,3),"###"),"/",TEXT($A$3,"yy")),CALC.!$B$145:$F$641,5,FALSE)))</f>
        <v xml:space="preserve"> </v>
      </c>
      <c r="L10" s="87">
        <f>IF(ISERROR(VLOOKUP(CONCATENATE(TEXT($A10,"##"),"/",TEXT(LEFT(L$3,3),"###"),"/",TEXT($A$3,"yy")),CALC.!$B$145:$F$641,5,FALSE))," ",IF(VLOOKUP(CONCATENATE(TEXT($A10,"##"),"/",TEXT(LEFT(L$3,3),"###"),"/",TEXT($A$3,"yy")),CALC.!$B$145:$F$641,5,FALSE)="","T",VLOOKUP(CONCATENATE(TEXT($A10,"##"),"/",TEXT(LEFT(L$3,3),"###"),"/",TEXT($A$3,"yy")),CALC.!$B$145:$F$641,5,FALSE)))</f>
        <v>81.239535000000004</v>
      </c>
      <c r="M10" s="88" t="str">
        <f>IF(ISERROR(VLOOKUP(CONCATENATE(TEXT($A10,"##"),"/",TEXT(LEFT(M$3,3),"###"),"/",TEXT($A$3,"yy")),CALC.!$B$145:$F$641,5,FALSE))," ",IF(VLOOKUP(CONCATENATE(TEXT($A10,"##"),"/",TEXT(LEFT(M$3,3),"###"),"/",TEXT($A$3,"yy")),CALC.!$B$145:$F$641,5,FALSE)="","T",VLOOKUP(CONCATENATE(TEXT($A10,"##"),"/",TEXT(LEFT(M$3,3),"###"),"/",TEXT($A$3,"yy")),CALC.!$B$145:$F$641,5,FALSE)))</f>
        <v xml:space="preserve"> </v>
      </c>
      <c r="N10" s="96"/>
    </row>
    <row r="11" spans="1:14" ht="15.75">
      <c r="A11" s="100">
        <v>8</v>
      </c>
      <c r="B11" s="8" t="str">
        <f>IF(ISERROR(VLOOKUP(CONCATENATE(TEXT($A11,"##"),"/",TEXT(LEFT(B$3,3),"###"),"/",TEXT($A$3,"yy")),CALC.!$B$145:$F$641,5,FALSE))," ",IF(VLOOKUP(CONCATENATE(TEXT($A11,"##"),"/",TEXT(LEFT(B$3,3),"###"),"/",TEXT($A$3,"yy")),CALC.!$B$145:$F$641,5,FALSE)="","T",VLOOKUP(CONCATENATE(TEXT($A11,"##"),"/",TEXT(LEFT(B$3,3),"###"),"/",TEXT($A$3,"yy")),CALC.!$B$145:$F$641,5,FALSE)))</f>
        <v xml:space="preserve"> </v>
      </c>
      <c r="C11" s="7" t="str">
        <f>IF(ISERROR(VLOOKUP(CONCATENATE(TEXT($A11,"##"),"/",TEXT(LEFT(C$3,3),"###"),"/",TEXT($A$3,"yy")),CALC.!$B$145:$F$641,5,FALSE))," ",IF(VLOOKUP(CONCATENATE(TEXT($A11,"##"),"/",TEXT(LEFT(C$3,3),"###"),"/",TEXT($A$3,"yy")),CALC.!$B$145:$F$641,5,FALSE)="","T",VLOOKUP(CONCATENATE(TEXT($A11,"##"),"/",TEXT(LEFT(C$3,3),"###"),"/",TEXT($A$3,"yy")),CALC.!$B$145:$F$641,5,FALSE)))</f>
        <v xml:space="preserve"> </v>
      </c>
      <c r="D11" s="7" t="str">
        <f>IF(ISERROR(VLOOKUP(CONCATENATE(TEXT($A11,"##"),"/",TEXT(LEFT(D$3,3),"###"),"/",TEXT($A$3,"yy")),CALC.!$B$145:$F$641,5,FALSE))," ",IF(VLOOKUP(CONCATENATE(TEXT($A11,"##"),"/",TEXT(LEFT(D$3,3),"###"),"/",TEXT($A$3,"yy")),CALC.!$B$145:$F$641,5,FALSE)="","T",VLOOKUP(CONCATENATE(TEXT($A11,"##"),"/",TEXT(LEFT(D$3,3),"###"),"/",TEXT($A$3,"yy")),CALC.!$B$145:$F$641,5,FALSE)))</f>
        <v xml:space="preserve"> </v>
      </c>
      <c r="E11" s="7" t="str">
        <f>IF(ISERROR(VLOOKUP(CONCATENATE(TEXT($A11,"##"),"/",TEXT(LEFT(E$3,3),"###"),"/",TEXT($A$3,"yy")),CALC.!$B$145:$F$641,5,FALSE))," ",IF(VLOOKUP(CONCATENATE(TEXT($A11,"##"),"/",TEXT(LEFT(E$3,3),"###"),"/",TEXT($A$3,"yy")),CALC.!$B$145:$F$641,5,FALSE)="","T",VLOOKUP(CONCATENATE(TEXT($A11,"##"),"/",TEXT(LEFT(E$3,3),"###"),"/",TEXT($A$3,"yy")),CALC.!$B$145:$F$641,5,FALSE)))</f>
        <v xml:space="preserve"> </v>
      </c>
      <c r="F11" s="7" t="str">
        <f>IF(ISERROR(VLOOKUP(CONCATENATE(TEXT($A11,"##"),"/",TEXT(LEFT(F$3,3),"###"),"/",TEXT($A$3,"yy")),CALC.!$B$145:$F$641,5,FALSE))," ",IF(VLOOKUP(CONCATENATE(TEXT($A11,"##"),"/",TEXT(LEFT(F$3,3),"###"),"/",TEXT($A$3,"yy")),CALC.!$B$145:$F$641,5,FALSE)="","T",VLOOKUP(CONCATENATE(TEXT($A11,"##"),"/",TEXT(LEFT(F$3,3),"###"),"/",TEXT($A$3,"yy")),CALC.!$B$145:$F$641,5,FALSE)))</f>
        <v xml:space="preserve"> </v>
      </c>
      <c r="G11" s="7" t="str">
        <f>IF(ISERROR(VLOOKUP(CONCATENATE(TEXT($A11,"##"),"/",TEXT(LEFT(G$3,3),"###"),"/",TEXT($A$3,"yy")),CALC.!$B$145:$F$641,5,FALSE))," ",IF(VLOOKUP(CONCATENATE(TEXT($A11,"##"),"/",TEXT(LEFT(G$3,3),"###"),"/",TEXT($A$3,"yy")),CALC.!$B$145:$F$641,5,FALSE)="","T",VLOOKUP(CONCATENATE(TEXT($A11,"##"),"/",TEXT(LEFT(G$3,3),"###"),"/",TEXT($A$3,"yy")),CALC.!$B$145:$F$641,5,FALSE)))</f>
        <v xml:space="preserve"> </v>
      </c>
      <c r="H11" s="7" t="str">
        <f>IF(ISERROR(VLOOKUP(CONCATENATE(TEXT($A11,"##"),"/",TEXT(LEFT(H$3,3),"###"),"/",TEXT($A$3,"yy")),CALC.!$B$145:$F$641,5,FALSE))," ",IF(VLOOKUP(CONCATENATE(TEXT($A11,"##"),"/",TEXT(LEFT(H$3,3),"###"),"/",TEXT($A$3,"yy")),CALC.!$B$145:$F$641,5,FALSE)="","T",VLOOKUP(CONCATENATE(TEXT($A11,"##"),"/",TEXT(LEFT(H$3,3),"###"),"/",TEXT($A$3,"yy")),CALC.!$B$145:$F$641,5,FALSE)))</f>
        <v xml:space="preserve"> </v>
      </c>
      <c r="I11" s="7" t="str">
        <f>IF(ISERROR(VLOOKUP(CONCATENATE(TEXT($A11,"##"),"/",TEXT(LEFT(I$3,3),"###"),"/",TEXT($A$3,"yy")),CALC.!$B$145:$F$641,5,FALSE))," ",IF(VLOOKUP(CONCATENATE(TEXT($A11,"##"),"/",TEXT(LEFT(I$3,3),"###"),"/",TEXT($A$3,"yy")),CALC.!$B$145:$F$641,5,FALSE)="","T",VLOOKUP(CONCATENATE(TEXT($A11,"##"),"/",TEXT(LEFT(I$3,3),"###"),"/",TEXT($A$3,"yy")),CALC.!$B$145:$F$641,5,FALSE)))</f>
        <v xml:space="preserve"> </v>
      </c>
      <c r="J11" s="7" t="str">
        <f>IF(ISERROR(VLOOKUP(CONCATENATE(TEXT($A11,"##"),"/",TEXT(LEFT(J$3,3),"###"),"/",TEXT($A$3,"yy")),CALC.!$B$145:$F$641,5,FALSE))," ",IF(VLOOKUP(CONCATENATE(TEXT($A11,"##"),"/",TEXT(LEFT(J$3,3),"###"),"/",TEXT($A$3,"yy")),CALC.!$B$145:$F$641,5,FALSE)="","T",VLOOKUP(CONCATENATE(TEXT($A11,"##"),"/",TEXT(LEFT(J$3,3),"###"),"/",TEXT($A$3,"yy")),CALC.!$B$145:$F$641,5,FALSE)))</f>
        <v>T</v>
      </c>
      <c r="K11" s="7" t="str">
        <f>IF(ISERROR(VLOOKUP(CONCATENATE(TEXT($A11,"##"),"/",TEXT(LEFT(K$3,3),"###"),"/",TEXT($A$3,"yy")),CALC.!$B$145:$F$641,5,FALSE))," ",IF(VLOOKUP(CONCATENATE(TEXT($A11,"##"),"/",TEXT(LEFT(K$3,3),"###"),"/",TEXT($A$3,"yy")),CALC.!$B$145:$F$641,5,FALSE)="","T",VLOOKUP(CONCATENATE(TEXT($A11,"##"),"/",TEXT(LEFT(K$3,3),"###"),"/",TEXT($A$3,"yy")),CALC.!$B$145:$F$641,5,FALSE)))</f>
        <v>T</v>
      </c>
      <c r="L11" s="7">
        <f>IF(ISERROR(VLOOKUP(CONCATENATE(TEXT($A11,"##"),"/",TEXT(LEFT(L$3,3),"###"),"/",TEXT($A$3,"yy")),CALC.!$B$145:$F$641,5,FALSE))," ",IF(VLOOKUP(CONCATENATE(TEXT($A11,"##"),"/",TEXT(LEFT(L$3,3),"###"),"/",TEXT($A$3,"yy")),CALC.!$B$145:$F$641,5,FALSE)="","T",VLOOKUP(CONCATENATE(TEXT($A11,"##"),"/",TEXT(LEFT(L$3,3),"###"),"/",TEXT($A$3,"yy")),CALC.!$B$145:$F$641,5,FALSE)))</f>
        <v>79.073147399999996</v>
      </c>
      <c r="M11" s="9" t="str">
        <f>IF(ISERROR(VLOOKUP(CONCATENATE(TEXT($A11,"##"),"/",TEXT(LEFT(M$3,3),"###"),"/",TEXT($A$3,"yy")),CALC.!$B$145:$F$641,5,FALSE))," ",IF(VLOOKUP(CONCATENATE(TEXT($A11,"##"),"/",TEXT(LEFT(M$3,3),"###"),"/",TEXT($A$3,"yy")),CALC.!$B$145:$F$641,5,FALSE)="","T",VLOOKUP(CONCATENATE(TEXT($A11,"##"),"/",TEXT(LEFT(M$3,3),"###"),"/",TEXT($A$3,"yy")),CALC.!$B$145:$F$641,5,FALSE)))</f>
        <v xml:space="preserve"> </v>
      </c>
      <c r="N11" s="96"/>
    </row>
    <row r="12" spans="1:14" ht="15.75">
      <c r="A12" s="97">
        <v>9</v>
      </c>
      <c r="B12" s="86" t="str">
        <f>IF(ISERROR(VLOOKUP(CONCATENATE(TEXT($A12,"##"),"/",TEXT(LEFT(B$3,3),"###"),"/",TEXT($A$3,"yy")),CALC.!$B$145:$F$641,5,FALSE))," ",IF(VLOOKUP(CONCATENATE(TEXT($A12,"##"),"/",TEXT(LEFT(B$3,3),"###"),"/",TEXT($A$3,"yy")),CALC.!$B$145:$F$641,5,FALSE)="","T",VLOOKUP(CONCATENATE(TEXT($A12,"##"),"/",TEXT(LEFT(B$3,3),"###"),"/",TEXT($A$3,"yy")),CALC.!$B$145:$F$641,5,FALSE)))</f>
        <v xml:space="preserve"> </v>
      </c>
      <c r="C12" s="87" t="str">
        <f>IF(ISERROR(VLOOKUP(CONCATENATE(TEXT($A12,"##"),"/",TEXT(LEFT(C$3,3),"###"),"/",TEXT($A$3,"yy")),CALC.!$B$145:$F$641,5,FALSE))," ",IF(VLOOKUP(CONCATENATE(TEXT($A12,"##"),"/",TEXT(LEFT(C$3,3),"###"),"/",TEXT($A$3,"yy")),CALC.!$B$145:$F$641,5,FALSE)="","T",VLOOKUP(CONCATENATE(TEXT($A12,"##"),"/",TEXT(LEFT(C$3,3),"###"),"/",TEXT($A$3,"yy")),CALC.!$B$145:$F$641,5,FALSE)))</f>
        <v xml:space="preserve"> </v>
      </c>
      <c r="D12" s="87" t="str">
        <f>IF(ISERROR(VLOOKUP(CONCATENATE(TEXT($A12,"##"),"/",TEXT(LEFT(D$3,3),"###"),"/",TEXT($A$3,"yy")),CALC.!$B$145:$F$641,5,FALSE))," ",IF(VLOOKUP(CONCATENATE(TEXT($A12,"##"),"/",TEXT(LEFT(D$3,3),"###"),"/",TEXT($A$3,"yy")),CALC.!$B$145:$F$641,5,FALSE)="","T",VLOOKUP(CONCATENATE(TEXT($A12,"##"),"/",TEXT(LEFT(D$3,3),"###"),"/",TEXT($A$3,"yy")),CALC.!$B$145:$F$641,5,FALSE)))</f>
        <v xml:space="preserve"> </v>
      </c>
      <c r="E12" s="87" t="str">
        <f>IF(ISERROR(VLOOKUP(CONCATENATE(TEXT($A12,"##"),"/",TEXT(LEFT(E$3,3),"###"),"/",TEXT($A$3,"yy")),CALC.!$B$145:$F$641,5,FALSE))," ",IF(VLOOKUP(CONCATENATE(TEXT($A12,"##"),"/",TEXT(LEFT(E$3,3),"###"),"/",TEXT($A$3,"yy")),CALC.!$B$145:$F$641,5,FALSE)="","T",VLOOKUP(CONCATENATE(TEXT($A12,"##"),"/",TEXT(LEFT(E$3,3),"###"),"/",TEXT($A$3,"yy")),CALC.!$B$145:$F$641,5,FALSE)))</f>
        <v>T</v>
      </c>
      <c r="F12" s="87" t="str">
        <f>IF(ISERROR(VLOOKUP(CONCATENATE(TEXT($A12,"##"),"/",TEXT(LEFT(F$3,3),"###"),"/",TEXT($A$3,"yy")),CALC.!$B$145:$F$641,5,FALSE))," ",IF(VLOOKUP(CONCATENATE(TEXT($A12,"##"),"/",TEXT(LEFT(F$3,3),"###"),"/",TEXT($A$3,"yy")),CALC.!$B$145:$F$641,5,FALSE)="","T",VLOOKUP(CONCATENATE(TEXT($A12,"##"),"/",TEXT(LEFT(F$3,3),"###"),"/",TEXT($A$3,"yy")),CALC.!$B$145:$F$641,5,FALSE)))</f>
        <v xml:space="preserve"> </v>
      </c>
      <c r="G12" s="87">
        <f>IF(ISERROR(VLOOKUP(CONCATENATE(TEXT($A12,"##"),"/",TEXT(LEFT(G$3,3),"###"),"/",TEXT($A$3,"yy")),CALC.!$B$145:$F$641,5,FALSE))," ",IF(VLOOKUP(CONCATENATE(TEXT($A12,"##"),"/",TEXT(LEFT(G$3,3),"###"),"/",TEXT($A$3,"yy")),CALC.!$B$145:$F$641,5,FALSE)="","T",VLOOKUP(CONCATENATE(TEXT($A12,"##"),"/",TEXT(LEFT(G$3,3),"###"),"/",TEXT($A$3,"yy")),CALC.!$B$145:$F$641,5,FALSE)))</f>
        <v>5.4159690000000005</v>
      </c>
      <c r="H12" s="87" t="str">
        <f>IF(ISERROR(VLOOKUP(CONCATENATE(TEXT($A12,"##"),"/",TEXT(LEFT(H$3,3),"###"),"/",TEXT($A$3,"yy")),CALC.!$B$145:$F$641,5,FALSE))," ",IF(VLOOKUP(CONCATENATE(TEXT($A12,"##"),"/",TEXT(LEFT(H$3,3),"###"),"/",TEXT($A$3,"yy")),CALC.!$B$145:$F$641,5,FALSE)="","T",VLOOKUP(CONCATENATE(TEXT($A12,"##"),"/",TEXT(LEFT(H$3,3),"###"),"/",TEXT($A$3,"yy")),CALC.!$B$145:$F$641,5,FALSE)))</f>
        <v xml:space="preserve"> </v>
      </c>
      <c r="I12" s="87" t="str">
        <f>IF(ISERROR(VLOOKUP(CONCATENATE(TEXT($A12,"##"),"/",TEXT(LEFT(I$3,3),"###"),"/",TEXT($A$3,"yy")),CALC.!$B$145:$F$641,5,FALSE))," ",IF(VLOOKUP(CONCATENATE(TEXT($A12,"##"),"/",TEXT(LEFT(I$3,3),"###"),"/",TEXT($A$3,"yy")),CALC.!$B$145:$F$641,5,FALSE)="","T",VLOOKUP(CONCATENATE(TEXT($A12,"##"),"/",TEXT(LEFT(I$3,3),"###"),"/",TEXT($A$3,"yy")),CALC.!$B$145:$F$641,5,FALSE)))</f>
        <v xml:space="preserve"> </v>
      </c>
      <c r="J12" s="87" t="str">
        <f>IF(ISERROR(VLOOKUP(CONCATENATE(TEXT($A12,"##"),"/",TEXT(LEFT(J$3,3),"###"),"/",TEXT($A$3,"yy")),CALC.!$B$145:$F$641,5,FALSE))," ",IF(VLOOKUP(CONCATENATE(TEXT($A12,"##"),"/",TEXT(LEFT(J$3,3),"###"),"/",TEXT($A$3,"yy")),CALC.!$B$145:$F$641,5,FALSE)="","T",VLOOKUP(CONCATENATE(TEXT($A12,"##"),"/",TEXT(LEFT(J$3,3),"###"),"/",TEXT($A$3,"yy")),CALC.!$B$145:$F$641,5,FALSE)))</f>
        <v xml:space="preserve"> </v>
      </c>
      <c r="K12" s="87" t="str">
        <f>IF(ISERROR(VLOOKUP(CONCATENATE(TEXT($A12,"##"),"/",TEXT(LEFT(K$3,3),"###"),"/",TEXT($A$3,"yy")),CALC.!$B$145:$F$641,5,FALSE))," ",IF(VLOOKUP(CONCATENATE(TEXT($A12,"##"),"/",TEXT(LEFT(K$3,3),"###"),"/",TEXT($A$3,"yy")),CALC.!$B$145:$F$641,5,FALSE)="","T",VLOOKUP(CONCATENATE(TEXT($A12,"##"),"/",TEXT(LEFT(K$3,3),"###"),"/",TEXT($A$3,"yy")),CALC.!$B$145:$F$641,5,FALSE)))</f>
        <v xml:space="preserve"> </v>
      </c>
      <c r="L12" s="87">
        <f>IF(ISERROR(VLOOKUP(CONCATENATE(TEXT($A12,"##"),"/",TEXT(LEFT(L$3,3),"###"),"/",TEXT($A$3,"yy")),CALC.!$B$145:$F$641,5,FALSE))," ",IF(VLOOKUP(CONCATENATE(TEXT($A12,"##"),"/",TEXT(LEFT(L$3,3),"###"),"/",TEXT($A$3,"yy")),CALC.!$B$145:$F$641,5,FALSE)="","T",VLOOKUP(CONCATENATE(TEXT($A12,"##"),"/",TEXT(LEFT(L$3,3),"###"),"/",TEXT($A$3,"yy")),CALC.!$B$145:$F$641,5,FALSE)))</f>
        <v>37.640984549999999</v>
      </c>
      <c r="M12" s="88" t="str">
        <f>IF(ISERROR(VLOOKUP(CONCATENATE(TEXT($A12,"##"),"/",TEXT(LEFT(M$3,3),"###"),"/",TEXT($A$3,"yy")),CALC.!$B$145:$F$641,5,FALSE))," ",IF(VLOOKUP(CONCATENATE(TEXT($A12,"##"),"/",TEXT(LEFT(M$3,3),"###"),"/",TEXT($A$3,"yy")),CALC.!$B$145:$F$641,5,FALSE)="","T",VLOOKUP(CONCATENATE(TEXT($A12,"##"),"/",TEXT(LEFT(M$3,3),"###"),"/",TEXT($A$3,"yy")),CALC.!$B$145:$F$641,5,FALSE)))</f>
        <v xml:space="preserve"> </v>
      </c>
      <c r="N12" s="96"/>
    </row>
    <row r="13" spans="1:14" ht="15.75">
      <c r="A13" s="100">
        <v>10</v>
      </c>
      <c r="B13" s="8" t="str">
        <f>IF(ISERROR(VLOOKUP(CONCATENATE(TEXT($A13,"##"),"/",TEXT(LEFT(B$3,3),"###"),"/",TEXT($A$3,"yy")),CALC.!$B$145:$F$641,5,FALSE))," ",IF(VLOOKUP(CONCATENATE(TEXT($A13,"##"),"/",TEXT(LEFT(B$3,3),"###"),"/",TEXT($A$3,"yy")),CALC.!$B$145:$F$641,5,FALSE)="","T",VLOOKUP(CONCATENATE(TEXT($A13,"##"),"/",TEXT(LEFT(B$3,3),"###"),"/",TEXT($A$3,"yy")),CALC.!$B$145:$F$641,5,FALSE)))</f>
        <v xml:space="preserve"> </v>
      </c>
      <c r="C13" s="7" t="str">
        <f>IF(ISERROR(VLOOKUP(CONCATENATE(TEXT($A13,"##"),"/",TEXT(LEFT(C$3,3),"###"),"/",TEXT($A$3,"yy")),CALC.!$B$145:$F$641,5,FALSE))," ",IF(VLOOKUP(CONCATENATE(TEXT($A13,"##"),"/",TEXT(LEFT(C$3,3),"###"),"/",TEXT($A$3,"yy")),CALC.!$B$145:$F$641,5,FALSE)="","T",VLOOKUP(CONCATENATE(TEXT($A13,"##"),"/",TEXT(LEFT(C$3,3),"###"),"/",TEXT($A$3,"yy")),CALC.!$B$145:$F$641,5,FALSE)))</f>
        <v xml:space="preserve"> </v>
      </c>
      <c r="D13" s="7">
        <f>IF(ISERROR(VLOOKUP(CONCATENATE(TEXT($A13,"##"),"/",TEXT(LEFT(D$3,3),"###"),"/",TEXT($A$3,"yy")),CALC.!$B$145:$F$641,5,FALSE))," ",IF(VLOOKUP(CONCATENATE(TEXT($A13,"##"),"/",TEXT(LEFT(D$3,3),"###"),"/",TEXT($A$3,"yy")),CALC.!$B$145:$F$641,5,FALSE)="","T",VLOOKUP(CONCATENATE(TEXT($A13,"##"),"/",TEXT(LEFT(D$3,3),"###"),"/",TEXT($A$3,"yy")),CALC.!$B$145:$F$641,5,FALSE)))</f>
        <v>1.8955891499999999</v>
      </c>
      <c r="E13" s="7" t="str">
        <f>IF(ISERROR(VLOOKUP(CONCATENATE(TEXT($A13,"##"),"/",TEXT(LEFT(E$3,3),"###"),"/",TEXT($A$3,"yy")),CALC.!$B$145:$F$641,5,FALSE))," ",IF(VLOOKUP(CONCATENATE(TEXT($A13,"##"),"/",TEXT(LEFT(E$3,3),"###"),"/",TEXT($A$3,"yy")),CALC.!$B$145:$F$641,5,FALSE)="","T",VLOOKUP(CONCATENATE(TEXT($A13,"##"),"/",TEXT(LEFT(E$3,3),"###"),"/",TEXT($A$3,"yy")),CALC.!$B$145:$F$641,5,FALSE)))</f>
        <v>T</v>
      </c>
      <c r="F13" s="7" t="str">
        <f>IF(ISERROR(VLOOKUP(CONCATENATE(TEXT($A13,"##"),"/",TEXT(LEFT(F$3,3),"###"),"/",TEXT($A$3,"yy")),CALC.!$B$145:$F$641,5,FALSE))," ",IF(VLOOKUP(CONCATENATE(TEXT($A13,"##"),"/",TEXT(LEFT(F$3,3),"###"),"/",TEXT($A$3,"yy")),CALC.!$B$145:$F$641,5,FALSE)="","T",VLOOKUP(CONCATENATE(TEXT($A13,"##"),"/",TEXT(LEFT(F$3,3),"###"),"/",TEXT($A$3,"yy")),CALC.!$B$145:$F$641,5,FALSE)))</f>
        <v xml:space="preserve"> </v>
      </c>
      <c r="G13" s="7">
        <f>IF(ISERROR(VLOOKUP(CONCATENATE(TEXT($A13,"##"),"/",TEXT(LEFT(G$3,3),"###"),"/",TEXT($A$3,"yy")),CALC.!$B$145:$F$641,5,FALSE))," ",IF(VLOOKUP(CONCATENATE(TEXT($A13,"##"),"/",TEXT(LEFT(G$3,3),"###"),"/",TEXT($A$3,"yy")),CALC.!$B$145:$F$641,5,FALSE)="","T",VLOOKUP(CONCATENATE(TEXT($A13,"##"),"/",TEXT(LEFT(G$3,3),"###"),"/",TEXT($A$3,"yy")),CALC.!$B$145:$F$641,5,FALSE)))</f>
        <v>9.4237860599999994</v>
      </c>
      <c r="H13" s="7" t="str">
        <f>IF(ISERROR(VLOOKUP(CONCATENATE(TEXT($A13,"##"),"/",TEXT(LEFT(H$3,3),"###"),"/",TEXT($A$3,"yy")),CALC.!$B$145:$F$641,5,FALSE))," ",IF(VLOOKUP(CONCATENATE(TEXT($A13,"##"),"/",TEXT(LEFT(H$3,3),"###"),"/",TEXT($A$3,"yy")),CALC.!$B$145:$F$641,5,FALSE)="","T",VLOOKUP(CONCATENATE(TEXT($A13,"##"),"/",TEXT(LEFT(H$3,3),"###"),"/",TEXT($A$3,"yy")),CALC.!$B$145:$F$641,5,FALSE)))</f>
        <v xml:space="preserve"> </v>
      </c>
      <c r="I13" s="7" t="str">
        <f>IF(ISERROR(VLOOKUP(CONCATENATE(TEXT($A13,"##"),"/",TEXT(LEFT(I$3,3),"###"),"/",TEXT($A$3,"yy")),CALC.!$B$145:$F$641,5,FALSE))," ",IF(VLOOKUP(CONCATENATE(TEXT($A13,"##"),"/",TEXT(LEFT(I$3,3),"###"),"/",TEXT($A$3,"yy")),CALC.!$B$145:$F$641,5,FALSE)="","T",VLOOKUP(CONCATENATE(TEXT($A13,"##"),"/",TEXT(LEFT(I$3,3),"###"),"/",TEXT($A$3,"yy")),CALC.!$B$145:$F$641,5,FALSE)))</f>
        <v>T</v>
      </c>
      <c r="J13" s="7" t="str">
        <f>IF(ISERROR(VLOOKUP(CONCATENATE(TEXT($A13,"##"),"/",TEXT(LEFT(J$3,3),"###"),"/",TEXT($A$3,"yy")),CALC.!$B$145:$F$641,5,FALSE))," ",IF(VLOOKUP(CONCATENATE(TEXT($A13,"##"),"/",TEXT(LEFT(J$3,3),"###"),"/",TEXT($A$3,"yy")),CALC.!$B$145:$F$641,5,FALSE)="","T",VLOOKUP(CONCATENATE(TEXT($A13,"##"),"/",TEXT(LEFT(J$3,3),"###"),"/",TEXT($A$3,"yy")),CALC.!$B$145:$F$641,5,FALSE)))</f>
        <v>T</v>
      </c>
      <c r="K13" s="7" t="str">
        <f>IF(ISERROR(VLOOKUP(CONCATENATE(TEXT($A13,"##"),"/",TEXT(LEFT(K$3,3),"###"),"/",TEXT($A$3,"yy")),CALC.!$B$145:$F$641,5,FALSE))," ",IF(VLOOKUP(CONCATENATE(TEXT($A13,"##"),"/",TEXT(LEFT(K$3,3),"###"),"/",TEXT($A$3,"yy")),CALC.!$B$145:$F$641,5,FALSE)="","T",VLOOKUP(CONCATENATE(TEXT($A13,"##"),"/",TEXT(LEFT(K$3,3),"###"),"/",TEXT($A$3,"yy")),CALC.!$B$145:$F$641,5,FALSE)))</f>
        <v>T</v>
      </c>
      <c r="L13" s="7">
        <f>IF(ISERROR(VLOOKUP(CONCATENATE(TEXT($A13,"##"),"/",TEXT(LEFT(L$3,3),"###"),"/",TEXT($A$3,"yy")),CALC.!$B$145:$F$641,5,FALSE))," ",IF(VLOOKUP(CONCATENATE(TEXT($A13,"##"),"/",TEXT(LEFT(L$3,3),"###"),"/",TEXT($A$3,"yy")),CALC.!$B$145:$F$641,5,FALSE)="","T",VLOOKUP(CONCATENATE(TEXT($A13,"##"),"/",TEXT(LEFT(L$3,3),"###"),"/",TEXT($A$3,"yy")),CALC.!$B$145:$F$641,5,FALSE)))</f>
        <v>9.4237860599999994</v>
      </c>
      <c r="M13" s="9">
        <f>IF(ISERROR(VLOOKUP(CONCATENATE(TEXT($A13,"##"),"/",TEXT(LEFT(M$3,3),"###"),"/",TEXT($A$3,"yy")),CALC.!$B$145:$F$641,5,FALSE))," ",IF(VLOOKUP(CONCATENATE(TEXT($A13,"##"),"/",TEXT(LEFT(M$3,3),"###"),"/",TEXT($A$3,"yy")),CALC.!$B$145:$F$641,5,FALSE)="","T",VLOOKUP(CONCATENATE(TEXT($A13,"##"),"/",TEXT(LEFT(M$3,3),"###"),"/",TEXT($A$3,"yy")),CALC.!$B$145:$F$641,5,FALSE)))</f>
        <v>30.654384540000002</v>
      </c>
      <c r="N13" s="96"/>
    </row>
    <row r="14" spans="1:14" ht="15.75">
      <c r="A14" s="97">
        <v>11</v>
      </c>
      <c r="B14" s="86" t="str">
        <f>IF(ISERROR(VLOOKUP(CONCATENATE(TEXT($A14,"##"),"/",TEXT(LEFT(B$3,3),"###"),"/",TEXT($A$3,"yy")),CALC.!$B$145:$F$641,5,FALSE))," ",IF(VLOOKUP(CONCATENATE(TEXT($A14,"##"),"/",TEXT(LEFT(B$3,3),"###"),"/",TEXT($A$3,"yy")),CALC.!$B$145:$F$641,5,FALSE)="","T",VLOOKUP(CONCATENATE(TEXT($A14,"##"),"/",TEXT(LEFT(B$3,3),"###"),"/",TEXT($A$3,"yy")),CALC.!$B$145:$F$641,5,FALSE)))</f>
        <v xml:space="preserve"> </v>
      </c>
      <c r="C14" s="87" t="str">
        <f>IF(ISERROR(VLOOKUP(CONCATENATE(TEXT($A14,"##"),"/",TEXT(LEFT(C$3,3),"###"),"/",TEXT($A$3,"yy")),CALC.!$B$145:$F$641,5,FALSE))," ",IF(VLOOKUP(CONCATENATE(TEXT($A14,"##"),"/",TEXT(LEFT(C$3,3),"###"),"/",TEXT($A$3,"yy")),CALC.!$B$145:$F$641,5,FALSE)="","T",VLOOKUP(CONCATENATE(TEXT($A14,"##"),"/",TEXT(LEFT(C$3,3),"###"),"/",TEXT($A$3,"yy")),CALC.!$B$145:$F$641,5,FALSE)))</f>
        <v xml:space="preserve"> </v>
      </c>
      <c r="D14" s="87" t="str">
        <f>IF(ISERROR(VLOOKUP(CONCATENATE(TEXT($A14,"##"),"/",TEXT(LEFT(D$3,3),"###"),"/",TEXT($A$3,"yy")),CALC.!$B$145:$F$641,5,FALSE))," ",IF(VLOOKUP(CONCATENATE(TEXT($A14,"##"),"/",TEXT(LEFT(D$3,3),"###"),"/",TEXT($A$3,"yy")),CALC.!$B$145:$F$641,5,FALSE)="","T",VLOOKUP(CONCATENATE(TEXT($A14,"##"),"/",TEXT(LEFT(D$3,3),"###"),"/",TEXT($A$3,"yy")),CALC.!$B$145:$F$641,5,FALSE)))</f>
        <v xml:space="preserve"> </v>
      </c>
      <c r="E14" s="87" t="str">
        <f>IF(ISERROR(VLOOKUP(CONCATENATE(TEXT($A14,"##"),"/",TEXT(LEFT(E$3,3),"###"),"/",TEXT($A$3,"yy")),CALC.!$B$145:$F$641,5,FALSE))," ",IF(VLOOKUP(CONCATENATE(TEXT($A14,"##"),"/",TEXT(LEFT(E$3,3),"###"),"/",TEXT($A$3,"yy")),CALC.!$B$145:$F$641,5,FALSE)="","T",VLOOKUP(CONCATENATE(TEXT($A14,"##"),"/",TEXT(LEFT(E$3,3),"###"),"/",TEXT($A$3,"yy")),CALC.!$B$145:$F$641,5,FALSE)))</f>
        <v xml:space="preserve"> </v>
      </c>
      <c r="F14" s="87" t="str">
        <f>IF(ISERROR(VLOOKUP(CONCATENATE(TEXT($A14,"##"),"/",TEXT(LEFT(F$3,3),"###"),"/",TEXT($A$3,"yy")),CALC.!$B$145:$F$641,5,FALSE))," ",IF(VLOOKUP(CONCATENATE(TEXT($A14,"##"),"/",TEXT(LEFT(F$3,3),"###"),"/",TEXT($A$3,"yy")),CALC.!$B$145:$F$641,5,FALSE)="","T",VLOOKUP(CONCATENATE(TEXT($A14,"##"),"/",TEXT(LEFT(F$3,3),"###"),"/",TEXT($A$3,"yy")),CALC.!$B$145:$F$641,5,FALSE)))</f>
        <v xml:space="preserve"> </v>
      </c>
      <c r="G14" s="87" t="str">
        <f>IF(ISERROR(VLOOKUP(CONCATENATE(TEXT($A14,"##"),"/",TEXT(LEFT(G$3,3),"###"),"/",TEXT($A$3,"yy")),CALC.!$B$145:$F$641,5,FALSE))," ",IF(VLOOKUP(CONCATENATE(TEXT($A14,"##"),"/",TEXT(LEFT(G$3,3),"###"),"/",TEXT($A$3,"yy")),CALC.!$B$145:$F$641,5,FALSE)="","T",VLOOKUP(CONCATENATE(TEXT($A14,"##"),"/",TEXT(LEFT(G$3,3),"###"),"/",TEXT($A$3,"yy")),CALC.!$B$145:$F$641,5,FALSE)))</f>
        <v xml:space="preserve"> </v>
      </c>
      <c r="H14" s="87">
        <f>IF(ISERROR(VLOOKUP(CONCATENATE(TEXT($A14,"##"),"/",TEXT(LEFT(H$3,3),"###"),"/",TEXT($A$3,"yy")),CALC.!$B$145:$F$641,5,FALSE))," ",IF(VLOOKUP(CONCATENATE(TEXT($A14,"##"),"/",TEXT(LEFT(H$3,3),"###"),"/",TEXT($A$3,"yy")),CALC.!$B$145:$F$641,5,FALSE)="","T",VLOOKUP(CONCATENATE(TEXT($A14,"##"),"/",TEXT(LEFT(H$3,3),"###"),"/",TEXT($A$3,"yy")),CALC.!$B$145:$F$641,5,FALSE)))</f>
        <v>0.43327752000000003</v>
      </c>
      <c r="I14" s="87">
        <f>IF(ISERROR(VLOOKUP(CONCATENATE(TEXT($A14,"##"),"/",TEXT(LEFT(I$3,3),"###"),"/",TEXT($A$3,"yy")),CALC.!$B$145:$F$641,5,FALSE))," ",IF(VLOOKUP(CONCATENATE(TEXT($A14,"##"),"/",TEXT(LEFT(I$3,3),"###"),"/",TEXT($A$3,"yy")),CALC.!$B$145:$F$641,5,FALSE)="","T",VLOOKUP(CONCATENATE(TEXT($A14,"##"),"/",TEXT(LEFT(I$3,3),"###"),"/",TEXT($A$3,"yy")),CALC.!$B$145:$F$641,5,FALSE)))</f>
        <v>11.915131800000001</v>
      </c>
      <c r="J14" s="87" t="str">
        <f>IF(ISERROR(VLOOKUP(CONCATENATE(TEXT($A14,"##"),"/",TEXT(LEFT(J$3,3),"###"),"/",TEXT($A$3,"yy")),CALC.!$B$145:$F$641,5,FALSE))," ",IF(VLOOKUP(CONCATENATE(TEXT($A14,"##"),"/",TEXT(LEFT(J$3,3),"###"),"/",TEXT($A$3,"yy")),CALC.!$B$145:$F$641,5,FALSE)="","T",VLOOKUP(CONCATENATE(TEXT($A14,"##"),"/",TEXT(LEFT(J$3,3),"###"),"/",TEXT($A$3,"yy")),CALC.!$B$145:$F$641,5,FALSE)))</f>
        <v xml:space="preserve"> </v>
      </c>
      <c r="K14" s="87" t="str">
        <f>IF(ISERROR(VLOOKUP(CONCATENATE(TEXT($A14,"##"),"/",TEXT(LEFT(K$3,3),"###"),"/",TEXT($A$3,"yy")),CALC.!$B$145:$F$641,5,FALSE))," ",IF(VLOOKUP(CONCATENATE(TEXT($A14,"##"),"/",TEXT(LEFT(K$3,3),"###"),"/",TEXT($A$3,"yy")),CALC.!$B$145:$F$641,5,FALSE)="","T",VLOOKUP(CONCATENATE(TEXT($A14,"##"),"/",TEXT(LEFT(K$3,3),"###"),"/",TEXT($A$3,"yy")),CALC.!$B$145:$F$641,5,FALSE)))</f>
        <v>T</v>
      </c>
      <c r="L14" s="87" t="str">
        <f>IF(ISERROR(VLOOKUP(CONCATENATE(TEXT($A14,"##"),"/",TEXT(LEFT(L$3,3),"###"),"/",TEXT($A$3,"yy")),CALC.!$B$145:$F$641,5,FALSE))," ",IF(VLOOKUP(CONCATENATE(TEXT($A14,"##"),"/",TEXT(LEFT(L$3,3),"###"),"/",TEXT($A$3,"yy")),CALC.!$B$145:$F$641,5,FALSE)="","T",VLOOKUP(CONCATENATE(TEXT($A14,"##"),"/",TEXT(LEFT(L$3,3),"###"),"/",TEXT($A$3,"yy")),CALC.!$B$145:$F$641,5,FALSE)))</f>
        <v xml:space="preserve"> </v>
      </c>
      <c r="M14" s="88">
        <f>IF(ISERROR(VLOOKUP(CONCATENATE(TEXT($A14,"##"),"/",TEXT(LEFT(M$3,3),"###"),"/",TEXT($A$3,"yy")),CALC.!$B$145:$F$641,5,FALSE))," ",IF(VLOOKUP(CONCATENATE(TEXT($A14,"##"),"/",TEXT(LEFT(M$3,3),"###"),"/",TEXT($A$3,"yy")),CALC.!$B$145:$F$641,5,FALSE)="","T",VLOOKUP(CONCATENATE(TEXT($A14,"##"),"/",TEXT(LEFT(M$3,3),"###"),"/",TEXT($A$3,"yy")),CALC.!$B$145:$F$641,5,FALSE)))</f>
        <v>41.91960006</v>
      </c>
      <c r="N14" s="96"/>
    </row>
    <row r="15" spans="1:14" ht="15.75">
      <c r="A15" s="100">
        <v>12</v>
      </c>
      <c r="B15" s="8" t="str">
        <f>IF(ISERROR(VLOOKUP(CONCATENATE(TEXT($A15,"##"),"/",TEXT(LEFT(B$3,3),"###"),"/",TEXT($A$3,"yy")),CALC.!$B$145:$F$641,5,FALSE))," ",IF(VLOOKUP(CONCATENATE(TEXT($A15,"##"),"/",TEXT(LEFT(B$3,3),"###"),"/",TEXT($A$3,"yy")),CALC.!$B$145:$F$641,5,FALSE)="","T",VLOOKUP(CONCATENATE(TEXT($A15,"##"),"/",TEXT(LEFT(B$3,3),"###"),"/",TEXT($A$3,"yy")),CALC.!$B$145:$F$641,5,FALSE)))</f>
        <v xml:space="preserve"> </v>
      </c>
      <c r="C15" s="7" t="str">
        <f>IF(ISERROR(VLOOKUP(CONCATENATE(TEXT($A15,"##"),"/",TEXT(LEFT(C$3,3),"###"),"/",TEXT($A$3,"yy")),CALC.!$B$145:$F$641,5,FALSE))," ",IF(VLOOKUP(CONCATENATE(TEXT($A15,"##"),"/",TEXT(LEFT(C$3,3),"###"),"/",TEXT($A$3,"yy")),CALC.!$B$145:$F$641,5,FALSE)="","T",VLOOKUP(CONCATENATE(TEXT($A15,"##"),"/",TEXT(LEFT(C$3,3),"###"),"/",TEXT($A$3,"yy")),CALC.!$B$145:$F$641,5,FALSE)))</f>
        <v xml:space="preserve"> </v>
      </c>
      <c r="D15" s="7" t="str">
        <f>IF(ISERROR(VLOOKUP(CONCATENATE(TEXT($A15,"##"),"/",TEXT(LEFT(D$3,3),"###"),"/",TEXT($A$3,"yy")),CALC.!$B$145:$F$641,5,FALSE))," ",IF(VLOOKUP(CONCATENATE(TEXT($A15,"##"),"/",TEXT(LEFT(D$3,3),"###"),"/",TEXT($A$3,"yy")),CALC.!$B$145:$F$641,5,FALSE)="","T",VLOOKUP(CONCATENATE(TEXT($A15,"##"),"/",TEXT(LEFT(D$3,3),"###"),"/",TEXT($A$3,"yy")),CALC.!$B$145:$F$641,5,FALSE)))</f>
        <v xml:space="preserve"> </v>
      </c>
      <c r="E15" s="7" t="str">
        <f>IF(ISERROR(VLOOKUP(CONCATENATE(TEXT($A15,"##"),"/",TEXT(LEFT(E$3,3),"###"),"/",TEXT($A$3,"yy")),CALC.!$B$145:$F$641,5,FALSE))," ",IF(VLOOKUP(CONCATENATE(TEXT($A15,"##"),"/",TEXT(LEFT(E$3,3),"###"),"/",TEXT($A$3,"yy")),CALC.!$B$145:$F$641,5,FALSE)="","T",VLOOKUP(CONCATENATE(TEXT($A15,"##"),"/",TEXT(LEFT(E$3,3),"###"),"/",TEXT($A$3,"yy")),CALC.!$B$145:$F$641,5,FALSE)))</f>
        <v xml:space="preserve"> </v>
      </c>
      <c r="F15" s="7" t="str">
        <f>IF(ISERROR(VLOOKUP(CONCATENATE(TEXT($A15,"##"),"/",TEXT(LEFT(F$3,3),"###"),"/",TEXT($A$3,"yy")),CALC.!$B$145:$F$641,5,FALSE))," ",IF(VLOOKUP(CONCATENATE(TEXT($A15,"##"),"/",TEXT(LEFT(F$3,3),"###"),"/",TEXT($A$3,"yy")),CALC.!$B$145:$F$641,5,FALSE)="","T",VLOOKUP(CONCATENATE(TEXT($A15,"##"),"/",TEXT(LEFT(F$3,3),"###"),"/",TEXT($A$3,"yy")),CALC.!$B$145:$F$641,5,FALSE)))</f>
        <v xml:space="preserve"> </v>
      </c>
      <c r="G15" s="7" t="str">
        <f>IF(ISERROR(VLOOKUP(CONCATENATE(TEXT($A15,"##"),"/",TEXT(LEFT(G$3,3),"###"),"/",TEXT($A$3,"yy")),CALC.!$B$145:$F$641,5,FALSE))," ",IF(VLOOKUP(CONCATENATE(TEXT($A15,"##"),"/",TEXT(LEFT(G$3,3),"###"),"/",TEXT($A$3,"yy")),CALC.!$B$145:$F$641,5,FALSE)="","T",VLOOKUP(CONCATENATE(TEXT($A15,"##"),"/",TEXT(LEFT(G$3,3),"###"),"/",TEXT($A$3,"yy")),CALC.!$B$145:$F$641,5,FALSE)))</f>
        <v xml:space="preserve"> </v>
      </c>
      <c r="H15" s="7" t="str">
        <f>IF(ISERROR(VLOOKUP(CONCATENATE(TEXT($A15,"##"),"/",TEXT(LEFT(H$3,3),"###"),"/",TEXT($A$3,"yy")),CALC.!$B$145:$F$641,5,FALSE))," ",IF(VLOOKUP(CONCATENATE(TEXT($A15,"##"),"/",TEXT(LEFT(H$3,3),"###"),"/",TEXT($A$3,"yy")),CALC.!$B$145:$F$641,5,FALSE)="","T",VLOOKUP(CONCATENATE(TEXT($A15,"##"),"/",TEXT(LEFT(H$3,3),"###"),"/",TEXT($A$3,"yy")),CALC.!$B$145:$F$641,5,FALSE)))</f>
        <v xml:space="preserve"> </v>
      </c>
      <c r="I15" s="7" t="str">
        <f>IF(ISERROR(VLOOKUP(CONCATENATE(TEXT($A15,"##"),"/",TEXT(LEFT(I$3,3),"###"),"/",TEXT($A$3,"yy")),CALC.!$B$145:$F$641,5,FALSE))," ",IF(VLOOKUP(CONCATENATE(TEXT($A15,"##"),"/",TEXT(LEFT(I$3,3),"###"),"/",TEXT($A$3,"yy")),CALC.!$B$145:$F$641,5,FALSE)="","T",VLOOKUP(CONCATENATE(TEXT($A15,"##"),"/",TEXT(LEFT(I$3,3),"###"),"/",TEXT($A$3,"yy")),CALC.!$B$145:$F$641,5,FALSE)))</f>
        <v>T</v>
      </c>
      <c r="J15" s="7" t="str">
        <f>IF(ISERROR(VLOOKUP(CONCATENATE(TEXT($A15,"##"),"/",TEXT(LEFT(J$3,3),"###"),"/",TEXT($A$3,"yy")),CALC.!$B$145:$F$641,5,FALSE))," ",IF(VLOOKUP(CONCATENATE(TEXT($A15,"##"),"/",TEXT(LEFT(J$3,3),"###"),"/",TEXT($A$3,"yy")),CALC.!$B$145:$F$641,5,FALSE)="","T",VLOOKUP(CONCATENATE(TEXT($A15,"##"),"/",TEXT(LEFT(J$3,3),"###"),"/",TEXT($A$3,"yy")),CALC.!$B$145:$F$641,5,FALSE)))</f>
        <v xml:space="preserve"> </v>
      </c>
      <c r="K15" s="7">
        <f>IF(ISERROR(VLOOKUP(CONCATENATE(TEXT($A15,"##"),"/",TEXT(LEFT(K$3,3),"###"),"/",TEXT($A$3,"yy")),CALC.!$B$145:$F$641,5,FALSE))," ",IF(VLOOKUP(CONCATENATE(TEXT($A15,"##"),"/",TEXT(LEFT(K$3,3),"###"),"/",TEXT($A$3,"yy")),CALC.!$B$145:$F$641,5,FALSE)="","T",VLOOKUP(CONCATENATE(TEXT($A15,"##"),"/",TEXT(LEFT(K$3,3),"###"),"/",TEXT($A$3,"yy")),CALC.!$B$145:$F$641,5,FALSE)))</f>
        <v>18.143496150000001</v>
      </c>
      <c r="L15" s="7" t="str">
        <f>IF(ISERROR(VLOOKUP(CONCATENATE(TEXT($A15,"##"),"/",TEXT(LEFT(L$3,3),"###"),"/",TEXT($A$3,"yy")),CALC.!$B$145:$F$641,5,FALSE))," ",IF(VLOOKUP(CONCATENATE(TEXT($A15,"##"),"/",TEXT(LEFT(L$3,3),"###"),"/",TEXT($A$3,"yy")),CALC.!$B$145:$F$641,5,FALSE)="","T",VLOOKUP(CONCATENATE(TEXT($A15,"##"),"/",TEXT(LEFT(L$3,3),"###"),"/",TEXT($A$3,"yy")),CALC.!$B$145:$F$641,5,FALSE)))</f>
        <v>T</v>
      </c>
      <c r="M15" s="9">
        <f>IF(ISERROR(VLOOKUP(CONCATENATE(TEXT($A15,"##"),"/",TEXT(LEFT(M$3,3),"###"),"/",TEXT($A$3,"yy")),CALC.!$B$145:$F$641,5,FALSE))," ",IF(VLOOKUP(CONCATENATE(TEXT($A15,"##"),"/",TEXT(LEFT(M$3,3),"###"),"/",TEXT($A$3,"yy")),CALC.!$B$145:$F$641,5,FALSE)="","T",VLOOKUP(CONCATENATE(TEXT($A15,"##"),"/",TEXT(LEFT(M$3,3),"###"),"/",TEXT($A$3,"yy")),CALC.!$B$145:$F$641,5,FALSE)))</f>
        <v>5.90340621</v>
      </c>
      <c r="N15" s="96"/>
    </row>
    <row r="16" spans="1:14" ht="15.75">
      <c r="A16" s="97">
        <v>13</v>
      </c>
      <c r="B16" s="86" t="str">
        <f>IF(ISERROR(VLOOKUP(CONCATENATE(TEXT($A16,"##"),"/",TEXT(LEFT(B$3,3),"###"),"/",TEXT($A$3,"yy")),CALC.!$B$145:$F$641,5,FALSE))," ",IF(VLOOKUP(CONCATENATE(TEXT($A16,"##"),"/",TEXT(LEFT(B$3,3),"###"),"/",TEXT($A$3,"yy")),CALC.!$B$145:$F$641,5,FALSE)="","T",VLOOKUP(CONCATENATE(TEXT($A16,"##"),"/",TEXT(LEFT(B$3,3),"###"),"/",TEXT($A$3,"yy")),CALC.!$B$145:$F$641,5,FALSE)))</f>
        <v xml:space="preserve"> </v>
      </c>
      <c r="C16" s="87" t="str">
        <f>IF(ISERROR(VLOOKUP(CONCATENATE(TEXT($A16,"##"),"/",TEXT(LEFT(C$3,3),"###"),"/",TEXT($A$3,"yy")),CALC.!$B$145:$F$641,5,FALSE))," ",IF(VLOOKUP(CONCATENATE(TEXT($A16,"##"),"/",TEXT(LEFT(C$3,3),"###"),"/",TEXT($A$3,"yy")),CALC.!$B$145:$F$641,5,FALSE)="","T",VLOOKUP(CONCATENATE(TEXT($A16,"##"),"/",TEXT(LEFT(C$3,3),"###"),"/",TEXT($A$3,"yy")),CALC.!$B$145:$F$641,5,FALSE)))</f>
        <v xml:space="preserve"> </v>
      </c>
      <c r="D16" s="87" t="str">
        <f>IF(ISERROR(VLOOKUP(CONCATENATE(TEXT($A16,"##"),"/",TEXT(LEFT(D$3,3),"###"),"/",TEXT($A$3,"yy")),CALC.!$B$145:$F$641,5,FALSE))," ",IF(VLOOKUP(CONCATENATE(TEXT($A16,"##"),"/",TEXT(LEFT(D$3,3),"###"),"/",TEXT($A$3,"yy")),CALC.!$B$145:$F$641,5,FALSE)="","T",VLOOKUP(CONCATENATE(TEXT($A16,"##"),"/",TEXT(LEFT(D$3,3),"###"),"/",TEXT($A$3,"yy")),CALC.!$B$145:$F$641,5,FALSE)))</f>
        <v xml:space="preserve"> </v>
      </c>
      <c r="E16" s="87" t="str">
        <f>IF(ISERROR(VLOOKUP(CONCATENATE(TEXT($A16,"##"),"/",TEXT(LEFT(E$3,3),"###"),"/",TEXT($A$3,"yy")),CALC.!$B$145:$F$641,5,FALSE))," ",IF(VLOOKUP(CONCATENATE(TEXT($A16,"##"),"/",TEXT(LEFT(E$3,3),"###"),"/",TEXT($A$3,"yy")),CALC.!$B$145:$F$641,5,FALSE)="","T",VLOOKUP(CONCATENATE(TEXT($A16,"##"),"/",TEXT(LEFT(E$3,3),"###"),"/",TEXT($A$3,"yy")),CALC.!$B$145:$F$641,5,FALSE)))</f>
        <v xml:space="preserve"> </v>
      </c>
      <c r="F16" s="87" t="str">
        <f>IF(ISERROR(VLOOKUP(CONCATENATE(TEXT($A16,"##"),"/",TEXT(LEFT(F$3,3),"###"),"/",TEXT($A$3,"yy")),CALC.!$B$145:$F$641,5,FALSE))," ",IF(VLOOKUP(CONCATENATE(TEXT($A16,"##"),"/",TEXT(LEFT(F$3,3),"###"),"/",TEXT($A$3,"yy")),CALC.!$B$145:$F$641,5,FALSE)="","T",VLOOKUP(CONCATENATE(TEXT($A16,"##"),"/",TEXT(LEFT(F$3,3),"###"),"/",TEXT($A$3,"yy")),CALC.!$B$145:$F$641,5,FALSE)))</f>
        <v xml:space="preserve"> </v>
      </c>
      <c r="G16" s="87" t="str">
        <f>IF(ISERROR(VLOOKUP(CONCATENATE(TEXT($A16,"##"),"/",TEXT(LEFT(G$3,3),"###"),"/",TEXT($A$3,"yy")),CALC.!$B$145:$F$641,5,FALSE))," ",IF(VLOOKUP(CONCATENATE(TEXT($A16,"##"),"/",TEXT(LEFT(G$3,3),"###"),"/",TEXT($A$3,"yy")),CALC.!$B$145:$F$641,5,FALSE)="","T",VLOOKUP(CONCATENATE(TEXT($A16,"##"),"/",TEXT(LEFT(G$3,3),"###"),"/",TEXT($A$3,"yy")),CALC.!$B$145:$F$641,5,FALSE)))</f>
        <v xml:space="preserve"> </v>
      </c>
      <c r="H16" s="87" t="str">
        <f>IF(ISERROR(VLOOKUP(CONCATENATE(TEXT($A16,"##"),"/",TEXT(LEFT(H$3,3),"###"),"/",TEXT($A$3,"yy")),CALC.!$B$145:$F$641,5,FALSE))," ",IF(VLOOKUP(CONCATENATE(TEXT($A16,"##"),"/",TEXT(LEFT(H$3,3),"###"),"/",TEXT($A$3,"yy")),CALC.!$B$145:$F$641,5,FALSE)="","T",VLOOKUP(CONCATENATE(TEXT($A16,"##"),"/",TEXT(LEFT(H$3,3),"###"),"/",TEXT($A$3,"yy")),CALC.!$B$145:$F$641,5,FALSE)))</f>
        <v xml:space="preserve"> </v>
      </c>
      <c r="I16" s="87">
        <f>IF(ISERROR(VLOOKUP(CONCATENATE(TEXT($A16,"##"),"/",TEXT(LEFT(I$3,3),"###"),"/",TEXT($A$3,"yy")),CALC.!$B$145:$F$641,5,FALSE))," ",IF(VLOOKUP(CONCATENATE(TEXT($A16,"##"),"/",TEXT(LEFT(I$3,3),"###"),"/",TEXT($A$3,"yy")),CALC.!$B$145:$F$641,5,FALSE)="","T",VLOOKUP(CONCATENATE(TEXT($A16,"##"),"/",TEXT(LEFT(I$3,3),"###"),"/",TEXT($A$3,"yy")),CALC.!$B$145:$F$641,5,FALSE)))</f>
        <v>12.781686840000001</v>
      </c>
      <c r="J16" s="87" t="str">
        <f>IF(ISERROR(VLOOKUP(CONCATENATE(TEXT($A16,"##"),"/",TEXT(LEFT(J$3,3),"###"),"/",TEXT($A$3,"yy")),CALC.!$B$145:$F$641,5,FALSE))," ",IF(VLOOKUP(CONCATENATE(TEXT($A16,"##"),"/",TEXT(LEFT(J$3,3),"###"),"/",TEXT($A$3,"yy")),CALC.!$B$145:$F$641,5,FALSE)="","T",VLOOKUP(CONCATENATE(TEXT($A16,"##"),"/",TEXT(LEFT(J$3,3),"###"),"/",TEXT($A$3,"yy")),CALC.!$B$145:$F$641,5,FALSE)))</f>
        <v xml:space="preserve"> </v>
      </c>
      <c r="K16" s="87">
        <f>IF(ISERROR(VLOOKUP(CONCATENATE(TEXT($A16,"##"),"/",TEXT(LEFT(K$3,3),"###"),"/",TEXT($A$3,"yy")),CALC.!$B$145:$F$641,5,FALSE))," ",IF(VLOOKUP(CONCATENATE(TEXT($A16,"##"),"/",TEXT(LEFT(K$3,3),"###"),"/",TEXT($A$3,"yy")),CALC.!$B$145:$F$641,5,FALSE)="","T",VLOOKUP(CONCATENATE(TEXT($A16,"##"),"/",TEXT(LEFT(K$3,3),"###"),"/",TEXT($A$3,"yy")),CALC.!$B$145:$F$641,5,FALSE)))</f>
        <v>18.685093049999999</v>
      </c>
      <c r="L16" s="87">
        <f>IF(ISERROR(VLOOKUP(CONCATENATE(TEXT($A16,"##"),"/",TEXT(LEFT(L$3,3),"###"),"/",TEXT($A$3,"yy")),CALC.!$B$145:$F$641,5,FALSE))," ",IF(VLOOKUP(CONCATENATE(TEXT($A16,"##"),"/",TEXT(LEFT(L$3,3),"###"),"/",TEXT($A$3,"yy")),CALC.!$B$145:$F$641,5,FALSE)="","T",VLOOKUP(CONCATENATE(TEXT($A16,"##"),"/",TEXT(LEFT(L$3,3),"###"),"/",TEXT($A$3,"yy")),CALC.!$B$145:$F$641,5,FALSE)))</f>
        <v>2.05806822</v>
      </c>
      <c r="M16" s="88">
        <f>IF(ISERROR(VLOOKUP(CONCATENATE(TEXT($A16,"##"),"/",TEXT(LEFT(M$3,3),"###"),"/",TEXT($A$3,"yy")),CALC.!$B$145:$F$641,5,FALSE))," ",IF(VLOOKUP(CONCATENATE(TEXT($A16,"##"),"/",TEXT(LEFT(M$3,3),"###"),"/",TEXT($A$3,"yy")),CALC.!$B$145:$F$641,5,FALSE)="","T",VLOOKUP(CONCATENATE(TEXT($A16,"##"),"/",TEXT(LEFT(M$3,3),"###"),"/",TEXT($A$3,"yy")),CALC.!$B$145:$F$641,5,FALSE)))</f>
        <v>62.825240399999998</v>
      </c>
      <c r="N16" s="96"/>
    </row>
    <row r="17" spans="1:14" ht="15.75">
      <c r="A17" s="100">
        <v>14</v>
      </c>
      <c r="B17" s="8" t="str">
        <f>IF(ISERROR(VLOOKUP(CONCATENATE(TEXT($A17,"##"),"/",TEXT(LEFT(B$3,3),"###"),"/",TEXT($A$3,"yy")),CALC.!$B$145:$F$641,5,FALSE))," ",IF(VLOOKUP(CONCATENATE(TEXT($A17,"##"),"/",TEXT(LEFT(B$3,3),"###"),"/",TEXT($A$3,"yy")),CALC.!$B$145:$F$641,5,FALSE)="","T",VLOOKUP(CONCATENATE(TEXT($A17,"##"),"/",TEXT(LEFT(B$3,3),"###"),"/",TEXT($A$3,"yy")),CALC.!$B$145:$F$641,5,FALSE)))</f>
        <v xml:space="preserve"> </v>
      </c>
      <c r="C17" s="7" t="str">
        <f>IF(ISERROR(VLOOKUP(CONCATENATE(TEXT($A17,"##"),"/",TEXT(LEFT(C$3,3),"###"),"/",TEXT($A$3,"yy")),CALC.!$B$145:$F$641,5,FALSE))," ",IF(VLOOKUP(CONCATENATE(TEXT($A17,"##"),"/",TEXT(LEFT(C$3,3),"###"),"/",TEXT($A$3,"yy")),CALC.!$B$145:$F$641,5,FALSE)="","T",VLOOKUP(CONCATENATE(TEXT($A17,"##"),"/",TEXT(LEFT(C$3,3),"###"),"/",TEXT($A$3,"yy")),CALC.!$B$145:$F$641,5,FALSE)))</f>
        <v xml:space="preserve"> </v>
      </c>
      <c r="D17" s="7" t="str">
        <f>IF(ISERROR(VLOOKUP(CONCATENATE(TEXT($A17,"##"),"/",TEXT(LEFT(D$3,3),"###"),"/",TEXT($A$3,"yy")),CALC.!$B$145:$F$641,5,FALSE))," ",IF(VLOOKUP(CONCATENATE(TEXT($A17,"##"),"/",TEXT(LEFT(D$3,3),"###"),"/",TEXT($A$3,"yy")),CALC.!$B$145:$F$641,5,FALSE)="","T",VLOOKUP(CONCATENATE(TEXT($A17,"##"),"/",TEXT(LEFT(D$3,3),"###"),"/",TEXT($A$3,"yy")),CALC.!$B$145:$F$641,5,FALSE)))</f>
        <v>T</v>
      </c>
      <c r="E17" s="7" t="str">
        <f>IF(ISERROR(VLOOKUP(CONCATENATE(TEXT($A17,"##"),"/",TEXT(LEFT(E$3,3),"###"),"/",TEXT($A$3,"yy")),CALC.!$B$145:$F$641,5,FALSE))," ",IF(VLOOKUP(CONCATENATE(TEXT($A17,"##"),"/",TEXT(LEFT(E$3,3),"###"),"/",TEXT($A$3,"yy")),CALC.!$B$145:$F$641,5,FALSE)="","T",VLOOKUP(CONCATENATE(TEXT($A17,"##"),"/",TEXT(LEFT(E$3,3),"###"),"/",TEXT($A$3,"yy")),CALC.!$B$145:$F$641,5,FALSE)))</f>
        <v>T</v>
      </c>
      <c r="F17" s="7" t="str">
        <f>IF(ISERROR(VLOOKUP(CONCATENATE(TEXT($A17,"##"),"/",TEXT(LEFT(F$3,3),"###"),"/",TEXT($A$3,"yy")),CALC.!$B$145:$F$641,5,FALSE))," ",IF(VLOOKUP(CONCATENATE(TEXT($A17,"##"),"/",TEXT(LEFT(F$3,3),"###"),"/",TEXT($A$3,"yy")),CALC.!$B$145:$F$641,5,FALSE)="","T",VLOOKUP(CONCATENATE(TEXT($A17,"##"),"/",TEXT(LEFT(F$3,3),"###"),"/",TEXT($A$3,"yy")),CALC.!$B$145:$F$641,5,FALSE)))</f>
        <v xml:space="preserve"> </v>
      </c>
      <c r="G17" s="7" t="str">
        <f>IF(ISERROR(VLOOKUP(CONCATENATE(TEXT($A17,"##"),"/",TEXT(LEFT(G$3,3),"###"),"/",TEXT($A$3,"yy")),CALC.!$B$145:$F$641,5,FALSE))," ",IF(VLOOKUP(CONCATENATE(TEXT($A17,"##"),"/",TEXT(LEFT(G$3,3),"###"),"/",TEXT($A$3,"yy")),CALC.!$B$145:$F$641,5,FALSE)="","T",VLOOKUP(CONCATENATE(TEXT($A17,"##"),"/",TEXT(LEFT(G$3,3),"###"),"/",TEXT($A$3,"yy")),CALC.!$B$145:$F$641,5,FALSE)))</f>
        <v xml:space="preserve"> </v>
      </c>
      <c r="H17" s="7" t="str">
        <f>IF(ISERROR(VLOOKUP(CONCATENATE(TEXT($A17,"##"),"/",TEXT(LEFT(H$3,3),"###"),"/",TEXT($A$3,"yy")),CALC.!$B$145:$F$641,5,FALSE))," ",IF(VLOOKUP(CONCATENATE(TEXT($A17,"##"),"/",TEXT(LEFT(H$3,3),"###"),"/",TEXT($A$3,"yy")),CALC.!$B$145:$F$641,5,FALSE)="","T",VLOOKUP(CONCATENATE(TEXT($A17,"##"),"/",TEXT(LEFT(H$3,3),"###"),"/",TEXT($A$3,"yy")),CALC.!$B$145:$F$641,5,FALSE)))</f>
        <v>T</v>
      </c>
      <c r="I17" s="7" t="str">
        <f>IF(ISERROR(VLOOKUP(CONCATENATE(TEXT($A17,"##"),"/",TEXT(LEFT(I$3,3),"###"),"/",TEXT($A$3,"yy")),CALC.!$B$145:$F$641,5,FALSE))," ",IF(VLOOKUP(CONCATENATE(TEXT($A17,"##"),"/",TEXT(LEFT(I$3,3),"###"),"/",TEXT($A$3,"yy")),CALC.!$B$145:$F$641,5,FALSE)="","T",VLOOKUP(CONCATENATE(TEXT($A17,"##"),"/",TEXT(LEFT(I$3,3),"###"),"/",TEXT($A$3,"yy")),CALC.!$B$145:$F$641,5,FALSE)))</f>
        <v>T</v>
      </c>
      <c r="J17" s="7" t="str">
        <f>IF(ISERROR(VLOOKUP(CONCATENATE(TEXT($A17,"##"),"/",TEXT(LEFT(J$3,3),"###"),"/",TEXT($A$3,"yy")),CALC.!$B$145:$F$641,5,FALSE))," ",IF(VLOOKUP(CONCATENATE(TEXT($A17,"##"),"/",TEXT(LEFT(J$3,3),"###"),"/",TEXT($A$3,"yy")),CALC.!$B$145:$F$641,5,FALSE)="","T",VLOOKUP(CONCATENATE(TEXT($A17,"##"),"/",TEXT(LEFT(J$3,3),"###"),"/",TEXT($A$3,"yy")),CALC.!$B$145:$F$641,5,FALSE)))</f>
        <v xml:space="preserve"> </v>
      </c>
      <c r="K17" s="7">
        <f>IF(ISERROR(VLOOKUP(CONCATENATE(TEXT($A17,"##"),"/",TEXT(LEFT(K$3,3),"###"),"/",TEXT($A$3,"yy")),CALC.!$B$145:$F$641,5,FALSE))," ",IF(VLOOKUP(CONCATENATE(TEXT($A17,"##"),"/",TEXT(LEFT(K$3,3),"###"),"/",TEXT($A$3,"yy")),CALC.!$B$145:$F$641,5,FALSE)="","T",VLOOKUP(CONCATENATE(TEXT($A17,"##"),"/",TEXT(LEFT(K$3,3),"###"),"/",TEXT($A$3,"yy")),CALC.!$B$145:$F$641,5,FALSE)))</f>
        <v>7.0407596999999997</v>
      </c>
      <c r="L17" s="7" t="str">
        <f>IF(ISERROR(VLOOKUP(CONCATENATE(TEXT($A17,"##"),"/",TEXT(LEFT(L$3,3),"###"),"/",TEXT($A$3,"yy")),CALC.!$B$145:$F$641,5,FALSE))," ",IF(VLOOKUP(CONCATENATE(TEXT($A17,"##"),"/",TEXT(LEFT(L$3,3),"###"),"/",TEXT($A$3,"yy")),CALC.!$B$145:$F$641,5,FALSE)="","T",VLOOKUP(CONCATENATE(TEXT($A17,"##"),"/",TEXT(LEFT(L$3,3),"###"),"/",TEXT($A$3,"yy")),CALC.!$B$145:$F$641,5,FALSE)))</f>
        <v xml:space="preserve"> </v>
      </c>
      <c r="M17" s="9">
        <f>IF(ISERROR(VLOOKUP(CONCATENATE(TEXT($A17,"##"),"/",TEXT(LEFT(M$3,3),"###"),"/",TEXT($A$3,"yy")),CALC.!$B$145:$F$641,5,FALSE))," ",IF(VLOOKUP(CONCATENATE(TEXT($A17,"##"),"/",TEXT(LEFT(M$3,3),"###"),"/",TEXT($A$3,"yy")),CALC.!$B$145:$F$641,5,FALSE)="","T",VLOOKUP(CONCATENATE(TEXT($A17,"##"),"/",TEXT(LEFT(M$3,3),"###"),"/",TEXT($A$3,"yy")),CALC.!$B$145:$F$641,5,FALSE)))</f>
        <v>0.48743721000000001</v>
      </c>
      <c r="N17" s="96"/>
    </row>
    <row r="18" spans="1:14" ht="15.75">
      <c r="A18" s="97">
        <v>15</v>
      </c>
      <c r="B18" s="86" t="str">
        <f>IF(ISERROR(VLOOKUP(CONCATENATE(TEXT($A18,"##"),"/",TEXT(LEFT(B$3,3),"###"),"/",TEXT($A$3,"yy")),CALC.!$B$145:$F$641,5,FALSE))," ",IF(VLOOKUP(CONCATENATE(TEXT($A18,"##"),"/",TEXT(LEFT(B$3,3),"###"),"/",TEXT($A$3,"yy")),CALC.!$B$145:$F$641,5,FALSE)="","T",VLOOKUP(CONCATENATE(TEXT($A18,"##"),"/",TEXT(LEFT(B$3,3),"###"),"/",TEXT($A$3,"yy")),CALC.!$B$145:$F$641,5,FALSE)))</f>
        <v xml:space="preserve"> </v>
      </c>
      <c r="C18" s="87" t="str">
        <f>IF(ISERROR(VLOOKUP(CONCATENATE(TEXT($A18,"##"),"/",TEXT(LEFT(C$3,3),"###"),"/",TEXT($A$3,"yy")),CALC.!$B$145:$F$641,5,FALSE))," ",IF(VLOOKUP(CONCATENATE(TEXT($A18,"##"),"/",TEXT(LEFT(C$3,3),"###"),"/",TEXT($A$3,"yy")),CALC.!$B$145:$F$641,5,FALSE)="","T",VLOOKUP(CONCATENATE(TEXT($A18,"##"),"/",TEXT(LEFT(C$3,3),"###"),"/",TEXT($A$3,"yy")),CALC.!$B$145:$F$641,5,FALSE)))</f>
        <v xml:space="preserve"> </v>
      </c>
      <c r="D18" s="87" t="str">
        <f>IF(ISERROR(VLOOKUP(CONCATENATE(TEXT($A18,"##"),"/",TEXT(LEFT(D$3,3),"###"),"/",TEXT($A$3,"yy")),CALC.!$B$145:$F$641,5,FALSE))," ",IF(VLOOKUP(CONCATENATE(TEXT($A18,"##"),"/",TEXT(LEFT(D$3,3),"###"),"/",TEXT($A$3,"yy")),CALC.!$B$145:$F$641,5,FALSE)="","T",VLOOKUP(CONCATENATE(TEXT($A18,"##"),"/",TEXT(LEFT(D$3,3),"###"),"/",TEXT($A$3,"yy")),CALC.!$B$145:$F$641,5,FALSE)))</f>
        <v xml:space="preserve"> </v>
      </c>
      <c r="E18" s="87" t="str">
        <f>IF(ISERROR(VLOOKUP(CONCATENATE(TEXT($A18,"##"),"/",TEXT(LEFT(E$3,3),"###"),"/",TEXT($A$3,"yy")),CALC.!$B$145:$F$641,5,FALSE))," ",IF(VLOOKUP(CONCATENATE(TEXT($A18,"##"),"/",TEXT(LEFT(E$3,3),"###"),"/",TEXT($A$3,"yy")),CALC.!$B$145:$F$641,5,FALSE)="","T",VLOOKUP(CONCATENATE(TEXT($A18,"##"),"/",TEXT(LEFT(E$3,3),"###"),"/",TEXT($A$3,"yy")),CALC.!$B$145:$F$641,5,FALSE)))</f>
        <v xml:space="preserve"> </v>
      </c>
      <c r="F18" s="87" t="str">
        <f>IF(ISERROR(VLOOKUP(CONCATENATE(TEXT($A18,"##"),"/",TEXT(LEFT(F$3,3),"###"),"/",TEXT($A$3,"yy")),CALC.!$B$145:$F$641,5,FALSE))," ",IF(VLOOKUP(CONCATENATE(TEXT($A18,"##"),"/",TEXT(LEFT(F$3,3),"###"),"/",TEXT($A$3,"yy")),CALC.!$B$145:$F$641,5,FALSE)="","T",VLOOKUP(CONCATENATE(TEXT($A18,"##"),"/",TEXT(LEFT(F$3,3),"###"),"/",TEXT($A$3,"yy")),CALC.!$B$145:$F$641,5,FALSE)))</f>
        <v xml:space="preserve"> </v>
      </c>
      <c r="G18" s="87" t="str">
        <f>IF(ISERROR(VLOOKUP(CONCATENATE(TEXT($A18,"##"),"/",TEXT(LEFT(G$3,3),"###"),"/",TEXT($A$3,"yy")),CALC.!$B$145:$F$641,5,FALSE))," ",IF(VLOOKUP(CONCATENATE(TEXT($A18,"##"),"/",TEXT(LEFT(G$3,3),"###"),"/",TEXT($A$3,"yy")),CALC.!$B$145:$F$641,5,FALSE)="","T",VLOOKUP(CONCATENATE(TEXT($A18,"##"),"/",TEXT(LEFT(G$3,3),"###"),"/",TEXT($A$3,"yy")),CALC.!$B$145:$F$641,5,FALSE)))</f>
        <v xml:space="preserve"> </v>
      </c>
      <c r="H18" s="87" t="str">
        <f>IF(ISERROR(VLOOKUP(CONCATENATE(TEXT($A18,"##"),"/",TEXT(LEFT(H$3,3),"###"),"/",TEXT($A$3,"yy")),CALC.!$B$145:$F$641,5,FALSE))," ",IF(VLOOKUP(CONCATENATE(TEXT($A18,"##"),"/",TEXT(LEFT(H$3,3),"###"),"/",TEXT($A$3,"yy")),CALC.!$B$145:$F$641,5,FALSE)="","T",VLOOKUP(CONCATENATE(TEXT($A18,"##"),"/",TEXT(LEFT(H$3,3),"###"),"/",TEXT($A$3,"yy")),CALC.!$B$145:$F$641,5,FALSE)))</f>
        <v xml:space="preserve"> </v>
      </c>
      <c r="I18" s="87" t="str">
        <f>IF(ISERROR(VLOOKUP(CONCATENATE(TEXT($A18,"##"),"/",TEXT(LEFT(I$3,3),"###"),"/",TEXT($A$3,"yy")),CALC.!$B$145:$F$641,5,FALSE))," ",IF(VLOOKUP(CONCATENATE(TEXT($A18,"##"),"/",TEXT(LEFT(I$3,3),"###"),"/",TEXT($A$3,"yy")),CALC.!$B$145:$F$641,5,FALSE)="","T",VLOOKUP(CONCATENATE(TEXT($A18,"##"),"/",TEXT(LEFT(I$3,3),"###"),"/",TEXT($A$3,"yy")),CALC.!$B$145:$F$641,5,FALSE)))</f>
        <v xml:space="preserve"> </v>
      </c>
      <c r="J18" s="87" t="str">
        <f>IF(ISERROR(VLOOKUP(CONCATENATE(TEXT($A18,"##"),"/",TEXT(LEFT(J$3,3),"###"),"/",TEXT($A$3,"yy")),CALC.!$B$145:$F$641,5,FALSE))," ",IF(VLOOKUP(CONCATENATE(TEXT($A18,"##"),"/",TEXT(LEFT(J$3,3),"###"),"/",TEXT($A$3,"yy")),CALC.!$B$145:$F$641,5,FALSE)="","T",VLOOKUP(CONCATENATE(TEXT($A18,"##"),"/",TEXT(LEFT(J$3,3),"###"),"/",TEXT($A$3,"yy")),CALC.!$B$145:$F$641,5,FALSE)))</f>
        <v xml:space="preserve"> </v>
      </c>
      <c r="K18" s="87" t="str">
        <f>IF(ISERROR(VLOOKUP(CONCATENATE(TEXT($A18,"##"),"/",TEXT(LEFT(K$3,3),"###"),"/",TEXT($A$3,"yy")),CALC.!$B$145:$F$641,5,FALSE))," ",IF(VLOOKUP(CONCATENATE(TEXT($A18,"##"),"/",TEXT(LEFT(K$3,3),"###"),"/",TEXT($A$3,"yy")),CALC.!$B$145:$F$641,5,FALSE)="","T",VLOOKUP(CONCATENATE(TEXT($A18,"##"),"/",TEXT(LEFT(K$3,3),"###"),"/",TEXT($A$3,"yy")),CALC.!$B$145:$F$641,5,FALSE)))</f>
        <v>T</v>
      </c>
      <c r="L18" s="87" t="str">
        <f>IF(ISERROR(VLOOKUP(CONCATENATE(TEXT($A18,"##"),"/",TEXT(LEFT(L$3,3),"###"),"/",TEXT($A$3,"yy")),CALC.!$B$145:$F$641,5,FALSE))," ",IF(VLOOKUP(CONCATENATE(TEXT($A18,"##"),"/",TEXT(LEFT(L$3,3),"###"),"/",TEXT($A$3,"yy")),CALC.!$B$145:$F$641,5,FALSE)="","T",VLOOKUP(CONCATENATE(TEXT($A18,"##"),"/",TEXT(LEFT(L$3,3),"###"),"/",TEXT($A$3,"yy")),CALC.!$B$145:$F$641,5,FALSE)))</f>
        <v xml:space="preserve"> </v>
      </c>
      <c r="M18" s="88" t="str">
        <f>IF(ISERROR(VLOOKUP(CONCATENATE(TEXT($A18,"##"),"/",TEXT(LEFT(M$3,3),"###"),"/",TEXT($A$3,"yy")),CALC.!$B$145:$F$641,5,FALSE))," ",IF(VLOOKUP(CONCATENATE(TEXT($A18,"##"),"/",TEXT(LEFT(M$3,3),"###"),"/",TEXT($A$3,"yy")),CALC.!$B$145:$F$641,5,FALSE)="","T",VLOOKUP(CONCATENATE(TEXT($A18,"##"),"/",TEXT(LEFT(M$3,3),"###"),"/",TEXT($A$3,"yy")),CALC.!$B$145:$F$641,5,FALSE)))</f>
        <v xml:space="preserve"> </v>
      </c>
      <c r="N18" s="96"/>
    </row>
    <row r="19" spans="1:14" ht="15.75">
      <c r="A19" s="100">
        <v>16</v>
      </c>
      <c r="B19" s="8" t="str">
        <f>IF(ISERROR(VLOOKUP(CONCATENATE(TEXT($A19,"##"),"/",TEXT(LEFT(B$3,3),"###"),"/",TEXT($A$3,"yy")),CALC.!$B$145:$F$641,5,FALSE))," ",IF(VLOOKUP(CONCATENATE(TEXT($A19,"##"),"/",TEXT(LEFT(B$3,3),"###"),"/",TEXT($A$3,"yy")),CALC.!$B$145:$F$641,5,FALSE)="","T",VLOOKUP(CONCATENATE(TEXT($A19,"##"),"/",TEXT(LEFT(B$3,3),"###"),"/",TEXT($A$3,"yy")),CALC.!$B$145:$F$641,5,FALSE)))</f>
        <v xml:space="preserve"> </v>
      </c>
      <c r="C19" s="7" t="str">
        <f>IF(ISERROR(VLOOKUP(CONCATENATE(TEXT($A19,"##"),"/",TEXT(LEFT(C$3,3),"###"),"/",TEXT($A$3,"yy")),CALC.!$B$145:$F$641,5,FALSE))," ",IF(VLOOKUP(CONCATENATE(TEXT($A19,"##"),"/",TEXT(LEFT(C$3,3),"###"),"/",TEXT($A$3,"yy")),CALC.!$B$145:$F$641,5,FALSE)="","T",VLOOKUP(CONCATENATE(TEXT($A19,"##"),"/",TEXT(LEFT(C$3,3),"###"),"/",TEXT($A$3,"yy")),CALC.!$B$145:$F$641,5,FALSE)))</f>
        <v xml:space="preserve"> </v>
      </c>
      <c r="D19" s="7" t="str">
        <f>IF(ISERROR(VLOOKUP(CONCATENATE(TEXT($A19,"##"),"/",TEXT(LEFT(D$3,3),"###"),"/",TEXT($A$3,"yy")),CALC.!$B$145:$F$641,5,FALSE))," ",IF(VLOOKUP(CONCATENATE(TEXT($A19,"##"),"/",TEXT(LEFT(D$3,3),"###"),"/",TEXT($A$3,"yy")),CALC.!$B$145:$F$641,5,FALSE)="","T",VLOOKUP(CONCATENATE(TEXT($A19,"##"),"/",TEXT(LEFT(D$3,3),"###"),"/",TEXT($A$3,"yy")),CALC.!$B$145:$F$641,5,FALSE)))</f>
        <v xml:space="preserve"> </v>
      </c>
      <c r="E19" s="7" t="str">
        <f>IF(ISERROR(VLOOKUP(CONCATENATE(TEXT($A19,"##"),"/",TEXT(LEFT(E$3,3),"###"),"/",TEXT($A$3,"yy")),CALC.!$B$145:$F$641,5,FALSE))," ",IF(VLOOKUP(CONCATENATE(TEXT($A19,"##"),"/",TEXT(LEFT(E$3,3),"###"),"/",TEXT($A$3,"yy")),CALC.!$B$145:$F$641,5,FALSE)="","T",VLOOKUP(CONCATENATE(TEXT($A19,"##"),"/",TEXT(LEFT(E$3,3),"###"),"/",TEXT($A$3,"yy")),CALC.!$B$145:$F$641,5,FALSE)))</f>
        <v xml:space="preserve"> </v>
      </c>
      <c r="F19" s="7" t="str">
        <f>IF(ISERROR(VLOOKUP(CONCATENATE(TEXT($A19,"##"),"/",TEXT(LEFT(F$3,3),"###"),"/",TEXT($A$3,"yy")),CALC.!$B$145:$F$641,5,FALSE))," ",IF(VLOOKUP(CONCATENATE(TEXT($A19,"##"),"/",TEXT(LEFT(F$3,3),"###"),"/",TEXT($A$3,"yy")),CALC.!$B$145:$F$641,5,FALSE)="","T",VLOOKUP(CONCATENATE(TEXT($A19,"##"),"/",TEXT(LEFT(F$3,3),"###"),"/",TEXT($A$3,"yy")),CALC.!$B$145:$F$641,5,FALSE)))</f>
        <v xml:space="preserve"> </v>
      </c>
      <c r="G19" s="7" t="str">
        <f>IF(ISERROR(VLOOKUP(CONCATENATE(TEXT($A19,"##"),"/",TEXT(LEFT(G$3,3),"###"),"/",TEXT($A$3,"yy")),CALC.!$B$145:$F$641,5,FALSE))," ",IF(VLOOKUP(CONCATENATE(TEXT($A19,"##"),"/",TEXT(LEFT(G$3,3),"###"),"/",TEXT($A$3,"yy")),CALC.!$B$145:$F$641,5,FALSE)="","T",VLOOKUP(CONCATENATE(TEXT($A19,"##"),"/",TEXT(LEFT(G$3,3),"###"),"/",TEXT($A$3,"yy")),CALC.!$B$145:$F$641,5,FALSE)))</f>
        <v xml:space="preserve"> </v>
      </c>
      <c r="H19" s="7" t="str">
        <f>IF(ISERROR(VLOOKUP(CONCATENATE(TEXT($A19,"##"),"/",TEXT(LEFT(H$3,3),"###"),"/",TEXT($A$3,"yy")),CALC.!$B$145:$F$641,5,FALSE))," ",IF(VLOOKUP(CONCATENATE(TEXT($A19,"##"),"/",TEXT(LEFT(H$3,3),"###"),"/",TEXT($A$3,"yy")),CALC.!$B$145:$F$641,5,FALSE)="","T",VLOOKUP(CONCATENATE(TEXT($A19,"##"),"/",TEXT(LEFT(H$3,3),"###"),"/",TEXT($A$3,"yy")),CALC.!$B$145:$F$641,5,FALSE)))</f>
        <v xml:space="preserve"> </v>
      </c>
      <c r="I19" s="7">
        <f>IF(ISERROR(VLOOKUP(CONCATENATE(TEXT($A19,"##"),"/",TEXT(LEFT(I$3,3),"###"),"/",TEXT($A$3,"yy")),CALC.!$B$145:$F$641,5,FALSE))," ",IF(VLOOKUP(CONCATENATE(TEXT($A19,"##"),"/",TEXT(LEFT(I$3,3),"###"),"/",TEXT($A$3,"yy")),CALC.!$B$145:$F$641,5,FALSE)="","T",VLOOKUP(CONCATENATE(TEXT($A19,"##"),"/",TEXT(LEFT(I$3,3),"###"),"/",TEXT($A$3,"yy")),CALC.!$B$145:$F$641,5,FALSE)))</f>
        <v>1.0831938000000001</v>
      </c>
      <c r="J19" s="7" t="str">
        <f>IF(ISERROR(VLOOKUP(CONCATENATE(TEXT($A19,"##"),"/",TEXT(LEFT(J$3,3),"###"),"/",TEXT($A$3,"yy")),CALC.!$B$145:$F$641,5,FALSE))," ",IF(VLOOKUP(CONCATENATE(TEXT($A19,"##"),"/",TEXT(LEFT(J$3,3),"###"),"/",TEXT($A$3,"yy")),CALC.!$B$145:$F$641,5,FALSE)="","T",VLOOKUP(CONCATENATE(TEXT($A19,"##"),"/",TEXT(LEFT(J$3,3),"###"),"/",TEXT($A$3,"yy")),CALC.!$B$145:$F$641,5,FALSE)))</f>
        <v>T</v>
      </c>
      <c r="K19" s="7" t="str">
        <f>IF(ISERROR(VLOOKUP(CONCATENATE(TEXT($A19,"##"),"/",TEXT(LEFT(K$3,3),"###"),"/",TEXT($A$3,"yy")),CALC.!$B$145:$F$641,5,FALSE))," ",IF(VLOOKUP(CONCATENATE(TEXT($A19,"##"),"/",TEXT(LEFT(K$3,3),"###"),"/",TEXT($A$3,"yy")),CALC.!$B$145:$F$641,5,FALSE)="","T",VLOOKUP(CONCATENATE(TEXT($A19,"##"),"/",TEXT(LEFT(K$3,3),"###"),"/",TEXT($A$3,"yy")),CALC.!$B$145:$F$641,5,FALSE)))</f>
        <v xml:space="preserve"> </v>
      </c>
      <c r="L19" s="7" t="str">
        <f>IF(ISERROR(VLOOKUP(CONCATENATE(TEXT($A19,"##"),"/",TEXT(LEFT(L$3,3),"###"),"/",TEXT($A$3,"yy")),CALC.!$B$145:$F$641,5,FALSE))," ",IF(VLOOKUP(CONCATENATE(TEXT($A19,"##"),"/",TEXT(LEFT(L$3,3),"###"),"/",TEXT($A$3,"yy")),CALC.!$B$145:$F$641,5,FALSE)="","T",VLOOKUP(CONCATENATE(TEXT($A19,"##"),"/",TEXT(LEFT(L$3,3),"###"),"/",TEXT($A$3,"yy")),CALC.!$B$145:$F$641,5,FALSE)))</f>
        <v xml:space="preserve"> </v>
      </c>
      <c r="M19" s="9" t="str">
        <f>IF(ISERROR(VLOOKUP(CONCATENATE(TEXT($A19,"##"),"/",TEXT(LEFT(M$3,3),"###"),"/",TEXT($A$3,"yy")),CALC.!$B$145:$F$641,5,FALSE))," ",IF(VLOOKUP(CONCATENATE(TEXT($A19,"##"),"/",TEXT(LEFT(M$3,3),"###"),"/",TEXT($A$3,"yy")),CALC.!$B$145:$F$641,5,FALSE)="","T",VLOOKUP(CONCATENATE(TEXT($A19,"##"),"/",TEXT(LEFT(M$3,3),"###"),"/",TEXT($A$3,"yy")),CALC.!$B$145:$F$641,5,FALSE)))</f>
        <v xml:space="preserve"> </v>
      </c>
      <c r="N19" s="96"/>
    </row>
    <row r="20" spans="1:14" ht="15.75">
      <c r="A20" s="97">
        <v>17</v>
      </c>
      <c r="B20" s="86" t="str">
        <f>IF(ISERROR(VLOOKUP(CONCATENATE(TEXT($A20,"##"),"/",TEXT(LEFT(B$3,3),"###"),"/",TEXT($A$3,"yy")),CALC.!$B$145:$F$641,5,FALSE))," ",IF(VLOOKUP(CONCATENATE(TEXT($A20,"##"),"/",TEXT(LEFT(B$3,3),"###"),"/",TEXT($A$3,"yy")),CALC.!$B$145:$F$641,5,FALSE)="","T",VLOOKUP(CONCATENATE(TEXT($A20,"##"),"/",TEXT(LEFT(B$3,3),"###"),"/",TEXT($A$3,"yy")),CALC.!$B$145:$F$641,5,FALSE)))</f>
        <v xml:space="preserve"> </v>
      </c>
      <c r="C20" s="87" t="str">
        <f>IF(ISERROR(VLOOKUP(CONCATENATE(TEXT($A20,"##"),"/",TEXT(LEFT(C$3,3),"###"),"/",TEXT($A$3,"yy")),CALC.!$B$145:$F$641,5,FALSE))," ",IF(VLOOKUP(CONCATENATE(TEXT($A20,"##"),"/",TEXT(LEFT(C$3,3),"###"),"/",TEXT($A$3,"yy")),CALC.!$B$145:$F$641,5,FALSE)="","T",VLOOKUP(CONCATENATE(TEXT($A20,"##"),"/",TEXT(LEFT(C$3,3),"###"),"/",TEXT($A$3,"yy")),CALC.!$B$145:$F$641,5,FALSE)))</f>
        <v xml:space="preserve"> </v>
      </c>
      <c r="D20" s="87" t="str">
        <f>IF(ISERROR(VLOOKUP(CONCATENATE(TEXT($A20,"##"),"/",TEXT(LEFT(D$3,3),"###"),"/",TEXT($A$3,"yy")),CALC.!$B$145:$F$641,5,FALSE))," ",IF(VLOOKUP(CONCATENATE(TEXT($A20,"##"),"/",TEXT(LEFT(D$3,3),"###"),"/",TEXT($A$3,"yy")),CALC.!$B$145:$F$641,5,FALSE)="","T",VLOOKUP(CONCATENATE(TEXT($A20,"##"),"/",TEXT(LEFT(D$3,3),"###"),"/",TEXT($A$3,"yy")),CALC.!$B$145:$F$641,5,FALSE)))</f>
        <v xml:space="preserve"> </v>
      </c>
      <c r="E20" s="87" t="str">
        <f>IF(ISERROR(VLOOKUP(CONCATENATE(TEXT($A20,"##"),"/",TEXT(LEFT(E$3,3),"###"),"/",TEXT($A$3,"yy")),CALC.!$B$145:$F$641,5,FALSE))," ",IF(VLOOKUP(CONCATENATE(TEXT($A20,"##"),"/",TEXT(LEFT(E$3,3),"###"),"/",TEXT($A$3,"yy")),CALC.!$B$145:$F$641,5,FALSE)="","T",VLOOKUP(CONCATENATE(TEXT($A20,"##"),"/",TEXT(LEFT(E$3,3),"###"),"/",TEXT($A$3,"yy")),CALC.!$B$145:$F$641,5,FALSE)))</f>
        <v xml:space="preserve"> </v>
      </c>
      <c r="F20" s="87" t="str">
        <f>IF(ISERROR(VLOOKUP(CONCATENATE(TEXT($A20,"##"),"/",TEXT(LEFT(F$3,3),"###"),"/",TEXT($A$3,"yy")),CALC.!$B$145:$F$641,5,FALSE))," ",IF(VLOOKUP(CONCATENATE(TEXT($A20,"##"),"/",TEXT(LEFT(F$3,3),"###"),"/",TEXT($A$3,"yy")),CALC.!$B$145:$F$641,5,FALSE)="","T",VLOOKUP(CONCATENATE(TEXT($A20,"##"),"/",TEXT(LEFT(F$3,3),"###"),"/",TEXT($A$3,"yy")),CALC.!$B$145:$F$641,5,FALSE)))</f>
        <v xml:space="preserve"> </v>
      </c>
      <c r="G20" s="87" t="str">
        <f>IF(ISERROR(VLOOKUP(CONCATENATE(TEXT($A20,"##"),"/",TEXT(LEFT(G$3,3),"###"),"/",TEXT($A$3,"yy")),CALC.!$B$145:$F$641,5,FALSE))," ",IF(VLOOKUP(CONCATENATE(TEXT($A20,"##"),"/",TEXT(LEFT(G$3,3),"###"),"/",TEXT($A$3,"yy")),CALC.!$B$145:$F$641,5,FALSE)="","T",VLOOKUP(CONCATENATE(TEXT($A20,"##"),"/",TEXT(LEFT(G$3,3),"###"),"/",TEXT($A$3,"yy")),CALC.!$B$145:$F$641,5,FALSE)))</f>
        <v xml:space="preserve"> </v>
      </c>
      <c r="H20" s="87" t="str">
        <f>IF(ISERROR(VLOOKUP(CONCATENATE(TEXT($A20,"##"),"/",TEXT(LEFT(H$3,3),"###"),"/",TEXT($A$3,"yy")),CALC.!$B$145:$F$641,5,FALSE))," ",IF(VLOOKUP(CONCATENATE(TEXT($A20,"##"),"/",TEXT(LEFT(H$3,3),"###"),"/",TEXT($A$3,"yy")),CALC.!$B$145:$F$641,5,FALSE)="","T",VLOOKUP(CONCATENATE(TEXT($A20,"##"),"/",TEXT(LEFT(H$3,3),"###"),"/",TEXT($A$3,"yy")),CALC.!$B$145:$F$641,5,FALSE)))</f>
        <v>T</v>
      </c>
      <c r="I20" s="87" t="str">
        <f>IF(ISERROR(VLOOKUP(CONCATENATE(TEXT($A20,"##"),"/",TEXT(LEFT(I$3,3),"###"),"/",TEXT($A$3,"yy")),CALC.!$B$145:$F$641,5,FALSE))," ",IF(VLOOKUP(CONCATENATE(TEXT($A20,"##"),"/",TEXT(LEFT(I$3,3),"###"),"/",TEXT($A$3,"yy")),CALC.!$B$145:$F$641,5,FALSE)="","T",VLOOKUP(CONCATENATE(TEXT($A20,"##"),"/",TEXT(LEFT(I$3,3),"###"),"/",TEXT($A$3,"yy")),CALC.!$B$145:$F$641,5,FALSE)))</f>
        <v xml:space="preserve"> </v>
      </c>
      <c r="J20" s="87" t="str">
        <f>IF(ISERROR(VLOOKUP(CONCATENATE(TEXT($A20,"##"),"/",TEXT(LEFT(J$3,3),"###"),"/",TEXT($A$3,"yy")),CALC.!$B$145:$F$641,5,FALSE))," ",IF(VLOOKUP(CONCATENATE(TEXT($A20,"##"),"/",TEXT(LEFT(J$3,3),"###"),"/",TEXT($A$3,"yy")),CALC.!$B$145:$F$641,5,FALSE)="","T",VLOOKUP(CONCATENATE(TEXT($A20,"##"),"/",TEXT(LEFT(J$3,3),"###"),"/",TEXT($A$3,"yy")),CALC.!$B$145:$F$641,5,FALSE)))</f>
        <v xml:space="preserve"> </v>
      </c>
      <c r="K20" s="87" t="str">
        <f>IF(ISERROR(VLOOKUP(CONCATENATE(TEXT($A20,"##"),"/",TEXT(LEFT(K$3,3),"###"),"/",TEXT($A$3,"yy")),CALC.!$B$145:$F$641,5,FALSE))," ",IF(VLOOKUP(CONCATENATE(TEXT($A20,"##"),"/",TEXT(LEFT(K$3,3),"###"),"/",TEXT($A$3,"yy")),CALC.!$B$145:$F$641,5,FALSE)="","T",VLOOKUP(CONCATENATE(TEXT($A20,"##"),"/",TEXT(LEFT(K$3,3),"###"),"/",TEXT($A$3,"yy")),CALC.!$B$145:$F$641,5,FALSE)))</f>
        <v xml:space="preserve"> </v>
      </c>
      <c r="L20" s="87" t="str">
        <f>IF(ISERROR(VLOOKUP(CONCATENATE(TEXT($A20,"##"),"/",TEXT(LEFT(L$3,3),"###"),"/",TEXT($A$3,"yy")),CALC.!$B$145:$F$641,5,FALSE))," ",IF(VLOOKUP(CONCATENATE(TEXT($A20,"##"),"/",TEXT(LEFT(L$3,3),"###"),"/",TEXT($A$3,"yy")),CALC.!$B$145:$F$641,5,FALSE)="","T",VLOOKUP(CONCATENATE(TEXT($A20,"##"),"/",TEXT(LEFT(L$3,3),"###"),"/",TEXT($A$3,"yy")),CALC.!$B$145:$F$641,5,FALSE)))</f>
        <v xml:space="preserve"> </v>
      </c>
      <c r="M20" s="88" t="str">
        <f>IF(ISERROR(VLOOKUP(CONCATENATE(TEXT($A20,"##"),"/",TEXT(LEFT(M$3,3),"###"),"/",TEXT($A$3,"yy")),CALC.!$B$145:$F$641,5,FALSE))," ",IF(VLOOKUP(CONCATENATE(TEXT($A20,"##"),"/",TEXT(LEFT(M$3,3),"###"),"/",TEXT($A$3,"yy")),CALC.!$B$145:$F$641,5,FALSE)="","T",VLOOKUP(CONCATENATE(TEXT($A20,"##"),"/",TEXT(LEFT(M$3,3),"###"),"/",TEXT($A$3,"yy")),CALC.!$B$145:$F$641,5,FALSE)))</f>
        <v xml:space="preserve"> </v>
      </c>
      <c r="N20" s="96"/>
    </row>
    <row r="21" spans="1:14" ht="15.75">
      <c r="A21" s="100">
        <v>18</v>
      </c>
      <c r="B21" s="8" t="str">
        <f>IF(ISERROR(VLOOKUP(CONCATENATE(TEXT($A21,"##"),"/",TEXT(LEFT(B$3,3),"###"),"/",TEXT($A$3,"yy")),CALC.!$B$145:$F$641,5,FALSE))," ",IF(VLOOKUP(CONCATENATE(TEXT($A21,"##"),"/",TEXT(LEFT(B$3,3),"###"),"/",TEXT($A$3,"yy")),CALC.!$B$145:$F$641,5,FALSE)="","T",VLOOKUP(CONCATENATE(TEXT($A21,"##"),"/",TEXT(LEFT(B$3,3),"###"),"/",TEXT($A$3,"yy")),CALC.!$B$145:$F$641,5,FALSE)))</f>
        <v xml:space="preserve"> </v>
      </c>
      <c r="C21" s="7" t="str">
        <f>IF(ISERROR(VLOOKUP(CONCATENATE(TEXT($A21,"##"),"/",TEXT(LEFT(C$3,3),"###"),"/",TEXT($A$3,"yy")),CALC.!$B$145:$F$641,5,FALSE))," ",IF(VLOOKUP(CONCATENATE(TEXT($A21,"##"),"/",TEXT(LEFT(C$3,3),"###"),"/",TEXT($A$3,"yy")),CALC.!$B$145:$F$641,5,FALSE)="","T",VLOOKUP(CONCATENATE(TEXT($A21,"##"),"/",TEXT(LEFT(C$3,3),"###"),"/",TEXT($A$3,"yy")),CALC.!$B$145:$F$641,5,FALSE)))</f>
        <v xml:space="preserve"> </v>
      </c>
      <c r="D21" s="7" t="str">
        <f>IF(ISERROR(VLOOKUP(CONCATENATE(TEXT($A21,"##"),"/",TEXT(LEFT(D$3,3),"###"),"/",TEXT($A$3,"yy")),CALC.!$B$145:$F$641,5,FALSE))," ",IF(VLOOKUP(CONCATENATE(TEXT($A21,"##"),"/",TEXT(LEFT(D$3,3),"###"),"/",TEXT($A$3,"yy")),CALC.!$B$145:$F$641,5,FALSE)="","T",VLOOKUP(CONCATENATE(TEXT($A21,"##"),"/",TEXT(LEFT(D$3,3),"###"),"/",TEXT($A$3,"yy")),CALC.!$B$145:$F$641,5,FALSE)))</f>
        <v xml:space="preserve"> </v>
      </c>
      <c r="E21" s="7" t="str">
        <f>IF(ISERROR(VLOOKUP(CONCATENATE(TEXT($A21,"##"),"/",TEXT(LEFT(E$3,3),"###"),"/",TEXT($A$3,"yy")),CALC.!$B$145:$F$641,5,FALSE))," ",IF(VLOOKUP(CONCATENATE(TEXT($A21,"##"),"/",TEXT(LEFT(E$3,3),"###"),"/",TEXT($A$3,"yy")),CALC.!$B$145:$F$641,5,FALSE)="","T",VLOOKUP(CONCATENATE(TEXT($A21,"##"),"/",TEXT(LEFT(E$3,3),"###"),"/",TEXT($A$3,"yy")),CALC.!$B$145:$F$641,5,FALSE)))</f>
        <v xml:space="preserve"> </v>
      </c>
      <c r="F21" s="7" t="str">
        <f>IF(ISERROR(VLOOKUP(CONCATENATE(TEXT($A21,"##"),"/",TEXT(LEFT(F$3,3),"###"),"/",TEXT($A$3,"yy")),CALC.!$B$145:$F$641,5,FALSE))," ",IF(VLOOKUP(CONCATENATE(TEXT($A21,"##"),"/",TEXT(LEFT(F$3,3),"###"),"/",TEXT($A$3,"yy")),CALC.!$B$145:$F$641,5,FALSE)="","T",VLOOKUP(CONCATENATE(TEXT($A21,"##"),"/",TEXT(LEFT(F$3,3),"###"),"/",TEXT($A$3,"yy")),CALC.!$B$145:$F$641,5,FALSE)))</f>
        <v xml:space="preserve"> </v>
      </c>
      <c r="G21" s="7" t="str">
        <f>IF(ISERROR(VLOOKUP(CONCATENATE(TEXT($A21,"##"),"/",TEXT(LEFT(G$3,3),"###"),"/",TEXT($A$3,"yy")),CALC.!$B$145:$F$641,5,FALSE))," ",IF(VLOOKUP(CONCATENATE(TEXT($A21,"##"),"/",TEXT(LEFT(G$3,3),"###"),"/",TEXT($A$3,"yy")),CALC.!$B$145:$F$641,5,FALSE)="","T",VLOOKUP(CONCATENATE(TEXT($A21,"##"),"/",TEXT(LEFT(G$3,3),"###"),"/",TEXT($A$3,"yy")),CALC.!$B$145:$F$641,5,FALSE)))</f>
        <v xml:space="preserve"> </v>
      </c>
      <c r="H21" s="7" t="str">
        <f>IF(ISERROR(VLOOKUP(CONCATENATE(TEXT($A21,"##"),"/",TEXT(LEFT(H$3,3),"###"),"/",TEXT($A$3,"yy")),CALC.!$B$145:$F$641,5,FALSE))," ",IF(VLOOKUP(CONCATENATE(TEXT($A21,"##"),"/",TEXT(LEFT(H$3,3),"###"),"/",TEXT($A$3,"yy")),CALC.!$B$145:$F$641,5,FALSE)="","T",VLOOKUP(CONCATENATE(TEXT($A21,"##"),"/",TEXT(LEFT(H$3,3),"###"),"/",TEXT($A$3,"yy")),CALC.!$B$145:$F$641,5,FALSE)))</f>
        <v xml:space="preserve"> </v>
      </c>
      <c r="I21" s="7" t="str">
        <f>IF(ISERROR(VLOOKUP(CONCATENATE(TEXT($A21,"##"),"/",TEXT(LEFT(I$3,3),"###"),"/",TEXT($A$3,"yy")),CALC.!$B$145:$F$641,5,FALSE))," ",IF(VLOOKUP(CONCATENATE(TEXT($A21,"##"),"/",TEXT(LEFT(I$3,3),"###"),"/",TEXT($A$3,"yy")),CALC.!$B$145:$F$641,5,FALSE)="","T",VLOOKUP(CONCATENATE(TEXT($A21,"##"),"/",TEXT(LEFT(I$3,3),"###"),"/",TEXT($A$3,"yy")),CALC.!$B$145:$F$641,5,FALSE)))</f>
        <v>T</v>
      </c>
      <c r="J21" s="7" t="str">
        <f>IF(ISERROR(VLOOKUP(CONCATENATE(TEXT($A21,"##"),"/",TEXT(LEFT(J$3,3),"###"),"/",TEXT($A$3,"yy")),CALC.!$B$145:$F$641,5,FALSE))," ",IF(VLOOKUP(CONCATENATE(TEXT($A21,"##"),"/",TEXT(LEFT(J$3,3),"###"),"/",TEXT($A$3,"yy")),CALC.!$B$145:$F$641,5,FALSE)="","T",VLOOKUP(CONCATENATE(TEXT($A21,"##"),"/",TEXT(LEFT(J$3,3),"###"),"/",TEXT($A$3,"yy")),CALC.!$B$145:$F$641,5,FALSE)))</f>
        <v xml:space="preserve"> </v>
      </c>
      <c r="K21" s="7" t="str">
        <f>IF(ISERROR(VLOOKUP(CONCATENATE(TEXT($A21,"##"),"/",TEXT(LEFT(K$3,3),"###"),"/",TEXT($A$3,"yy")),CALC.!$B$145:$F$641,5,FALSE))," ",IF(VLOOKUP(CONCATENATE(TEXT($A21,"##"),"/",TEXT(LEFT(K$3,3),"###"),"/",TEXT($A$3,"yy")),CALC.!$B$145:$F$641,5,FALSE)="","T",VLOOKUP(CONCATENATE(TEXT($A21,"##"),"/",TEXT(LEFT(K$3,3),"###"),"/",TEXT($A$3,"yy")),CALC.!$B$145:$F$641,5,FALSE)))</f>
        <v xml:space="preserve"> </v>
      </c>
      <c r="L21" s="7" t="str">
        <f>IF(ISERROR(VLOOKUP(CONCATENATE(TEXT($A21,"##"),"/",TEXT(LEFT(L$3,3),"###"),"/",TEXT($A$3,"yy")),CALC.!$B$145:$F$641,5,FALSE))," ",IF(VLOOKUP(CONCATENATE(TEXT($A21,"##"),"/",TEXT(LEFT(L$3,3),"###"),"/",TEXT($A$3,"yy")),CALC.!$B$145:$F$641,5,FALSE)="","T",VLOOKUP(CONCATENATE(TEXT($A21,"##"),"/",TEXT(LEFT(L$3,3),"###"),"/",TEXT($A$3,"yy")),CALC.!$B$145:$F$641,5,FALSE)))</f>
        <v xml:space="preserve"> </v>
      </c>
      <c r="M21" s="9">
        <f>IF(ISERROR(VLOOKUP(CONCATENATE(TEXT($A21,"##"),"/",TEXT(LEFT(M$3,3),"###"),"/",TEXT($A$3,"yy")),CALC.!$B$145:$F$641,5,FALSE))," ",IF(VLOOKUP(CONCATENATE(TEXT($A21,"##"),"/",TEXT(LEFT(M$3,3),"###"),"/",TEXT($A$3,"yy")),CALC.!$B$145:$F$641,5,FALSE)="","T",VLOOKUP(CONCATENATE(TEXT($A21,"##"),"/",TEXT(LEFT(M$3,3),"###"),"/",TEXT($A$3,"yy")),CALC.!$B$145:$F$641,5,FALSE)))</f>
        <v>8.9363488499999999</v>
      </c>
      <c r="N21" s="96"/>
    </row>
    <row r="22" spans="1:14" ht="15.75">
      <c r="A22" s="97">
        <v>19</v>
      </c>
      <c r="B22" s="86" t="str">
        <f>IF(ISERROR(VLOOKUP(CONCATENATE(TEXT($A22,"##"),"/",TEXT(LEFT(B$3,3),"###"),"/",TEXT($A$3,"yy")),CALC.!$B$145:$F$641,5,FALSE))," ",IF(VLOOKUP(CONCATENATE(TEXT($A22,"##"),"/",TEXT(LEFT(B$3,3),"###"),"/",TEXT($A$3,"yy")),CALC.!$B$145:$F$641,5,FALSE)="","T",VLOOKUP(CONCATENATE(TEXT($A22,"##"),"/",TEXT(LEFT(B$3,3),"###"),"/",TEXT($A$3,"yy")),CALC.!$B$145:$F$641,5,FALSE)))</f>
        <v xml:space="preserve"> </v>
      </c>
      <c r="C22" s="87" t="str">
        <f>IF(ISERROR(VLOOKUP(CONCATENATE(TEXT($A22,"##"),"/",TEXT(LEFT(C$3,3),"###"),"/",TEXT($A$3,"yy")),CALC.!$B$145:$F$641,5,FALSE))," ",IF(VLOOKUP(CONCATENATE(TEXT($A22,"##"),"/",TEXT(LEFT(C$3,3),"###"),"/",TEXT($A$3,"yy")),CALC.!$B$145:$F$641,5,FALSE)="","T",VLOOKUP(CONCATENATE(TEXT($A22,"##"),"/",TEXT(LEFT(C$3,3),"###"),"/",TEXT($A$3,"yy")),CALC.!$B$145:$F$641,5,FALSE)))</f>
        <v xml:space="preserve"> </v>
      </c>
      <c r="D22" s="87" t="str">
        <f>IF(ISERROR(VLOOKUP(CONCATENATE(TEXT($A22,"##"),"/",TEXT(LEFT(D$3,3),"###"),"/",TEXT($A$3,"yy")),CALC.!$B$145:$F$641,5,FALSE))," ",IF(VLOOKUP(CONCATENATE(TEXT($A22,"##"),"/",TEXT(LEFT(D$3,3),"###"),"/",TEXT($A$3,"yy")),CALC.!$B$145:$F$641,5,FALSE)="","T",VLOOKUP(CONCATENATE(TEXT($A22,"##"),"/",TEXT(LEFT(D$3,3),"###"),"/",TEXT($A$3,"yy")),CALC.!$B$145:$F$641,5,FALSE)))</f>
        <v xml:space="preserve"> </v>
      </c>
      <c r="E22" s="87" t="str">
        <f>IF(ISERROR(VLOOKUP(CONCATENATE(TEXT($A22,"##"),"/",TEXT(LEFT(E$3,3),"###"),"/",TEXT($A$3,"yy")),CALC.!$B$145:$F$641,5,FALSE))," ",IF(VLOOKUP(CONCATENATE(TEXT($A22,"##"),"/",TEXT(LEFT(E$3,3),"###"),"/",TEXT($A$3,"yy")),CALC.!$B$145:$F$641,5,FALSE)="","T",VLOOKUP(CONCATENATE(TEXT($A22,"##"),"/",TEXT(LEFT(E$3,3),"###"),"/",TEXT($A$3,"yy")),CALC.!$B$145:$F$641,5,FALSE)))</f>
        <v xml:space="preserve"> </v>
      </c>
      <c r="F22" s="87" t="str">
        <f>IF(ISERROR(VLOOKUP(CONCATENATE(TEXT($A22,"##"),"/",TEXT(LEFT(F$3,3),"###"),"/",TEXT($A$3,"yy")),CALC.!$B$145:$F$641,5,FALSE))," ",IF(VLOOKUP(CONCATENATE(TEXT($A22,"##"),"/",TEXT(LEFT(F$3,3),"###"),"/",TEXT($A$3,"yy")),CALC.!$B$145:$F$641,5,FALSE)="","T",VLOOKUP(CONCATENATE(TEXT($A22,"##"),"/",TEXT(LEFT(F$3,3),"###"),"/",TEXT($A$3,"yy")),CALC.!$B$145:$F$641,5,FALSE)))</f>
        <v xml:space="preserve"> </v>
      </c>
      <c r="G22" s="87" t="str">
        <f>IF(ISERROR(VLOOKUP(CONCATENATE(TEXT($A22,"##"),"/",TEXT(LEFT(G$3,3),"###"),"/",TEXT($A$3,"yy")),CALC.!$B$145:$F$641,5,FALSE))," ",IF(VLOOKUP(CONCATENATE(TEXT($A22,"##"),"/",TEXT(LEFT(G$3,3),"###"),"/",TEXT($A$3,"yy")),CALC.!$B$145:$F$641,5,FALSE)="","T",VLOOKUP(CONCATENATE(TEXT($A22,"##"),"/",TEXT(LEFT(G$3,3),"###"),"/",TEXT($A$3,"yy")),CALC.!$B$145:$F$641,5,FALSE)))</f>
        <v xml:space="preserve"> </v>
      </c>
      <c r="H22" s="87" t="str">
        <f>IF(ISERROR(VLOOKUP(CONCATENATE(TEXT($A22,"##"),"/",TEXT(LEFT(H$3,3),"###"),"/",TEXT($A$3,"yy")),CALC.!$B$145:$F$641,5,FALSE))," ",IF(VLOOKUP(CONCATENATE(TEXT($A22,"##"),"/",TEXT(LEFT(H$3,3),"###"),"/",TEXT($A$3,"yy")),CALC.!$B$145:$F$641,5,FALSE)="","T",VLOOKUP(CONCATENATE(TEXT($A22,"##"),"/",TEXT(LEFT(H$3,3),"###"),"/",TEXT($A$3,"yy")),CALC.!$B$145:$F$641,5,FALSE)))</f>
        <v xml:space="preserve"> </v>
      </c>
      <c r="I22" s="87">
        <f>IF(ISERROR(VLOOKUP(CONCATENATE(TEXT($A22,"##"),"/",TEXT(LEFT(I$3,3),"###"),"/",TEXT($A$3,"yy")),CALC.!$B$145:$F$641,5,FALSE))," ",IF(VLOOKUP(CONCATENATE(TEXT($A22,"##"),"/",TEXT(LEFT(I$3,3),"###"),"/",TEXT($A$3,"yy")),CALC.!$B$145:$F$641,5,FALSE)="","T",VLOOKUP(CONCATENATE(TEXT($A22,"##"),"/",TEXT(LEFT(I$3,3),"###"),"/",TEXT($A$3,"yy")),CALC.!$B$145:$F$641,5,FALSE)))</f>
        <v>12.72752715</v>
      </c>
      <c r="J22" s="87" t="str">
        <f>IF(ISERROR(VLOOKUP(CONCATENATE(TEXT($A22,"##"),"/",TEXT(LEFT(J$3,3),"###"),"/",TEXT($A$3,"yy")),CALC.!$B$145:$F$641,5,FALSE))," ",IF(VLOOKUP(CONCATENATE(TEXT($A22,"##"),"/",TEXT(LEFT(J$3,3),"###"),"/",TEXT($A$3,"yy")),CALC.!$B$145:$F$641,5,FALSE)="","T",VLOOKUP(CONCATENATE(TEXT($A22,"##"),"/",TEXT(LEFT(J$3,3),"###"),"/",TEXT($A$3,"yy")),CALC.!$B$145:$F$641,5,FALSE)))</f>
        <v xml:space="preserve"> </v>
      </c>
      <c r="K22" s="87">
        <f>IF(ISERROR(VLOOKUP(CONCATENATE(TEXT($A22,"##"),"/",TEXT(LEFT(K$3,3),"###"),"/",TEXT($A$3,"yy")),CALC.!$B$145:$F$641,5,FALSE))," ",IF(VLOOKUP(CONCATENATE(TEXT($A22,"##"),"/",TEXT(LEFT(K$3,3),"###"),"/",TEXT($A$3,"yy")),CALC.!$B$145:$F$641,5,FALSE)="","T",VLOOKUP(CONCATENATE(TEXT($A22,"##"),"/",TEXT(LEFT(K$3,3),"###"),"/",TEXT($A$3,"yy")),CALC.!$B$145:$F$641,5,FALSE)))</f>
        <v>9.2071473000000008</v>
      </c>
      <c r="L22" s="87" t="str">
        <f>IF(ISERROR(VLOOKUP(CONCATENATE(TEXT($A22,"##"),"/",TEXT(LEFT(L$3,3),"###"),"/",TEXT($A$3,"yy")),CALC.!$B$145:$F$641,5,FALSE))," ",IF(VLOOKUP(CONCATENATE(TEXT($A22,"##"),"/",TEXT(LEFT(L$3,3),"###"),"/",TEXT($A$3,"yy")),CALC.!$B$145:$F$641,5,FALSE)="","T",VLOOKUP(CONCATENATE(TEXT($A22,"##"),"/",TEXT(LEFT(L$3,3),"###"),"/",TEXT($A$3,"yy")),CALC.!$B$145:$F$641,5,FALSE)))</f>
        <v xml:space="preserve"> </v>
      </c>
      <c r="M22" s="88">
        <f>IF(ISERROR(VLOOKUP(CONCATENATE(TEXT($A22,"##"),"/",TEXT(LEFT(M$3,3),"###"),"/",TEXT($A$3,"yy")),CALC.!$B$145:$F$641,5,FALSE))," ",IF(VLOOKUP(CONCATENATE(TEXT($A22,"##"),"/",TEXT(LEFT(M$3,3),"###"),"/",TEXT($A$3,"yy")),CALC.!$B$145:$F$641,5,FALSE)="","T",VLOOKUP(CONCATENATE(TEXT($A22,"##"),"/",TEXT(LEFT(M$3,3),"###"),"/",TEXT($A$3,"yy")),CALC.!$B$145:$F$641,5,FALSE)))</f>
        <v>4.0619767500000004</v>
      </c>
      <c r="N22" s="96"/>
    </row>
    <row r="23" spans="1:14" ht="15.75">
      <c r="A23" s="100">
        <v>20</v>
      </c>
      <c r="B23" s="8" t="str">
        <f>IF(ISERROR(VLOOKUP(CONCATENATE(TEXT($A23,"##"),"/",TEXT(LEFT(B$3,3),"###"),"/",TEXT($A$3,"yy")),CALC.!$B$145:$F$641,5,FALSE))," ",IF(VLOOKUP(CONCATENATE(TEXT($A23,"##"),"/",TEXT(LEFT(B$3,3),"###"),"/",TEXT($A$3,"yy")),CALC.!$B$145:$F$641,5,FALSE)="","T",VLOOKUP(CONCATENATE(TEXT($A23,"##"),"/",TEXT(LEFT(B$3,3),"###"),"/",TEXT($A$3,"yy")),CALC.!$B$145:$F$641,5,FALSE)))</f>
        <v xml:space="preserve"> </v>
      </c>
      <c r="C23" s="7" t="str">
        <f>IF(ISERROR(VLOOKUP(CONCATENATE(TEXT($A23,"##"),"/",TEXT(LEFT(C$3,3),"###"),"/",TEXT($A$3,"yy")),CALC.!$B$145:$F$641,5,FALSE))," ",IF(VLOOKUP(CONCATENATE(TEXT($A23,"##"),"/",TEXT(LEFT(C$3,3),"###"),"/",TEXT($A$3,"yy")),CALC.!$B$145:$F$641,5,FALSE)="","T",VLOOKUP(CONCATENATE(TEXT($A23,"##"),"/",TEXT(LEFT(C$3,3),"###"),"/",TEXT($A$3,"yy")),CALC.!$B$145:$F$641,5,FALSE)))</f>
        <v xml:space="preserve"> </v>
      </c>
      <c r="D23" s="7" t="str">
        <f>IF(ISERROR(VLOOKUP(CONCATENATE(TEXT($A23,"##"),"/",TEXT(LEFT(D$3,3),"###"),"/",TEXT($A$3,"yy")),CALC.!$B$145:$F$641,5,FALSE))," ",IF(VLOOKUP(CONCATENATE(TEXT($A23,"##"),"/",TEXT(LEFT(D$3,3),"###"),"/",TEXT($A$3,"yy")),CALC.!$B$145:$F$641,5,FALSE)="","T",VLOOKUP(CONCATENATE(TEXT($A23,"##"),"/",TEXT(LEFT(D$3,3),"###"),"/",TEXT($A$3,"yy")),CALC.!$B$145:$F$641,5,FALSE)))</f>
        <v xml:space="preserve"> </v>
      </c>
      <c r="E23" s="7" t="str">
        <f>IF(ISERROR(VLOOKUP(CONCATENATE(TEXT($A23,"##"),"/",TEXT(LEFT(E$3,3),"###"),"/",TEXT($A$3,"yy")),CALC.!$B$145:$F$641,5,FALSE))," ",IF(VLOOKUP(CONCATENATE(TEXT($A23,"##"),"/",TEXT(LEFT(E$3,3),"###"),"/",TEXT($A$3,"yy")),CALC.!$B$145:$F$641,5,FALSE)="","T",VLOOKUP(CONCATENATE(TEXT($A23,"##"),"/",TEXT(LEFT(E$3,3),"###"),"/",TEXT($A$3,"yy")),CALC.!$B$145:$F$641,5,FALSE)))</f>
        <v xml:space="preserve"> </v>
      </c>
      <c r="F23" s="7" t="str">
        <f>IF(ISERROR(VLOOKUP(CONCATENATE(TEXT($A23,"##"),"/",TEXT(LEFT(F$3,3),"###"),"/",TEXT($A$3,"yy")),CALC.!$B$145:$F$641,5,FALSE))," ",IF(VLOOKUP(CONCATENATE(TEXT($A23,"##"),"/",TEXT(LEFT(F$3,3),"###"),"/",TEXT($A$3,"yy")),CALC.!$B$145:$F$641,5,FALSE)="","T",VLOOKUP(CONCATENATE(TEXT($A23,"##"),"/",TEXT(LEFT(F$3,3),"###"),"/",TEXT($A$3,"yy")),CALC.!$B$145:$F$641,5,FALSE)))</f>
        <v xml:space="preserve"> </v>
      </c>
      <c r="G23" s="7" t="str">
        <f>IF(ISERROR(VLOOKUP(CONCATENATE(TEXT($A23,"##"),"/",TEXT(LEFT(G$3,3),"###"),"/",TEXT($A$3,"yy")),CALC.!$B$145:$F$641,5,FALSE))," ",IF(VLOOKUP(CONCATENATE(TEXT($A23,"##"),"/",TEXT(LEFT(G$3,3),"###"),"/",TEXT($A$3,"yy")),CALC.!$B$145:$F$641,5,FALSE)="","T",VLOOKUP(CONCATENATE(TEXT($A23,"##"),"/",TEXT(LEFT(G$3,3),"###"),"/",TEXT($A$3,"yy")),CALC.!$B$145:$F$641,5,FALSE)))</f>
        <v xml:space="preserve"> </v>
      </c>
      <c r="H23" s="7" t="str">
        <f>IF(ISERROR(VLOOKUP(CONCATENATE(TEXT($A23,"##"),"/",TEXT(LEFT(H$3,3),"###"),"/",TEXT($A$3,"yy")),CALC.!$B$145:$F$641,5,FALSE))," ",IF(VLOOKUP(CONCATENATE(TEXT($A23,"##"),"/",TEXT(LEFT(H$3,3),"###"),"/",TEXT($A$3,"yy")),CALC.!$B$145:$F$641,5,FALSE)="","T",VLOOKUP(CONCATENATE(TEXT($A23,"##"),"/",TEXT(LEFT(H$3,3),"###"),"/",TEXT($A$3,"yy")),CALC.!$B$145:$F$641,5,FALSE)))</f>
        <v xml:space="preserve"> </v>
      </c>
      <c r="I23" s="7" t="str">
        <f>IF(ISERROR(VLOOKUP(CONCATENATE(TEXT($A23,"##"),"/",TEXT(LEFT(I$3,3),"###"),"/",TEXT($A$3,"yy")),CALC.!$B$145:$F$641,5,FALSE))," ",IF(VLOOKUP(CONCATENATE(TEXT($A23,"##"),"/",TEXT(LEFT(I$3,3),"###"),"/",TEXT($A$3,"yy")),CALC.!$B$145:$F$641,5,FALSE)="","T",VLOOKUP(CONCATENATE(TEXT($A23,"##"),"/",TEXT(LEFT(I$3,3),"###"),"/",TEXT($A$3,"yy")),CALC.!$B$145:$F$641,5,FALSE)))</f>
        <v xml:space="preserve"> </v>
      </c>
      <c r="J23" s="7" t="str">
        <f>IF(ISERROR(VLOOKUP(CONCATENATE(TEXT($A23,"##"),"/",TEXT(LEFT(J$3,3),"###"),"/",TEXT($A$3,"yy")),CALC.!$B$145:$F$641,5,FALSE))," ",IF(VLOOKUP(CONCATENATE(TEXT($A23,"##"),"/",TEXT(LEFT(J$3,3),"###"),"/",TEXT($A$3,"yy")),CALC.!$B$145:$F$641,5,FALSE)="","T",VLOOKUP(CONCATENATE(TEXT($A23,"##"),"/",TEXT(LEFT(J$3,3),"###"),"/",TEXT($A$3,"yy")),CALC.!$B$145:$F$641,5,FALSE)))</f>
        <v>T</v>
      </c>
      <c r="K23" s="7">
        <f>IF(ISERROR(VLOOKUP(CONCATENATE(TEXT($A23,"##"),"/",TEXT(LEFT(K$3,3),"###"),"/",TEXT($A$3,"yy")),CALC.!$B$145:$F$641,5,FALSE))," ",IF(VLOOKUP(CONCATENATE(TEXT($A23,"##"),"/",TEXT(LEFT(K$3,3),"###"),"/",TEXT($A$3,"yy")),CALC.!$B$145:$F$641,5,FALSE)="","T",VLOOKUP(CONCATENATE(TEXT($A23,"##"),"/",TEXT(LEFT(K$3,3),"###"),"/",TEXT($A$3,"yy")),CALC.!$B$145:$F$641,5,FALSE)))</f>
        <v>58.167507060000005</v>
      </c>
      <c r="L23" s="7" t="str">
        <f>IF(ISERROR(VLOOKUP(CONCATENATE(TEXT($A23,"##"),"/",TEXT(LEFT(L$3,3),"###"),"/",TEXT($A$3,"yy")),CALC.!$B$145:$F$641,5,FALSE))," ",IF(VLOOKUP(CONCATENATE(TEXT($A23,"##"),"/",TEXT(LEFT(L$3,3),"###"),"/",TEXT($A$3,"yy")),CALC.!$B$145:$F$641,5,FALSE)="","T",VLOOKUP(CONCATENATE(TEXT($A23,"##"),"/",TEXT(LEFT(L$3,3),"###"),"/",TEXT($A$3,"yy")),CALC.!$B$145:$F$641,5,FALSE)))</f>
        <v xml:space="preserve"> </v>
      </c>
      <c r="M23" s="9" t="str">
        <f>IF(ISERROR(VLOOKUP(CONCATENATE(TEXT($A23,"##"),"/",TEXT(LEFT(M$3,3),"###"),"/",TEXT($A$3,"yy")),CALC.!$B$145:$F$641,5,FALSE))," ",IF(VLOOKUP(CONCATENATE(TEXT($A23,"##"),"/",TEXT(LEFT(M$3,3),"###"),"/",TEXT($A$3,"yy")),CALC.!$B$145:$F$641,5,FALSE)="","T",VLOOKUP(CONCATENATE(TEXT($A23,"##"),"/",TEXT(LEFT(M$3,3),"###"),"/",TEXT($A$3,"yy")),CALC.!$B$145:$F$641,5,FALSE)))</f>
        <v>T</v>
      </c>
      <c r="N23" s="96"/>
    </row>
    <row r="24" spans="1:14" ht="15.75">
      <c r="A24" s="97">
        <v>21</v>
      </c>
      <c r="B24" s="86" t="str">
        <f>IF(ISERROR(VLOOKUP(CONCATENATE(TEXT($A24,"##"),"/",TEXT(LEFT(B$3,3),"###"),"/",TEXT($A$3,"yy")),CALC.!$B$145:$F$641,5,FALSE))," ",IF(VLOOKUP(CONCATENATE(TEXT($A24,"##"),"/",TEXT(LEFT(B$3,3),"###"),"/",TEXT($A$3,"yy")),CALC.!$B$145:$F$641,5,FALSE)="","T",VLOOKUP(CONCATENATE(TEXT($A24,"##"),"/",TEXT(LEFT(B$3,3),"###"),"/",TEXT($A$3,"yy")),CALC.!$B$145:$F$641,5,FALSE)))</f>
        <v xml:space="preserve"> </v>
      </c>
      <c r="C24" s="87" t="str">
        <f>IF(ISERROR(VLOOKUP(CONCATENATE(TEXT($A24,"##"),"/",TEXT(LEFT(C$3,3),"###"),"/",TEXT($A$3,"yy")),CALC.!$B$145:$F$641,5,FALSE))," ",IF(VLOOKUP(CONCATENATE(TEXT($A24,"##"),"/",TEXT(LEFT(C$3,3),"###"),"/",TEXT($A$3,"yy")),CALC.!$B$145:$F$641,5,FALSE)="","T",VLOOKUP(CONCATENATE(TEXT($A24,"##"),"/",TEXT(LEFT(C$3,3),"###"),"/",TEXT($A$3,"yy")),CALC.!$B$145:$F$641,5,FALSE)))</f>
        <v xml:space="preserve"> </v>
      </c>
      <c r="D24" s="87" t="str">
        <f>IF(ISERROR(VLOOKUP(CONCATENATE(TEXT($A24,"##"),"/",TEXT(LEFT(D$3,3),"###"),"/",TEXT($A$3,"yy")),CALC.!$B$145:$F$641,5,FALSE))," ",IF(VLOOKUP(CONCATENATE(TEXT($A24,"##"),"/",TEXT(LEFT(D$3,3),"###"),"/",TEXT($A$3,"yy")),CALC.!$B$145:$F$641,5,FALSE)="","T",VLOOKUP(CONCATENATE(TEXT($A24,"##"),"/",TEXT(LEFT(D$3,3),"###"),"/",TEXT($A$3,"yy")),CALC.!$B$145:$F$641,5,FALSE)))</f>
        <v xml:space="preserve"> </v>
      </c>
      <c r="E24" s="87" t="str">
        <f>IF(ISERROR(VLOOKUP(CONCATENATE(TEXT($A24,"##"),"/",TEXT(LEFT(E$3,3),"###"),"/",TEXT($A$3,"yy")),CALC.!$B$145:$F$641,5,FALSE))," ",IF(VLOOKUP(CONCATENATE(TEXT($A24,"##"),"/",TEXT(LEFT(E$3,3),"###"),"/",TEXT($A$3,"yy")),CALC.!$B$145:$F$641,5,FALSE)="","T",VLOOKUP(CONCATENATE(TEXT($A24,"##"),"/",TEXT(LEFT(E$3,3),"###"),"/",TEXT($A$3,"yy")),CALC.!$B$145:$F$641,5,FALSE)))</f>
        <v xml:space="preserve"> </v>
      </c>
      <c r="F24" s="87" t="str">
        <f>IF(ISERROR(VLOOKUP(CONCATENATE(TEXT($A24,"##"),"/",TEXT(LEFT(F$3,3),"###"),"/",TEXT($A$3,"yy")),CALC.!$B$145:$F$641,5,FALSE))," ",IF(VLOOKUP(CONCATENATE(TEXT($A24,"##"),"/",TEXT(LEFT(F$3,3),"###"),"/",TEXT($A$3,"yy")),CALC.!$B$145:$F$641,5,FALSE)="","T",VLOOKUP(CONCATENATE(TEXT($A24,"##"),"/",TEXT(LEFT(F$3,3),"###"),"/",TEXT($A$3,"yy")),CALC.!$B$145:$F$641,5,FALSE)))</f>
        <v xml:space="preserve"> </v>
      </c>
      <c r="G24" s="87" t="str">
        <f>IF(ISERROR(VLOOKUP(CONCATENATE(TEXT($A24,"##"),"/",TEXT(LEFT(G$3,3),"###"),"/",TEXT($A$3,"yy")),CALC.!$B$145:$F$641,5,FALSE))," ",IF(VLOOKUP(CONCATENATE(TEXT($A24,"##"),"/",TEXT(LEFT(G$3,3),"###"),"/",TEXT($A$3,"yy")),CALC.!$B$145:$F$641,5,FALSE)="","T",VLOOKUP(CONCATENATE(TEXT($A24,"##"),"/",TEXT(LEFT(G$3,3),"###"),"/",TEXT($A$3,"yy")),CALC.!$B$145:$F$641,5,FALSE)))</f>
        <v>T</v>
      </c>
      <c r="H24" s="87" t="str">
        <f>IF(ISERROR(VLOOKUP(CONCATENATE(TEXT($A24,"##"),"/",TEXT(LEFT(H$3,3),"###"),"/",TEXT($A$3,"yy")),CALC.!$B$145:$F$641,5,FALSE))," ",IF(VLOOKUP(CONCATENATE(TEXT($A24,"##"),"/",TEXT(LEFT(H$3,3),"###"),"/",TEXT($A$3,"yy")),CALC.!$B$145:$F$641,5,FALSE)="","T",VLOOKUP(CONCATENATE(TEXT($A24,"##"),"/",TEXT(LEFT(H$3,3),"###"),"/",TEXT($A$3,"yy")),CALC.!$B$145:$F$641,5,FALSE)))</f>
        <v xml:space="preserve"> </v>
      </c>
      <c r="I24" s="87" t="str">
        <f>IF(ISERROR(VLOOKUP(CONCATENATE(TEXT($A24,"##"),"/",TEXT(LEFT(I$3,3),"###"),"/",TEXT($A$3,"yy")),CALC.!$B$145:$F$641,5,FALSE))," ",IF(VLOOKUP(CONCATENATE(TEXT($A24,"##"),"/",TEXT(LEFT(I$3,3),"###"),"/",TEXT($A$3,"yy")),CALC.!$B$145:$F$641,5,FALSE)="","T",VLOOKUP(CONCATENATE(TEXT($A24,"##"),"/",TEXT(LEFT(I$3,3),"###"),"/",TEXT($A$3,"yy")),CALC.!$B$145:$F$641,5,FALSE)))</f>
        <v xml:space="preserve"> </v>
      </c>
      <c r="J24" s="87" t="str">
        <f>IF(ISERROR(VLOOKUP(CONCATENATE(TEXT($A24,"##"),"/",TEXT(LEFT(J$3,3),"###"),"/",TEXT($A$3,"yy")),CALC.!$B$145:$F$641,5,FALSE))," ",IF(VLOOKUP(CONCATENATE(TEXT($A24,"##"),"/",TEXT(LEFT(J$3,3),"###"),"/",TEXT($A$3,"yy")),CALC.!$B$145:$F$641,5,FALSE)="","T",VLOOKUP(CONCATENATE(TEXT($A24,"##"),"/",TEXT(LEFT(J$3,3),"###"),"/",TEXT($A$3,"yy")),CALC.!$B$145:$F$641,5,FALSE)))</f>
        <v xml:space="preserve"> </v>
      </c>
      <c r="K24" s="87" t="str">
        <f>IF(ISERROR(VLOOKUP(CONCATENATE(TEXT($A24,"##"),"/",TEXT(LEFT(K$3,3),"###"),"/",TEXT($A$3,"yy")),CALC.!$B$145:$F$641,5,FALSE))," ",IF(VLOOKUP(CONCATENATE(TEXT($A24,"##"),"/",TEXT(LEFT(K$3,3),"###"),"/",TEXT($A$3,"yy")),CALC.!$B$145:$F$641,5,FALSE)="","T",VLOOKUP(CONCATENATE(TEXT($A24,"##"),"/",TEXT(LEFT(K$3,3),"###"),"/",TEXT($A$3,"yy")),CALC.!$B$145:$F$641,5,FALSE)))</f>
        <v>T</v>
      </c>
      <c r="L24" s="87">
        <f>IF(ISERROR(VLOOKUP(CONCATENATE(TEXT($A24,"##"),"/",TEXT(LEFT(L$3,3),"###"),"/",TEXT($A$3,"yy")),CALC.!$B$145:$F$641,5,FALSE))," ",IF(VLOOKUP(CONCATENATE(TEXT($A24,"##"),"/",TEXT(LEFT(L$3,3),"###"),"/",TEXT($A$3,"yy")),CALC.!$B$145:$F$641,5,FALSE)="","T",VLOOKUP(CONCATENATE(TEXT($A24,"##"),"/",TEXT(LEFT(L$3,3),"###"),"/",TEXT($A$3,"yy")),CALC.!$B$145:$F$641,5,FALSE)))</f>
        <v>12.456728699999999</v>
      </c>
      <c r="M24" s="88" t="str">
        <f>IF(ISERROR(VLOOKUP(CONCATENATE(TEXT($A24,"##"),"/",TEXT(LEFT(M$3,3),"###"),"/",TEXT($A$3,"yy")),CALC.!$B$145:$F$641,5,FALSE))," ",IF(VLOOKUP(CONCATENATE(TEXT($A24,"##"),"/",TEXT(LEFT(M$3,3),"###"),"/",TEXT($A$3,"yy")),CALC.!$B$145:$F$641,5,FALSE)="","T",VLOOKUP(CONCATENATE(TEXT($A24,"##"),"/",TEXT(LEFT(M$3,3),"###"),"/",TEXT($A$3,"yy")),CALC.!$B$145:$F$641,5,FALSE)))</f>
        <v xml:space="preserve"> </v>
      </c>
      <c r="N24" s="96"/>
    </row>
    <row r="25" spans="1:14" ht="15.75">
      <c r="A25" s="100">
        <v>22</v>
      </c>
      <c r="B25" s="8" t="str">
        <f>IF(ISERROR(VLOOKUP(CONCATENATE(TEXT($A25,"##"),"/",TEXT(LEFT(B$3,3),"###"),"/",TEXT($A$3,"yy")),CALC.!$B$145:$F$641,5,FALSE))," ",IF(VLOOKUP(CONCATENATE(TEXT($A25,"##"),"/",TEXT(LEFT(B$3,3),"###"),"/",TEXT($A$3,"yy")),CALC.!$B$145:$F$641,5,FALSE)="","T",VLOOKUP(CONCATENATE(TEXT($A25,"##"),"/",TEXT(LEFT(B$3,3),"###"),"/",TEXT($A$3,"yy")),CALC.!$B$145:$F$641,5,FALSE)))</f>
        <v xml:space="preserve"> </v>
      </c>
      <c r="C25" s="7" t="str">
        <f>IF(ISERROR(VLOOKUP(CONCATENATE(TEXT($A25,"##"),"/",TEXT(LEFT(C$3,3),"###"),"/",TEXT($A$3,"yy")),CALC.!$B$145:$F$641,5,FALSE))," ",IF(VLOOKUP(CONCATENATE(TEXT($A25,"##"),"/",TEXT(LEFT(C$3,3),"###"),"/",TEXT($A$3,"yy")),CALC.!$B$145:$F$641,5,FALSE)="","T",VLOOKUP(CONCATENATE(TEXT($A25,"##"),"/",TEXT(LEFT(C$3,3),"###"),"/",TEXT($A$3,"yy")),CALC.!$B$145:$F$641,5,FALSE)))</f>
        <v xml:space="preserve"> </v>
      </c>
      <c r="D25" s="7" t="str">
        <f>IF(ISERROR(VLOOKUP(CONCATENATE(TEXT($A25,"##"),"/",TEXT(LEFT(D$3,3),"###"),"/",TEXT($A$3,"yy")),CALC.!$B$145:$F$641,5,FALSE))," ",IF(VLOOKUP(CONCATENATE(TEXT($A25,"##"),"/",TEXT(LEFT(D$3,3),"###"),"/",TEXT($A$3,"yy")),CALC.!$B$145:$F$641,5,FALSE)="","T",VLOOKUP(CONCATENATE(TEXT($A25,"##"),"/",TEXT(LEFT(D$3,3),"###"),"/",TEXT($A$3,"yy")),CALC.!$B$145:$F$641,5,FALSE)))</f>
        <v xml:space="preserve"> </v>
      </c>
      <c r="E25" s="7" t="str">
        <f>IF(ISERROR(VLOOKUP(CONCATENATE(TEXT($A25,"##"),"/",TEXT(LEFT(E$3,3),"###"),"/",TEXT($A$3,"yy")),CALC.!$B$145:$F$641,5,FALSE))," ",IF(VLOOKUP(CONCATENATE(TEXT($A25,"##"),"/",TEXT(LEFT(E$3,3),"###"),"/",TEXT($A$3,"yy")),CALC.!$B$145:$F$641,5,FALSE)="","T",VLOOKUP(CONCATENATE(TEXT($A25,"##"),"/",TEXT(LEFT(E$3,3),"###"),"/",TEXT($A$3,"yy")),CALC.!$B$145:$F$641,5,FALSE)))</f>
        <v xml:space="preserve"> </v>
      </c>
      <c r="F25" s="7" t="str">
        <f>IF(ISERROR(VLOOKUP(CONCATENATE(TEXT($A25,"##"),"/",TEXT(LEFT(F$3,3),"###"),"/",TEXT($A$3,"yy")),CALC.!$B$145:$F$641,5,FALSE))," ",IF(VLOOKUP(CONCATENATE(TEXT($A25,"##"),"/",TEXT(LEFT(F$3,3),"###"),"/",TEXT($A$3,"yy")),CALC.!$B$145:$F$641,5,FALSE)="","T",VLOOKUP(CONCATENATE(TEXT($A25,"##"),"/",TEXT(LEFT(F$3,3),"###"),"/",TEXT($A$3,"yy")),CALC.!$B$145:$F$641,5,FALSE)))</f>
        <v xml:space="preserve"> </v>
      </c>
      <c r="G25" s="7" t="str">
        <f>IF(ISERROR(VLOOKUP(CONCATENATE(TEXT($A25,"##"),"/",TEXT(LEFT(G$3,3),"###"),"/",TEXT($A$3,"yy")),CALC.!$B$145:$F$641,5,FALSE))," ",IF(VLOOKUP(CONCATENATE(TEXT($A25,"##"),"/",TEXT(LEFT(G$3,3),"###"),"/",TEXT($A$3,"yy")),CALC.!$B$145:$F$641,5,FALSE)="","T",VLOOKUP(CONCATENATE(TEXT($A25,"##"),"/",TEXT(LEFT(G$3,3),"###"),"/",TEXT($A$3,"yy")),CALC.!$B$145:$F$641,5,FALSE)))</f>
        <v>T</v>
      </c>
      <c r="H25" s="7" t="str">
        <f>IF(ISERROR(VLOOKUP(CONCATENATE(TEXT($A25,"##"),"/",TEXT(LEFT(H$3,3),"###"),"/",TEXT($A$3,"yy")),CALC.!$B$145:$F$641,5,FALSE))," ",IF(VLOOKUP(CONCATENATE(TEXT($A25,"##"),"/",TEXT(LEFT(H$3,3),"###"),"/",TEXT($A$3,"yy")),CALC.!$B$145:$F$641,5,FALSE)="","T",VLOOKUP(CONCATENATE(TEXT($A25,"##"),"/",TEXT(LEFT(H$3,3),"###"),"/",TEXT($A$3,"yy")),CALC.!$B$145:$F$641,5,FALSE)))</f>
        <v>T</v>
      </c>
      <c r="I25" s="7" t="str">
        <f>IF(ISERROR(VLOOKUP(CONCATENATE(TEXT($A25,"##"),"/",TEXT(LEFT(I$3,3),"###"),"/",TEXT($A$3,"yy")),CALC.!$B$145:$F$641,5,FALSE))," ",IF(VLOOKUP(CONCATENATE(TEXT($A25,"##"),"/",TEXT(LEFT(I$3,3),"###"),"/",TEXT($A$3,"yy")),CALC.!$B$145:$F$641,5,FALSE)="","T",VLOOKUP(CONCATENATE(TEXT($A25,"##"),"/",TEXT(LEFT(I$3,3),"###"),"/",TEXT($A$3,"yy")),CALC.!$B$145:$F$641,5,FALSE)))</f>
        <v xml:space="preserve"> </v>
      </c>
      <c r="J25" s="7" t="str">
        <f>IF(ISERROR(VLOOKUP(CONCATENATE(TEXT($A25,"##"),"/",TEXT(LEFT(J$3,3),"###"),"/",TEXT($A$3,"yy")),CALC.!$B$145:$F$641,5,FALSE))," ",IF(VLOOKUP(CONCATENATE(TEXT($A25,"##"),"/",TEXT(LEFT(J$3,3),"###"),"/",TEXT($A$3,"yy")),CALC.!$B$145:$F$641,5,FALSE)="","T",VLOOKUP(CONCATENATE(TEXT($A25,"##"),"/",TEXT(LEFT(J$3,3),"###"),"/",TEXT($A$3,"yy")),CALC.!$B$145:$F$641,5,FALSE)))</f>
        <v xml:space="preserve"> </v>
      </c>
      <c r="K25" s="7">
        <f>IF(ISERROR(VLOOKUP(CONCATENATE(TEXT($A25,"##"),"/",TEXT(LEFT(K$3,3),"###"),"/",TEXT($A$3,"yy")),CALC.!$B$145:$F$641,5,FALSE))," ",IF(VLOOKUP(CONCATENATE(TEXT($A25,"##"),"/",TEXT(LEFT(K$3,3),"###"),"/",TEXT($A$3,"yy")),CALC.!$B$145:$F$641,5,FALSE)="","T",VLOOKUP(CONCATENATE(TEXT($A25,"##"),"/",TEXT(LEFT(K$3,3),"###"),"/",TEXT($A$3,"yy")),CALC.!$B$145:$F$641,5,FALSE)))</f>
        <v>37.586824860000007</v>
      </c>
      <c r="L25" s="7">
        <f>IF(ISERROR(VLOOKUP(CONCATENATE(TEXT($A25,"##"),"/",TEXT(LEFT(L$3,3),"###"),"/",TEXT($A$3,"yy")),CALC.!$B$145:$F$641,5,FALSE))," ",IF(VLOOKUP(CONCATENATE(TEXT($A25,"##"),"/",TEXT(LEFT(L$3,3),"###"),"/",TEXT($A$3,"yy")),CALC.!$B$145:$F$641,5,FALSE)="","T",VLOOKUP(CONCATENATE(TEXT($A25,"##"),"/",TEXT(LEFT(L$3,3),"###"),"/",TEXT($A$3,"yy")),CALC.!$B$145:$F$641,5,FALSE)))</f>
        <v>122.9424963</v>
      </c>
      <c r="M25" s="9">
        <f>IF(ISERROR(VLOOKUP(CONCATENATE(TEXT($A25,"##"),"/",TEXT(LEFT(M$3,3),"###"),"/",TEXT($A$3,"yy")),CALC.!$B$145:$F$641,5,FALSE))," ",IF(VLOOKUP(CONCATENATE(TEXT($A25,"##"),"/",TEXT(LEFT(M$3,3),"###"),"/",TEXT($A$3,"yy")),CALC.!$B$145:$F$641,5,FALSE)="","T",VLOOKUP(CONCATENATE(TEXT($A25,"##"),"/",TEXT(LEFT(M$3,3),"###"),"/",TEXT($A$3,"yy")),CALC.!$B$145:$F$641,5,FALSE)))</f>
        <v>2.1663876000000002</v>
      </c>
      <c r="N25" s="96"/>
    </row>
    <row r="26" spans="1:14" ht="15.75">
      <c r="A26" s="97">
        <v>23</v>
      </c>
      <c r="B26" s="86" t="str">
        <f>IF(ISERROR(VLOOKUP(CONCATENATE(TEXT($A26,"##"),"/",TEXT(LEFT(B$3,3),"###"),"/",TEXT($A$3,"yy")),CALC.!$B$145:$F$641,5,FALSE))," ",IF(VLOOKUP(CONCATENATE(TEXT($A26,"##"),"/",TEXT(LEFT(B$3,3),"###"),"/",TEXT($A$3,"yy")),CALC.!$B$145:$F$641,5,FALSE)="","T",VLOOKUP(CONCATENATE(TEXT($A26,"##"),"/",TEXT(LEFT(B$3,3),"###"),"/",TEXT($A$3,"yy")),CALC.!$B$145:$F$641,5,FALSE)))</f>
        <v xml:space="preserve"> </v>
      </c>
      <c r="C26" s="87" t="str">
        <f>IF(ISERROR(VLOOKUP(CONCATENATE(TEXT($A26,"##"),"/",TEXT(LEFT(C$3,3),"###"),"/",TEXT($A$3,"yy")),CALC.!$B$145:$F$641,5,FALSE))," ",IF(VLOOKUP(CONCATENATE(TEXT($A26,"##"),"/",TEXT(LEFT(C$3,3),"###"),"/",TEXT($A$3,"yy")),CALC.!$B$145:$F$641,5,FALSE)="","T",VLOOKUP(CONCATENATE(TEXT($A26,"##"),"/",TEXT(LEFT(C$3,3),"###"),"/",TEXT($A$3,"yy")),CALC.!$B$145:$F$641,5,FALSE)))</f>
        <v xml:space="preserve"> </v>
      </c>
      <c r="D26" s="87" t="str">
        <f>IF(ISERROR(VLOOKUP(CONCATENATE(TEXT($A26,"##"),"/",TEXT(LEFT(D$3,3),"###"),"/",TEXT($A$3,"yy")),CALC.!$B$145:$F$641,5,FALSE))," ",IF(VLOOKUP(CONCATENATE(TEXT($A26,"##"),"/",TEXT(LEFT(D$3,3),"###"),"/",TEXT($A$3,"yy")),CALC.!$B$145:$F$641,5,FALSE)="","T",VLOOKUP(CONCATENATE(TEXT($A26,"##"),"/",TEXT(LEFT(D$3,3),"###"),"/",TEXT($A$3,"yy")),CALC.!$B$145:$F$641,5,FALSE)))</f>
        <v xml:space="preserve"> </v>
      </c>
      <c r="E26" s="87" t="str">
        <f>IF(ISERROR(VLOOKUP(CONCATENATE(TEXT($A26,"##"),"/",TEXT(LEFT(E$3,3),"###"),"/",TEXT($A$3,"yy")),CALC.!$B$145:$F$641,5,FALSE))," ",IF(VLOOKUP(CONCATENATE(TEXT($A26,"##"),"/",TEXT(LEFT(E$3,3),"###"),"/",TEXT($A$3,"yy")),CALC.!$B$145:$F$641,5,FALSE)="","T",VLOOKUP(CONCATENATE(TEXT($A26,"##"),"/",TEXT(LEFT(E$3,3),"###"),"/",TEXT($A$3,"yy")),CALC.!$B$145:$F$641,5,FALSE)))</f>
        <v xml:space="preserve"> </v>
      </c>
      <c r="F26" s="87" t="str">
        <f>IF(ISERROR(VLOOKUP(CONCATENATE(TEXT($A26,"##"),"/",TEXT(LEFT(F$3,3),"###"),"/",TEXT($A$3,"yy")),CALC.!$B$145:$F$641,5,FALSE))," ",IF(VLOOKUP(CONCATENATE(TEXT($A26,"##"),"/",TEXT(LEFT(F$3,3),"###"),"/",TEXT($A$3,"yy")),CALC.!$B$145:$F$641,5,FALSE)="","T",VLOOKUP(CONCATENATE(TEXT($A26,"##"),"/",TEXT(LEFT(F$3,3),"###"),"/",TEXT($A$3,"yy")),CALC.!$B$145:$F$641,5,FALSE)))</f>
        <v xml:space="preserve"> </v>
      </c>
      <c r="G26" s="87" t="str">
        <f>IF(ISERROR(VLOOKUP(CONCATENATE(TEXT($A26,"##"),"/",TEXT(LEFT(G$3,3),"###"),"/",TEXT($A$3,"yy")),CALC.!$B$145:$F$641,5,FALSE))," ",IF(VLOOKUP(CONCATENATE(TEXT($A26,"##"),"/",TEXT(LEFT(G$3,3),"###"),"/",TEXT($A$3,"yy")),CALC.!$B$145:$F$641,5,FALSE)="","T",VLOOKUP(CONCATENATE(TEXT($A26,"##"),"/",TEXT(LEFT(G$3,3),"###"),"/",TEXT($A$3,"yy")),CALC.!$B$145:$F$641,5,FALSE)))</f>
        <v xml:space="preserve"> </v>
      </c>
      <c r="H26" s="87" t="str">
        <f>IF(ISERROR(VLOOKUP(CONCATENATE(TEXT($A26,"##"),"/",TEXT(LEFT(H$3,3),"###"),"/",TEXT($A$3,"yy")),CALC.!$B$145:$F$641,5,FALSE))," ",IF(VLOOKUP(CONCATENATE(TEXT($A26,"##"),"/",TEXT(LEFT(H$3,3),"###"),"/",TEXT($A$3,"yy")),CALC.!$B$145:$F$641,5,FALSE)="","T",VLOOKUP(CONCATENATE(TEXT($A26,"##"),"/",TEXT(LEFT(H$3,3),"###"),"/",TEXT($A$3,"yy")),CALC.!$B$145:$F$641,5,FALSE)))</f>
        <v>T</v>
      </c>
      <c r="I26" s="87">
        <f>IF(ISERROR(VLOOKUP(CONCATENATE(TEXT($A26,"##"),"/",TEXT(LEFT(I$3,3),"###"),"/",TEXT($A$3,"yy")),CALC.!$B$145:$F$641,5,FALSE))," ",IF(VLOOKUP(CONCATENATE(TEXT($A26,"##"),"/",TEXT(LEFT(I$3,3),"###"),"/",TEXT($A$3,"yy")),CALC.!$B$145:$F$641,5,FALSE)="","T",VLOOKUP(CONCATENATE(TEXT($A26,"##"),"/",TEXT(LEFT(I$3,3),"###"),"/",TEXT($A$3,"yy")),CALC.!$B$145:$F$641,5,FALSE)))</f>
        <v>25.4550543</v>
      </c>
      <c r="J26" s="87" t="str">
        <f>IF(ISERROR(VLOOKUP(CONCATENATE(TEXT($A26,"##"),"/",TEXT(LEFT(J$3,3),"###"),"/",TEXT($A$3,"yy")),CALC.!$B$145:$F$641,5,FALSE))," ",IF(VLOOKUP(CONCATENATE(TEXT($A26,"##"),"/",TEXT(LEFT(J$3,3),"###"),"/",TEXT($A$3,"yy")),CALC.!$B$145:$F$641,5,FALSE)="","T",VLOOKUP(CONCATENATE(TEXT($A26,"##"),"/",TEXT(LEFT(J$3,3),"###"),"/",TEXT($A$3,"yy")),CALC.!$B$145:$F$641,5,FALSE)))</f>
        <v xml:space="preserve"> </v>
      </c>
      <c r="K26" s="87" t="str">
        <f>IF(ISERROR(VLOOKUP(CONCATENATE(TEXT($A26,"##"),"/",TEXT(LEFT(K$3,3),"###"),"/",TEXT($A$3,"yy")),CALC.!$B$145:$F$641,5,FALSE))," ",IF(VLOOKUP(CONCATENATE(TEXT($A26,"##"),"/",TEXT(LEFT(K$3,3),"###"),"/",TEXT($A$3,"yy")),CALC.!$B$145:$F$641,5,FALSE)="","T",VLOOKUP(CONCATENATE(TEXT($A26,"##"),"/",TEXT(LEFT(K$3,3),"###"),"/",TEXT($A$3,"yy")),CALC.!$B$145:$F$641,5,FALSE)))</f>
        <v xml:space="preserve"> </v>
      </c>
      <c r="L26" s="87">
        <f>IF(ISERROR(VLOOKUP(CONCATENATE(TEXT($A26,"##"),"/",TEXT(LEFT(L$3,3),"###"),"/",TEXT($A$3,"yy")),CALC.!$B$145:$F$641,5,FALSE))," ",IF(VLOOKUP(CONCATENATE(TEXT($A26,"##"),"/",TEXT(LEFT(L$3,3),"###"),"/",TEXT($A$3,"yy")),CALC.!$B$145:$F$641,5,FALSE)="","T",VLOOKUP(CONCATENATE(TEXT($A26,"##"),"/",TEXT(LEFT(L$3,3),"###"),"/",TEXT($A$3,"yy")),CALC.!$B$145:$F$641,5,FALSE)))</f>
        <v>27.079844999999999</v>
      </c>
      <c r="M26" s="88" t="str">
        <f>IF(ISERROR(VLOOKUP(CONCATENATE(TEXT($A26,"##"),"/",TEXT(LEFT(M$3,3),"###"),"/",TEXT($A$3,"yy")),CALC.!$B$145:$F$641,5,FALSE))," ",IF(VLOOKUP(CONCATENATE(TEXT($A26,"##"),"/",TEXT(LEFT(M$3,3),"###"),"/",TEXT($A$3,"yy")),CALC.!$B$145:$F$641,5,FALSE)="","T",VLOOKUP(CONCATENATE(TEXT($A26,"##"),"/",TEXT(LEFT(M$3,3),"###"),"/",TEXT($A$3,"yy")),CALC.!$B$145:$F$641,5,FALSE)))</f>
        <v>T</v>
      </c>
      <c r="N26" s="96"/>
    </row>
    <row r="27" spans="1:14" ht="15.75">
      <c r="A27" s="100">
        <v>24</v>
      </c>
      <c r="B27" s="8" t="str">
        <f>IF(ISERROR(VLOOKUP(CONCATENATE(TEXT($A27,"##"),"/",TEXT(LEFT(B$3,3),"###"),"/",TEXT($A$3,"yy")),CALC.!$B$145:$F$641,5,FALSE))," ",IF(VLOOKUP(CONCATENATE(TEXT($A27,"##"),"/",TEXT(LEFT(B$3,3),"###"),"/",TEXT($A$3,"yy")),CALC.!$B$145:$F$641,5,FALSE)="","T",VLOOKUP(CONCATENATE(TEXT($A27,"##"),"/",TEXT(LEFT(B$3,3),"###"),"/",TEXT($A$3,"yy")),CALC.!$B$145:$F$641,5,FALSE)))</f>
        <v xml:space="preserve"> </v>
      </c>
      <c r="C27" s="7" t="str">
        <f>IF(ISERROR(VLOOKUP(CONCATENATE(TEXT($A27,"##"),"/",TEXT(LEFT(C$3,3),"###"),"/",TEXT($A$3,"yy")),CALC.!$B$145:$F$641,5,FALSE))," ",IF(VLOOKUP(CONCATENATE(TEXT($A27,"##"),"/",TEXT(LEFT(C$3,3),"###"),"/",TEXT($A$3,"yy")),CALC.!$B$145:$F$641,5,FALSE)="","T",VLOOKUP(CONCATENATE(TEXT($A27,"##"),"/",TEXT(LEFT(C$3,3),"###"),"/",TEXT($A$3,"yy")),CALC.!$B$145:$F$641,5,FALSE)))</f>
        <v xml:space="preserve"> </v>
      </c>
      <c r="D27" s="7" t="str">
        <f>IF(ISERROR(VLOOKUP(CONCATENATE(TEXT($A27,"##"),"/",TEXT(LEFT(D$3,3),"###"),"/",TEXT($A$3,"yy")),CALC.!$B$145:$F$641,5,FALSE))," ",IF(VLOOKUP(CONCATENATE(TEXT($A27,"##"),"/",TEXT(LEFT(D$3,3),"###"),"/",TEXT($A$3,"yy")),CALC.!$B$145:$F$641,5,FALSE)="","T",VLOOKUP(CONCATENATE(TEXT($A27,"##"),"/",TEXT(LEFT(D$3,3),"###"),"/",TEXT($A$3,"yy")),CALC.!$B$145:$F$641,5,FALSE)))</f>
        <v xml:space="preserve"> </v>
      </c>
      <c r="E27" s="7" t="str">
        <f>IF(ISERROR(VLOOKUP(CONCATENATE(TEXT($A27,"##"),"/",TEXT(LEFT(E$3,3),"###"),"/",TEXT($A$3,"yy")),CALC.!$B$145:$F$641,5,FALSE))," ",IF(VLOOKUP(CONCATENATE(TEXT($A27,"##"),"/",TEXT(LEFT(E$3,3),"###"),"/",TEXT($A$3,"yy")),CALC.!$B$145:$F$641,5,FALSE)="","T",VLOOKUP(CONCATENATE(TEXT($A27,"##"),"/",TEXT(LEFT(E$3,3),"###"),"/",TEXT($A$3,"yy")),CALC.!$B$145:$F$641,5,FALSE)))</f>
        <v xml:space="preserve"> </v>
      </c>
      <c r="F27" s="7" t="str">
        <f>IF(ISERROR(VLOOKUP(CONCATENATE(TEXT($A27,"##"),"/",TEXT(LEFT(F$3,3),"###"),"/",TEXT($A$3,"yy")),CALC.!$B$145:$F$641,5,FALSE))," ",IF(VLOOKUP(CONCATENATE(TEXT($A27,"##"),"/",TEXT(LEFT(F$3,3),"###"),"/",TEXT($A$3,"yy")),CALC.!$B$145:$F$641,5,FALSE)="","T",VLOOKUP(CONCATENATE(TEXT($A27,"##"),"/",TEXT(LEFT(F$3,3),"###"),"/",TEXT($A$3,"yy")),CALC.!$B$145:$F$641,5,FALSE)))</f>
        <v xml:space="preserve"> </v>
      </c>
      <c r="G27" s="7" t="str">
        <f>IF(ISERROR(VLOOKUP(CONCATENATE(TEXT($A27,"##"),"/",TEXT(LEFT(G$3,3),"###"),"/",TEXT($A$3,"yy")),CALC.!$B$145:$F$641,5,FALSE))," ",IF(VLOOKUP(CONCATENATE(TEXT($A27,"##"),"/",TEXT(LEFT(G$3,3),"###"),"/",TEXT($A$3,"yy")),CALC.!$B$145:$F$641,5,FALSE)="","T",VLOOKUP(CONCATENATE(TEXT($A27,"##"),"/",TEXT(LEFT(G$3,3),"###"),"/",TEXT($A$3,"yy")),CALC.!$B$145:$F$641,5,FALSE)))</f>
        <v xml:space="preserve"> </v>
      </c>
      <c r="H27" s="7" t="str">
        <f>IF(ISERROR(VLOOKUP(CONCATENATE(TEXT($A27,"##"),"/",TEXT(LEFT(H$3,3),"###"),"/",TEXT($A$3,"yy")),CALC.!$B$145:$F$641,5,FALSE))," ",IF(VLOOKUP(CONCATENATE(TEXT($A27,"##"),"/",TEXT(LEFT(H$3,3),"###"),"/",TEXT($A$3,"yy")),CALC.!$B$145:$F$641,5,FALSE)="","T",VLOOKUP(CONCATENATE(TEXT($A27,"##"),"/",TEXT(LEFT(H$3,3),"###"),"/",TEXT($A$3,"yy")),CALC.!$B$145:$F$641,5,FALSE)))</f>
        <v>T</v>
      </c>
      <c r="I27" s="7" t="str">
        <f>IF(ISERROR(VLOOKUP(CONCATENATE(TEXT($A27,"##"),"/",TEXT(LEFT(I$3,3),"###"),"/",TEXT($A$3,"yy")),CALC.!$B$145:$F$641,5,FALSE))," ",IF(VLOOKUP(CONCATENATE(TEXT($A27,"##"),"/",TEXT(LEFT(I$3,3),"###"),"/",TEXT($A$3,"yy")),CALC.!$B$145:$F$641,5,FALSE)="","T",VLOOKUP(CONCATENATE(TEXT($A27,"##"),"/",TEXT(LEFT(I$3,3),"###"),"/",TEXT($A$3,"yy")),CALC.!$B$145:$F$641,5,FALSE)))</f>
        <v xml:space="preserve"> </v>
      </c>
      <c r="J27" s="7" t="str">
        <f>IF(ISERROR(VLOOKUP(CONCATENATE(TEXT($A27,"##"),"/",TEXT(LEFT(J$3,3),"###"),"/",TEXT($A$3,"yy")),CALC.!$B$145:$F$641,5,FALSE))," ",IF(VLOOKUP(CONCATENATE(TEXT($A27,"##"),"/",TEXT(LEFT(J$3,3),"###"),"/",TEXT($A$3,"yy")),CALC.!$B$145:$F$641,5,FALSE)="","T",VLOOKUP(CONCATENATE(TEXT($A27,"##"),"/",TEXT(LEFT(J$3,3),"###"),"/",TEXT($A$3,"yy")),CALC.!$B$145:$F$641,5,FALSE)))</f>
        <v xml:space="preserve"> </v>
      </c>
      <c r="K27" s="7">
        <f>IF(ISERROR(VLOOKUP(CONCATENATE(TEXT($A27,"##"),"/",TEXT(LEFT(K$3,3),"###"),"/",TEXT($A$3,"yy")),CALC.!$B$145:$F$641,5,FALSE))," ",IF(VLOOKUP(CONCATENATE(TEXT($A27,"##"),"/",TEXT(LEFT(K$3,3),"###"),"/",TEXT($A$3,"yy")),CALC.!$B$145:$F$641,5,FALSE)="","T",VLOOKUP(CONCATENATE(TEXT($A27,"##"),"/",TEXT(LEFT(K$3,3),"###"),"/",TEXT($A$3,"yy")),CALC.!$B$145:$F$641,5,FALSE)))</f>
        <v>18.685093049999999</v>
      </c>
      <c r="L27" s="7">
        <f>IF(ISERROR(VLOOKUP(CONCATENATE(TEXT($A27,"##"),"/",TEXT(LEFT(L$3,3),"###"),"/",TEXT($A$3,"yy")),CALC.!$B$145:$F$641,5,FALSE))," ",IF(VLOOKUP(CONCATENATE(TEXT($A27,"##"),"/",TEXT(LEFT(L$3,3),"###"),"/",TEXT($A$3,"yy")),CALC.!$B$145:$F$641,5,FALSE)="","T",VLOOKUP(CONCATENATE(TEXT($A27,"##"),"/",TEXT(LEFT(L$3,3),"###"),"/",TEXT($A$3,"yy")),CALC.!$B$145:$F$641,5,FALSE)))</f>
        <v>34.662201600000003</v>
      </c>
      <c r="M27" s="9" t="str">
        <f>IF(ISERROR(VLOOKUP(CONCATENATE(TEXT($A27,"##"),"/",TEXT(LEFT(M$3,3),"###"),"/",TEXT($A$3,"yy")),CALC.!$B$145:$F$641,5,FALSE))," ",IF(VLOOKUP(CONCATENATE(TEXT($A27,"##"),"/",TEXT(LEFT(M$3,3),"###"),"/",TEXT($A$3,"yy")),CALC.!$B$145:$F$641,5,FALSE)="","T",VLOOKUP(CONCATENATE(TEXT($A27,"##"),"/",TEXT(LEFT(M$3,3),"###"),"/",TEXT($A$3,"yy")),CALC.!$B$145:$F$641,5,FALSE)))</f>
        <v xml:space="preserve"> </v>
      </c>
      <c r="N27" s="96"/>
    </row>
    <row r="28" spans="1:14" ht="15.75">
      <c r="A28" s="97">
        <v>25</v>
      </c>
      <c r="B28" s="86" t="str">
        <f>IF(ISERROR(VLOOKUP(CONCATENATE(TEXT($A28,"##"),"/",TEXT(LEFT(B$3,3),"###"),"/",TEXT($A$3,"yy")),CALC.!$B$145:$F$641,5,FALSE))," ",IF(VLOOKUP(CONCATENATE(TEXT($A28,"##"),"/",TEXT(LEFT(B$3,3),"###"),"/",TEXT($A$3,"yy")),CALC.!$B$145:$F$641,5,FALSE)="","T",VLOOKUP(CONCATENATE(TEXT($A28,"##"),"/",TEXT(LEFT(B$3,3),"###"),"/",TEXT($A$3,"yy")),CALC.!$B$145:$F$641,5,FALSE)))</f>
        <v xml:space="preserve"> </v>
      </c>
      <c r="C28" s="87" t="str">
        <f>IF(ISERROR(VLOOKUP(CONCATENATE(TEXT($A28,"##"),"/",TEXT(LEFT(C$3,3),"###"),"/",TEXT($A$3,"yy")),CALC.!$B$145:$F$641,5,FALSE))," ",IF(VLOOKUP(CONCATENATE(TEXT($A28,"##"),"/",TEXT(LEFT(C$3,3),"###"),"/",TEXT($A$3,"yy")),CALC.!$B$145:$F$641,5,FALSE)="","T",VLOOKUP(CONCATENATE(TEXT($A28,"##"),"/",TEXT(LEFT(C$3,3),"###"),"/",TEXT($A$3,"yy")),CALC.!$B$145:$F$641,5,FALSE)))</f>
        <v xml:space="preserve"> </v>
      </c>
      <c r="D28" s="87">
        <f>IF(ISERROR(VLOOKUP(CONCATENATE(TEXT($A28,"##"),"/",TEXT(LEFT(D$3,3),"###"),"/",TEXT($A$3,"yy")),CALC.!$B$145:$F$641,5,FALSE))," ",IF(VLOOKUP(CONCATENATE(TEXT($A28,"##"),"/",TEXT(LEFT(D$3,3),"###"),"/",TEXT($A$3,"yy")),CALC.!$B$145:$F$641,5,FALSE)="","T",VLOOKUP(CONCATENATE(TEXT($A28,"##"),"/",TEXT(LEFT(D$3,3),"###"),"/",TEXT($A$3,"yy")),CALC.!$B$145:$F$641,5,FALSE)))</f>
        <v>8.9363488499999999</v>
      </c>
      <c r="E28" s="87" t="str">
        <f>IF(ISERROR(VLOOKUP(CONCATENATE(TEXT($A28,"##"),"/",TEXT(LEFT(E$3,3),"###"),"/",TEXT($A$3,"yy")),CALC.!$B$145:$F$641,5,FALSE))," ",IF(VLOOKUP(CONCATENATE(TEXT($A28,"##"),"/",TEXT(LEFT(E$3,3),"###"),"/",TEXT($A$3,"yy")),CALC.!$B$145:$F$641,5,FALSE)="","T",VLOOKUP(CONCATENATE(TEXT($A28,"##"),"/",TEXT(LEFT(E$3,3),"###"),"/",TEXT($A$3,"yy")),CALC.!$B$145:$F$641,5,FALSE)))</f>
        <v xml:space="preserve"> </v>
      </c>
      <c r="F28" s="87" t="str">
        <f>IF(ISERROR(VLOOKUP(CONCATENATE(TEXT($A28,"##"),"/",TEXT(LEFT(F$3,3),"###"),"/",TEXT($A$3,"yy")),CALC.!$B$145:$F$641,5,FALSE))," ",IF(VLOOKUP(CONCATENATE(TEXT($A28,"##"),"/",TEXT(LEFT(F$3,3),"###"),"/",TEXT($A$3,"yy")),CALC.!$B$145:$F$641,5,FALSE)="","T",VLOOKUP(CONCATENATE(TEXT($A28,"##"),"/",TEXT(LEFT(F$3,3),"###"),"/",TEXT($A$3,"yy")),CALC.!$B$145:$F$641,5,FALSE)))</f>
        <v xml:space="preserve"> </v>
      </c>
      <c r="G28" s="87" t="str">
        <f>IF(ISERROR(VLOOKUP(CONCATENATE(TEXT($A28,"##"),"/",TEXT(LEFT(G$3,3),"###"),"/",TEXT($A$3,"yy")),CALC.!$B$145:$F$641,5,FALSE))," ",IF(VLOOKUP(CONCATENATE(TEXT($A28,"##"),"/",TEXT(LEFT(G$3,3),"###"),"/",TEXT($A$3,"yy")),CALC.!$B$145:$F$641,5,FALSE)="","T",VLOOKUP(CONCATENATE(TEXT($A28,"##"),"/",TEXT(LEFT(G$3,3),"###"),"/",TEXT($A$3,"yy")),CALC.!$B$145:$F$641,5,FALSE)))</f>
        <v xml:space="preserve"> </v>
      </c>
      <c r="H28" s="87" t="str">
        <f>IF(ISERROR(VLOOKUP(CONCATENATE(TEXT($A28,"##"),"/",TEXT(LEFT(H$3,3),"###"),"/",TEXT($A$3,"yy")),CALC.!$B$145:$F$641,5,FALSE))," ",IF(VLOOKUP(CONCATENATE(TEXT($A28,"##"),"/",TEXT(LEFT(H$3,3),"###"),"/",TEXT($A$3,"yy")),CALC.!$B$145:$F$641,5,FALSE)="","T",VLOOKUP(CONCATENATE(TEXT($A28,"##"),"/",TEXT(LEFT(H$3,3),"###"),"/",TEXT($A$3,"yy")),CALC.!$B$145:$F$641,5,FALSE)))</f>
        <v xml:space="preserve"> </v>
      </c>
      <c r="I28" s="87">
        <f>IF(ISERROR(VLOOKUP(CONCATENATE(TEXT($A28,"##"),"/",TEXT(LEFT(I$3,3),"###"),"/",TEXT($A$3,"yy")),CALC.!$B$145:$F$641,5,FALSE))," ",IF(VLOOKUP(CONCATENATE(TEXT($A28,"##"),"/",TEXT(LEFT(I$3,3),"###"),"/",TEXT($A$3,"yy")),CALC.!$B$145:$F$641,5,FALSE)="","T",VLOOKUP(CONCATENATE(TEXT($A28,"##"),"/",TEXT(LEFT(I$3,3),"###"),"/",TEXT($A$3,"yy")),CALC.!$B$145:$F$641,5,FALSE)))</f>
        <v>33.579007799999999</v>
      </c>
      <c r="J28" s="87" t="str">
        <f>IF(ISERROR(VLOOKUP(CONCATENATE(TEXT($A28,"##"),"/",TEXT(LEFT(J$3,3),"###"),"/",TEXT($A$3,"yy")),CALC.!$B$145:$F$641,5,FALSE))," ",IF(VLOOKUP(CONCATENATE(TEXT($A28,"##"),"/",TEXT(LEFT(J$3,3),"###"),"/",TEXT($A$3,"yy")),CALC.!$B$145:$F$641,5,FALSE)="","T",VLOOKUP(CONCATENATE(TEXT($A28,"##"),"/",TEXT(LEFT(J$3,3),"###"),"/",TEXT($A$3,"yy")),CALC.!$B$145:$F$641,5,FALSE)))</f>
        <v xml:space="preserve"> </v>
      </c>
      <c r="K28" s="87">
        <f>IF(ISERROR(VLOOKUP(CONCATENATE(TEXT($A28,"##"),"/",TEXT(LEFT(K$3,3),"###"),"/",TEXT($A$3,"yy")),CALC.!$B$145:$F$641,5,FALSE))," ",IF(VLOOKUP(CONCATENATE(TEXT($A28,"##"),"/",TEXT(LEFT(K$3,3),"###"),"/",TEXT($A$3,"yy")),CALC.!$B$145:$F$641,5,FALSE)="","T",VLOOKUP(CONCATENATE(TEXT($A28,"##"),"/",TEXT(LEFT(K$3,3),"###"),"/",TEXT($A$3,"yy")),CALC.!$B$145:$F$641,5,FALSE)))</f>
        <v>12.456728699999999</v>
      </c>
      <c r="L28" s="87">
        <f>IF(ISERROR(VLOOKUP(CONCATENATE(TEXT($A28,"##"),"/",TEXT(LEFT(L$3,3),"###"),"/",TEXT($A$3,"yy")),CALC.!$B$145:$F$641,5,FALSE))," ",IF(VLOOKUP(CONCATENATE(TEXT($A28,"##"),"/",TEXT(LEFT(L$3,3),"###"),"/",TEXT($A$3,"yy")),CALC.!$B$145:$F$641,5,FALSE)="","T",VLOOKUP(CONCATENATE(TEXT($A28,"##"),"/",TEXT(LEFT(L$3,3),"###"),"/",TEXT($A$3,"yy")),CALC.!$B$145:$F$641,5,FALSE)))</f>
        <v>41.91960006</v>
      </c>
      <c r="M28" s="88" t="str">
        <f>IF(ISERROR(VLOOKUP(CONCATENATE(TEXT($A28,"##"),"/",TEXT(LEFT(M$3,3),"###"),"/",TEXT($A$3,"yy")),CALC.!$B$145:$F$641,5,FALSE))," ",IF(VLOOKUP(CONCATENATE(TEXT($A28,"##"),"/",TEXT(LEFT(M$3,3),"###"),"/",TEXT($A$3,"yy")),CALC.!$B$145:$F$641,5,FALSE)="","T",VLOOKUP(CONCATENATE(TEXT($A28,"##"),"/",TEXT(LEFT(M$3,3),"###"),"/",TEXT($A$3,"yy")),CALC.!$B$145:$F$641,5,FALSE)))</f>
        <v xml:space="preserve"> </v>
      </c>
      <c r="N28" s="96"/>
    </row>
    <row r="29" spans="1:14" ht="15.75">
      <c r="A29" s="100">
        <v>26</v>
      </c>
      <c r="B29" s="8" t="str">
        <f>IF(ISERROR(VLOOKUP(CONCATENATE(TEXT($A29,"##"),"/",TEXT(LEFT(B$3,3),"###"),"/",TEXT($A$3,"yy")),CALC.!$B$145:$F$641,5,FALSE))," ",IF(VLOOKUP(CONCATENATE(TEXT($A29,"##"),"/",TEXT(LEFT(B$3,3),"###"),"/",TEXT($A$3,"yy")),CALC.!$B$145:$F$641,5,FALSE)="","T",VLOOKUP(CONCATENATE(TEXT($A29,"##"),"/",TEXT(LEFT(B$3,3),"###"),"/",TEXT($A$3,"yy")),CALC.!$B$145:$F$641,5,FALSE)))</f>
        <v xml:space="preserve"> </v>
      </c>
      <c r="C29" s="7" t="str">
        <f>IF(ISERROR(VLOOKUP(CONCATENATE(TEXT($A29,"##"),"/",TEXT(LEFT(C$3,3),"###"),"/",TEXT($A$3,"yy")),CALC.!$B$145:$F$641,5,FALSE))," ",IF(VLOOKUP(CONCATENATE(TEXT($A29,"##"),"/",TEXT(LEFT(C$3,3),"###"),"/",TEXT($A$3,"yy")),CALC.!$B$145:$F$641,5,FALSE)="","T",VLOOKUP(CONCATENATE(TEXT($A29,"##"),"/",TEXT(LEFT(C$3,3),"###"),"/",TEXT($A$3,"yy")),CALC.!$B$145:$F$641,5,FALSE)))</f>
        <v xml:space="preserve"> </v>
      </c>
      <c r="D29" s="7" t="str">
        <f>IF(ISERROR(VLOOKUP(CONCATENATE(TEXT($A29,"##"),"/",TEXT(LEFT(D$3,3),"###"),"/",TEXT($A$3,"yy")),CALC.!$B$145:$F$641,5,FALSE))," ",IF(VLOOKUP(CONCATENATE(TEXT($A29,"##"),"/",TEXT(LEFT(D$3,3),"###"),"/",TEXT($A$3,"yy")),CALC.!$B$145:$F$641,5,FALSE)="","T",VLOOKUP(CONCATENATE(TEXT($A29,"##"),"/",TEXT(LEFT(D$3,3),"###"),"/",TEXT($A$3,"yy")),CALC.!$B$145:$F$641,5,FALSE)))</f>
        <v xml:space="preserve"> </v>
      </c>
      <c r="E29" s="7" t="str">
        <f>IF(ISERROR(VLOOKUP(CONCATENATE(TEXT($A29,"##"),"/",TEXT(LEFT(E$3,3),"###"),"/",TEXT($A$3,"yy")),CALC.!$B$145:$F$641,5,FALSE))," ",IF(VLOOKUP(CONCATENATE(TEXT($A29,"##"),"/",TEXT(LEFT(E$3,3),"###"),"/",TEXT($A$3,"yy")),CALC.!$B$145:$F$641,5,FALSE)="","T",VLOOKUP(CONCATENATE(TEXT($A29,"##"),"/",TEXT(LEFT(E$3,3),"###"),"/",TEXT($A$3,"yy")),CALC.!$B$145:$F$641,5,FALSE)))</f>
        <v xml:space="preserve"> </v>
      </c>
      <c r="F29" s="7" t="str">
        <f>IF(ISERROR(VLOOKUP(CONCATENATE(TEXT($A29,"##"),"/",TEXT(LEFT(F$3,3),"###"),"/",TEXT($A$3,"yy")),CALC.!$B$145:$F$641,5,FALSE))," ",IF(VLOOKUP(CONCATENATE(TEXT($A29,"##"),"/",TEXT(LEFT(F$3,3),"###"),"/",TEXT($A$3,"yy")),CALC.!$B$145:$F$641,5,FALSE)="","T",VLOOKUP(CONCATENATE(TEXT($A29,"##"),"/",TEXT(LEFT(F$3,3),"###"),"/",TEXT($A$3,"yy")),CALC.!$B$145:$F$641,5,FALSE)))</f>
        <v xml:space="preserve"> </v>
      </c>
      <c r="G29" s="7" t="str">
        <f>IF(ISERROR(VLOOKUP(CONCATENATE(TEXT($A29,"##"),"/",TEXT(LEFT(G$3,3),"###"),"/",TEXT($A$3,"yy")),CALC.!$B$145:$F$641,5,FALSE))," ",IF(VLOOKUP(CONCATENATE(TEXT($A29,"##"),"/",TEXT(LEFT(G$3,3),"###"),"/",TEXT($A$3,"yy")),CALC.!$B$145:$F$641,5,FALSE)="","T",VLOOKUP(CONCATENATE(TEXT($A29,"##"),"/",TEXT(LEFT(G$3,3),"###"),"/",TEXT($A$3,"yy")),CALC.!$B$145:$F$641,5,FALSE)))</f>
        <v xml:space="preserve"> </v>
      </c>
      <c r="H29" s="7" t="str">
        <f>IF(ISERROR(VLOOKUP(CONCATENATE(TEXT($A29,"##"),"/",TEXT(LEFT(H$3,3),"###"),"/",TEXT($A$3,"yy")),CALC.!$B$145:$F$641,5,FALSE))," ",IF(VLOOKUP(CONCATENATE(TEXT($A29,"##"),"/",TEXT(LEFT(H$3,3),"###"),"/",TEXT($A$3,"yy")),CALC.!$B$145:$F$641,5,FALSE)="","T",VLOOKUP(CONCATENATE(TEXT($A29,"##"),"/",TEXT(LEFT(H$3,3),"###"),"/",TEXT($A$3,"yy")),CALC.!$B$145:$F$641,5,FALSE)))</f>
        <v>T</v>
      </c>
      <c r="I29" s="7">
        <f>IF(ISERROR(VLOOKUP(CONCATENATE(TEXT($A29,"##"),"/",TEXT(LEFT(I$3,3),"###"),"/",TEXT($A$3,"yy")),CALC.!$B$145:$F$641,5,FALSE))," ",IF(VLOOKUP(CONCATENATE(TEXT($A29,"##"),"/",TEXT(LEFT(I$3,3),"###"),"/",TEXT($A$3,"yy")),CALC.!$B$145:$F$641,5,FALSE)="","T",VLOOKUP(CONCATENATE(TEXT($A29,"##"),"/",TEXT(LEFT(I$3,3),"###"),"/",TEXT($A$3,"yy")),CALC.!$B$145:$F$641,5,FALSE)))</f>
        <v>87.197100899999995</v>
      </c>
      <c r="J29" s="7">
        <f>IF(ISERROR(VLOOKUP(CONCATENATE(TEXT($A29,"##"),"/",TEXT(LEFT(J$3,3),"###"),"/",TEXT($A$3,"yy")),CALC.!$B$145:$F$641,5,FALSE))," ",IF(VLOOKUP(CONCATENATE(TEXT($A29,"##"),"/",TEXT(LEFT(J$3,3),"###"),"/",TEXT($A$3,"yy")),CALC.!$B$145:$F$641,5,FALSE)="","T",VLOOKUP(CONCATENATE(TEXT($A29,"##"),"/",TEXT(LEFT(J$3,3),"###"),"/",TEXT($A$3,"yy")),CALC.!$B$145:$F$641,5,FALSE)))</f>
        <v>10.290341100000001</v>
      </c>
      <c r="K29" s="7">
        <f>IF(ISERROR(VLOOKUP(CONCATENATE(TEXT($A29,"##"),"/",TEXT(LEFT(K$3,3),"###"),"/",TEXT($A$3,"yy")),CALC.!$B$145:$F$641,5,FALSE))," ",IF(VLOOKUP(CONCATENATE(TEXT($A29,"##"),"/",TEXT(LEFT(K$3,3),"###"),"/",TEXT($A$3,"yy")),CALC.!$B$145:$F$641,5,FALSE)="","T",VLOOKUP(CONCATENATE(TEXT($A29,"##"),"/",TEXT(LEFT(K$3,3),"###"),"/",TEXT($A$3,"yy")),CALC.!$B$145:$F$641,5,FALSE)))</f>
        <v>6.6074821799999999</v>
      </c>
      <c r="L29" s="7">
        <f>IF(ISERROR(VLOOKUP(CONCATENATE(TEXT($A29,"##"),"/",TEXT(LEFT(L$3,3),"###"),"/",TEXT($A$3,"yy")),CALC.!$B$145:$F$641,5,FALSE))," ",IF(VLOOKUP(CONCATENATE(TEXT($A29,"##"),"/",TEXT(LEFT(L$3,3),"###"),"/",TEXT($A$3,"yy")),CALC.!$B$145:$F$641,5,FALSE)="","T",VLOOKUP(CONCATENATE(TEXT($A29,"##"),"/",TEXT(LEFT(L$3,3),"###"),"/",TEXT($A$3,"yy")),CALC.!$B$145:$F$641,5,FALSE)))</f>
        <v>8.6655504000000008</v>
      </c>
      <c r="M29" s="9" t="str">
        <f>IF(ISERROR(VLOOKUP(CONCATENATE(TEXT($A29,"##"),"/",TEXT(LEFT(M$3,3),"###"),"/",TEXT($A$3,"yy")),CALC.!$B$145:$F$641,5,FALSE))," ",IF(VLOOKUP(CONCATENATE(TEXT($A29,"##"),"/",TEXT(LEFT(M$3,3),"###"),"/",TEXT($A$3,"yy")),CALC.!$B$145:$F$641,5,FALSE)="","T",VLOOKUP(CONCATENATE(TEXT($A29,"##"),"/",TEXT(LEFT(M$3,3),"###"),"/",TEXT($A$3,"yy")),CALC.!$B$145:$F$641,5,FALSE)))</f>
        <v xml:space="preserve"> </v>
      </c>
      <c r="N29" s="96"/>
    </row>
    <row r="30" spans="1:14" ht="15.75">
      <c r="A30" s="97">
        <v>27</v>
      </c>
      <c r="B30" s="86" t="str">
        <f>IF(ISERROR(VLOOKUP(CONCATENATE(TEXT($A30,"##"),"/",TEXT(LEFT(B$3,3),"###"),"/",TEXT($A$3,"yy")),CALC.!$B$145:$F$641,5,FALSE))," ",IF(VLOOKUP(CONCATENATE(TEXT($A30,"##"),"/",TEXT(LEFT(B$3,3),"###"),"/",TEXT($A$3,"yy")),CALC.!$B$145:$F$641,5,FALSE)="","T",VLOOKUP(CONCATENATE(TEXT($A30,"##"),"/",TEXT(LEFT(B$3,3),"###"),"/",TEXT($A$3,"yy")),CALC.!$B$145:$F$641,5,FALSE)))</f>
        <v xml:space="preserve"> </v>
      </c>
      <c r="C30" s="87" t="str">
        <f>IF(ISERROR(VLOOKUP(CONCATENATE(TEXT($A30,"##"),"/",TEXT(LEFT(C$3,3),"###"),"/",TEXT($A$3,"yy")),CALC.!$B$145:$F$641,5,FALSE))," ",IF(VLOOKUP(CONCATENATE(TEXT($A30,"##"),"/",TEXT(LEFT(C$3,3),"###"),"/",TEXT($A$3,"yy")),CALC.!$B$145:$F$641,5,FALSE)="","T",VLOOKUP(CONCATENATE(TEXT($A30,"##"),"/",TEXT(LEFT(C$3,3),"###"),"/",TEXT($A$3,"yy")),CALC.!$B$145:$F$641,5,FALSE)))</f>
        <v xml:space="preserve"> </v>
      </c>
      <c r="D30" s="87" t="str">
        <f>IF(ISERROR(VLOOKUP(CONCATENATE(TEXT($A30,"##"),"/",TEXT(LEFT(D$3,3),"###"),"/",TEXT($A$3,"yy")),CALC.!$B$145:$F$641,5,FALSE))," ",IF(VLOOKUP(CONCATENATE(TEXT($A30,"##"),"/",TEXT(LEFT(D$3,3),"###"),"/",TEXT($A$3,"yy")),CALC.!$B$145:$F$641,5,FALSE)="","T",VLOOKUP(CONCATENATE(TEXT($A30,"##"),"/",TEXT(LEFT(D$3,3),"###"),"/",TEXT($A$3,"yy")),CALC.!$B$145:$F$641,5,FALSE)))</f>
        <v xml:space="preserve"> </v>
      </c>
      <c r="E30" s="87" t="str">
        <f>IF(ISERROR(VLOOKUP(CONCATENATE(TEXT($A30,"##"),"/",TEXT(LEFT(E$3,3),"###"),"/",TEXT($A$3,"yy")),CALC.!$B$145:$F$641,5,FALSE))," ",IF(VLOOKUP(CONCATENATE(TEXT($A30,"##"),"/",TEXT(LEFT(E$3,3),"###"),"/",TEXT($A$3,"yy")),CALC.!$B$145:$F$641,5,FALSE)="","T",VLOOKUP(CONCATENATE(TEXT($A30,"##"),"/",TEXT(LEFT(E$3,3),"###"),"/",TEXT($A$3,"yy")),CALC.!$B$145:$F$641,5,FALSE)))</f>
        <v xml:space="preserve"> </v>
      </c>
      <c r="F30" s="87" t="str">
        <f>IF(ISERROR(VLOOKUP(CONCATENATE(TEXT($A30,"##"),"/",TEXT(LEFT(F$3,3),"###"),"/",TEXT($A$3,"yy")),CALC.!$B$145:$F$641,5,FALSE))," ",IF(VLOOKUP(CONCATENATE(TEXT($A30,"##"),"/",TEXT(LEFT(F$3,3),"###"),"/",TEXT($A$3,"yy")),CALC.!$B$145:$F$641,5,FALSE)="","T",VLOOKUP(CONCATENATE(TEXT($A30,"##"),"/",TEXT(LEFT(F$3,3),"###"),"/",TEXT($A$3,"yy")),CALC.!$B$145:$F$641,5,FALSE)))</f>
        <v xml:space="preserve"> </v>
      </c>
      <c r="G30" s="87" t="str">
        <f>IF(ISERROR(VLOOKUP(CONCATENATE(TEXT($A30,"##"),"/",TEXT(LEFT(G$3,3),"###"),"/",TEXT($A$3,"yy")),CALC.!$B$145:$F$641,5,FALSE))," ",IF(VLOOKUP(CONCATENATE(TEXT($A30,"##"),"/",TEXT(LEFT(G$3,3),"###"),"/",TEXT($A$3,"yy")),CALC.!$B$145:$F$641,5,FALSE)="","T",VLOOKUP(CONCATENATE(TEXT($A30,"##"),"/",TEXT(LEFT(G$3,3),"###"),"/",TEXT($A$3,"yy")),CALC.!$B$145:$F$641,5,FALSE)))</f>
        <v xml:space="preserve"> </v>
      </c>
      <c r="H30" s="87" t="str">
        <f>IF(ISERROR(VLOOKUP(CONCATENATE(TEXT($A30,"##"),"/",TEXT(LEFT(H$3,3),"###"),"/",TEXT($A$3,"yy")),CALC.!$B$145:$F$641,5,FALSE))," ",IF(VLOOKUP(CONCATENATE(TEXT($A30,"##"),"/",TEXT(LEFT(H$3,3),"###"),"/",TEXT($A$3,"yy")),CALC.!$B$145:$F$641,5,FALSE)="","T",VLOOKUP(CONCATENATE(TEXT($A30,"##"),"/",TEXT(LEFT(H$3,3),"###"),"/",TEXT($A$3,"yy")),CALC.!$B$145:$F$641,5,FALSE)))</f>
        <v xml:space="preserve"> </v>
      </c>
      <c r="I30" s="87">
        <f>IF(ISERROR(VLOOKUP(CONCATENATE(TEXT($A30,"##"),"/",TEXT(LEFT(I$3,3),"###"),"/",TEXT($A$3,"yy")),CALC.!$B$145:$F$641,5,FALSE))," ",IF(VLOOKUP(CONCATENATE(TEXT($A30,"##"),"/",TEXT(LEFT(I$3,3),"###"),"/",TEXT($A$3,"yy")),CALC.!$B$145:$F$641,5,FALSE)="","T",VLOOKUP(CONCATENATE(TEXT($A30,"##"),"/",TEXT(LEFT(I$3,3),"###"),"/",TEXT($A$3,"yy")),CALC.!$B$145:$F$641,5,FALSE)))</f>
        <v>33.579007799999999</v>
      </c>
      <c r="J30" s="87" t="str">
        <f>IF(ISERROR(VLOOKUP(CONCATENATE(TEXT($A30,"##"),"/",TEXT(LEFT(J$3,3),"###"),"/",TEXT($A$3,"yy")),CALC.!$B$145:$F$641,5,FALSE))," ",IF(VLOOKUP(CONCATENATE(TEXT($A30,"##"),"/",TEXT(LEFT(J$3,3),"###"),"/",TEXT($A$3,"yy")),CALC.!$B$145:$F$641,5,FALSE)="","T",VLOOKUP(CONCATENATE(TEXT($A30,"##"),"/",TEXT(LEFT(J$3,3),"###"),"/",TEXT($A$3,"yy")),CALC.!$B$145:$F$641,5,FALSE)))</f>
        <v xml:space="preserve"> </v>
      </c>
      <c r="K30" s="87">
        <f>IF(ISERROR(VLOOKUP(CONCATENATE(TEXT($A30,"##"),"/",TEXT(LEFT(K$3,3),"###"),"/",TEXT($A$3,"yy")),CALC.!$B$145:$F$641,5,FALSE))," ",IF(VLOOKUP(CONCATENATE(TEXT($A30,"##"),"/",TEXT(LEFT(K$3,3),"###"),"/",TEXT($A$3,"yy")),CALC.!$B$145:$F$641,5,FALSE)="","T",VLOOKUP(CONCATENATE(TEXT($A30,"##"),"/",TEXT(LEFT(K$3,3),"###"),"/",TEXT($A$3,"yy")),CALC.!$B$145:$F$641,5,FALSE)))</f>
        <v>46.30653495</v>
      </c>
      <c r="L30" s="87">
        <f>IF(ISERROR(VLOOKUP(CONCATENATE(TEXT($A30,"##"),"/",TEXT(LEFT(L$3,3),"###"),"/",TEXT($A$3,"yy")),CALC.!$B$145:$F$641,5,FALSE))," ",IF(VLOOKUP(CONCATENATE(TEXT($A30,"##"),"/",TEXT(LEFT(L$3,3),"###"),"/",TEXT($A$3,"yy")),CALC.!$B$145:$F$641,5,FALSE)="","T",VLOOKUP(CONCATENATE(TEXT($A30,"##"),"/",TEXT(LEFT(L$3,3),"###"),"/",TEXT($A$3,"yy")),CALC.!$B$145:$F$641,5,FALSE)))</f>
        <v>11.915131800000001</v>
      </c>
      <c r="M30" s="88" t="str">
        <f>IF(ISERROR(VLOOKUP(CONCATENATE(TEXT($A30,"##"),"/",TEXT(LEFT(M$3,3),"###"),"/",TEXT($A$3,"yy")),CALC.!$B$145:$F$641,5,FALSE))," ",IF(VLOOKUP(CONCATENATE(TEXT($A30,"##"),"/",TEXT(LEFT(M$3,3),"###"),"/",TEXT($A$3,"yy")),CALC.!$B$145:$F$641,5,FALSE)="","T",VLOOKUP(CONCATENATE(TEXT($A30,"##"),"/",TEXT(LEFT(M$3,3),"###"),"/",TEXT($A$3,"yy")),CALC.!$B$145:$F$641,5,FALSE)))</f>
        <v xml:space="preserve"> </v>
      </c>
      <c r="N30" s="96"/>
    </row>
    <row r="31" spans="1:14" ht="15.75">
      <c r="A31" s="100">
        <v>28</v>
      </c>
      <c r="B31" s="8" t="str">
        <f>IF(ISERROR(VLOOKUP(CONCATENATE(TEXT($A31,"##"),"/",TEXT(LEFT(B$3,3),"###"),"/",TEXT($A$3,"yy")),CALC.!$B$145:$F$641,5,FALSE))," ",IF(VLOOKUP(CONCATENATE(TEXT($A31,"##"),"/",TEXT(LEFT(B$3,3),"###"),"/",TEXT($A$3,"yy")),CALC.!$B$145:$F$641,5,FALSE)="","T",VLOOKUP(CONCATENATE(TEXT($A31,"##"),"/",TEXT(LEFT(B$3,3),"###"),"/",TEXT($A$3,"yy")),CALC.!$B$145:$F$641,5,FALSE)))</f>
        <v xml:space="preserve"> </v>
      </c>
      <c r="C31" s="7" t="str">
        <f>IF(ISERROR(VLOOKUP(CONCATENATE(TEXT($A31,"##"),"/",TEXT(LEFT(C$3,3),"###"),"/",TEXT($A$3,"yy")),CALC.!$B$145:$F$641,5,FALSE))," ",IF(VLOOKUP(CONCATENATE(TEXT($A31,"##"),"/",TEXT(LEFT(C$3,3),"###"),"/",TEXT($A$3,"yy")),CALC.!$B$145:$F$641,5,FALSE)="","T",VLOOKUP(CONCATENATE(TEXT($A31,"##"),"/",TEXT(LEFT(C$3,3),"###"),"/",TEXT($A$3,"yy")),CALC.!$B$145:$F$641,5,FALSE)))</f>
        <v xml:space="preserve"> </v>
      </c>
      <c r="D31" s="7" t="str">
        <f>IF(ISERROR(VLOOKUP(CONCATENATE(TEXT($A31,"##"),"/",TEXT(LEFT(D$3,3),"###"),"/",TEXT($A$3,"yy")),CALC.!$B$145:$F$641,5,FALSE))," ",IF(VLOOKUP(CONCATENATE(TEXT($A31,"##"),"/",TEXT(LEFT(D$3,3),"###"),"/",TEXT($A$3,"yy")),CALC.!$B$145:$F$641,5,FALSE)="","T",VLOOKUP(CONCATENATE(TEXT($A31,"##"),"/",TEXT(LEFT(D$3,3),"###"),"/",TEXT($A$3,"yy")),CALC.!$B$145:$F$641,5,FALSE)))</f>
        <v xml:space="preserve"> </v>
      </c>
      <c r="E31" s="7" t="str">
        <f>IF(ISERROR(VLOOKUP(CONCATENATE(TEXT($A31,"##"),"/",TEXT(LEFT(E$3,3),"###"),"/",TEXT($A$3,"yy")),CALC.!$B$145:$F$641,5,FALSE))," ",IF(VLOOKUP(CONCATENATE(TEXT($A31,"##"),"/",TEXT(LEFT(E$3,3),"###"),"/",TEXT($A$3,"yy")),CALC.!$B$145:$F$641,5,FALSE)="","T",VLOOKUP(CONCATENATE(TEXT($A31,"##"),"/",TEXT(LEFT(E$3,3),"###"),"/",TEXT($A$3,"yy")),CALC.!$B$145:$F$641,5,FALSE)))</f>
        <v>T</v>
      </c>
      <c r="F31" s="7" t="str">
        <f>IF(ISERROR(VLOOKUP(CONCATENATE(TEXT($A31,"##"),"/",TEXT(LEFT(F$3,3),"###"),"/",TEXT($A$3,"yy")),CALC.!$B$145:$F$641,5,FALSE))," ",IF(VLOOKUP(CONCATENATE(TEXT($A31,"##"),"/",TEXT(LEFT(F$3,3),"###"),"/",TEXT($A$3,"yy")),CALC.!$B$145:$F$641,5,FALSE)="","T",VLOOKUP(CONCATENATE(TEXT($A31,"##"),"/",TEXT(LEFT(F$3,3),"###"),"/",TEXT($A$3,"yy")),CALC.!$B$145:$F$641,5,FALSE)))</f>
        <v xml:space="preserve"> </v>
      </c>
      <c r="G31" s="7" t="str">
        <f>IF(ISERROR(VLOOKUP(CONCATENATE(TEXT($A31,"##"),"/",TEXT(LEFT(G$3,3),"###"),"/",TEXT($A$3,"yy")),CALC.!$B$145:$F$641,5,FALSE))," ",IF(VLOOKUP(CONCATENATE(TEXT($A31,"##"),"/",TEXT(LEFT(G$3,3),"###"),"/",TEXT($A$3,"yy")),CALC.!$B$145:$F$641,5,FALSE)="","T",VLOOKUP(CONCATENATE(TEXT($A31,"##"),"/",TEXT(LEFT(G$3,3),"###"),"/",TEXT($A$3,"yy")),CALC.!$B$145:$F$641,5,FALSE)))</f>
        <v xml:space="preserve"> </v>
      </c>
      <c r="H31" s="7" t="str">
        <f>IF(ISERROR(VLOOKUP(CONCATENATE(TEXT($A31,"##"),"/",TEXT(LEFT(H$3,3),"###"),"/",TEXT($A$3,"yy")),CALC.!$B$145:$F$641,5,FALSE))," ",IF(VLOOKUP(CONCATENATE(TEXT($A31,"##"),"/",TEXT(LEFT(H$3,3),"###"),"/",TEXT($A$3,"yy")),CALC.!$B$145:$F$641,5,FALSE)="","T",VLOOKUP(CONCATENATE(TEXT($A31,"##"),"/",TEXT(LEFT(H$3,3),"###"),"/",TEXT($A$3,"yy")),CALC.!$B$145:$F$641,5,FALSE)))</f>
        <v xml:space="preserve"> </v>
      </c>
      <c r="I31" s="7" t="str">
        <f>IF(ISERROR(VLOOKUP(CONCATENATE(TEXT($A31,"##"),"/",TEXT(LEFT(I$3,3),"###"),"/",TEXT($A$3,"yy")),CALC.!$B$145:$F$641,5,FALSE))," ",IF(VLOOKUP(CONCATENATE(TEXT($A31,"##"),"/",TEXT(LEFT(I$3,3),"###"),"/",TEXT($A$3,"yy")),CALC.!$B$145:$F$641,5,FALSE)="","T",VLOOKUP(CONCATENATE(TEXT($A31,"##"),"/",TEXT(LEFT(I$3,3),"###"),"/",TEXT($A$3,"yy")),CALC.!$B$145:$F$641,5,FALSE)))</f>
        <v xml:space="preserve"> </v>
      </c>
      <c r="J31" s="7">
        <f>IF(ISERROR(VLOOKUP(CONCATENATE(TEXT($A31,"##"),"/",TEXT(LEFT(J$3,3),"###"),"/",TEXT($A$3,"yy")),CALC.!$B$145:$F$641,5,FALSE))," ",IF(VLOOKUP(CONCATENATE(TEXT($A31,"##"),"/",TEXT(LEFT(J$3,3),"###"),"/",TEXT($A$3,"yy")),CALC.!$B$145:$F$641,5,FALSE)="","T",VLOOKUP(CONCATENATE(TEXT($A31,"##"),"/",TEXT(LEFT(J$3,3),"###"),"/",TEXT($A$3,"yy")),CALC.!$B$145:$F$641,5,FALSE)))</f>
        <v>18.9558915</v>
      </c>
      <c r="K31" s="7">
        <f>IF(ISERROR(VLOOKUP(CONCATENATE(TEXT($A31,"##"),"/",TEXT(LEFT(K$3,3),"###"),"/",TEXT($A$3,"yy")),CALC.!$B$145:$F$641,5,FALSE))," ",IF(VLOOKUP(CONCATENATE(TEXT($A31,"##"),"/",TEXT(LEFT(K$3,3),"###"),"/",TEXT($A$3,"yy")),CALC.!$B$145:$F$641,5,FALSE)="","T",VLOOKUP(CONCATENATE(TEXT($A31,"##"),"/",TEXT(LEFT(K$3,3),"###"),"/",TEXT($A$3,"yy")),CALC.!$B$145:$F$641,5,FALSE)))</f>
        <v>23.2886667</v>
      </c>
      <c r="L31" s="7">
        <f>IF(ISERROR(VLOOKUP(CONCATENATE(TEXT($A31,"##"),"/",TEXT(LEFT(L$3,3),"###"),"/",TEXT($A$3,"yy")),CALC.!$B$145:$F$641,5,FALSE))," ",IF(VLOOKUP(CONCATENATE(TEXT($A31,"##"),"/",TEXT(LEFT(L$3,3),"###"),"/",TEXT($A$3,"yy")),CALC.!$B$145:$F$641,5,FALSE)="","T",VLOOKUP(CONCATENATE(TEXT($A31,"##"),"/",TEXT(LEFT(L$3,3),"###"),"/",TEXT($A$3,"yy")),CALC.!$B$145:$F$641,5,FALSE)))</f>
        <v>4.3327752000000004</v>
      </c>
      <c r="M31" s="9" t="str">
        <f>IF(ISERROR(VLOOKUP(CONCATENATE(TEXT($A31,"##"),"/",TEXT(LEFT(M$3,3),"###"),"/",TEXT($A$3,"yy")),CALC.!$B$145:$F$641,5,FALSE))," ",IF(VLOOKUP(CONCATENATE(TEXT($A31,"##"),"/",TEXT(LEFT(M$3,3),"###"),"/",TEXT($A$3,"yy")),CALC.!$B$145:$F$641,5,FALSE)="","T",VLOOKUP(CONCATENATE(TEXT($A31,"##"),"/",TEXT(LEFT(M$3,3),"###"),"/",TEXT($A$3,"yy")),CALC.!$B$145:$F$641,5,FALSE)))</f>
        <v xml:space="preserve"> </v>
      </c>
      <c r="N31" s="96"/>
    </row>
    <row r="32" spans="1:14" ht="15.75">
      <c r="A32" s="97">
        <v>29</v>
      </c>
      <c r="B32" s="86" t="str">
        <f>IF(ISERROR(VLOOKUP(CONCATENATE(TEXT($A32,"##"),"/",TEXT(LEFT(B$3,3),"###"),"/",TEXT($A$3,"yy")),CALC.!$B$145:$F$641,5,FALSE))," ",IF(VLOOKUP(CONCATENATE(TEXT($A32,"##"),"/",TEXT(LEFT(B$3,3),"###"),"/",TEXT($A$3,"yy")),CALC.!$B$145:$F$641,5,FALSE)="","T",VLOOKUP(CONCATENATE(TEXT($A32,"##"),"/",TEXT(LEFT(B$3,3),"###"),"/",TEXT($A$3,"yy")),CALC.!$B$145:$F$641,5,FALSE)))</f>
        <v xml:space="preserve"> </v>
      </c>
      <c r="C32" s="87" t="str">
        <f>IF(ISERROR(VLOOKUP(CONCATENATE(TEXT($A32,"##"),"/",TEXT(LEFT(C$3,3),"###"),"/",TEXT($A$3,"yy")),CALC.!$B$145:$F$641,5,FALSE))," ",IF(VLOOKUP(CONCATENATE(TEXT($A32,"##"),"/",TEXT(LEFT(C$3,3),"###"),"/",TEXT($A$3,"yy")),CALC.!$B$145:$F$641,5,FALSE)="","T",VLOOKUP(CONCATENATE(TEXT($A32,"##"),"/",TEXT(LEFT(C$3,3),"###"),"/",TEXT($A$3,"yy")),CALC.!$B$145:$F$641,5,FALSE)))</f>
        <v xml:space="preserve"> </v>
      </c>
      <c r="D32" s="87" t="str">
        <f>IF(ISERROR(VLOOKUP(CONCATENATE(TEXT($A32,"##"),"/",TEXT(LEFT(D$3,3),"###"),"/",TEXT($A$3,"yy")),CALC.!$B$145:$F$641,5,FALSE))," ",IF(VLOOKUP(CONCATENATE(TEXT($A32,"##"),"/",TEXT(LEFT(D$3,3),"###"),"/",TEXT($A$3,"yy")),CALC.!$B$145:$F$641,5,FALSE)="","T",VLOOKUP(CONCATENATE(TEXT($A32,"##"),"/",TEXT(LEFT(D$3,3),"###"),"/",TEXT($A$3,"yy")),CALC.!$B$145:$F$641,5,FALSE)))</f>
        <v xml:space="preserve"> </v>
      </c>
      <c r="E32" s="87" t="str">
        <f>IF(ISERROR(VLOOKUP(CONCATENATE(TEXT($A32,"##"),"/",TEXT(LEFT(E$3,3),"###"),"/",TEXT($A$3,"yy")),CALC.!$B$145:$F$641,5,FALSE))," ",IF(VLOOKUP(CONCATENATE(TEXT($A32,"##"),"/",TEXT(LEFT(E$3,3),"###"),"/",TEXT($A$3,"yy")),CALC.!$B$145:$F$641,5,FALSE)="","T",VLOOKUP(CONCATENATE(TEXT($A32,"##"),"/",TEXT(LEFT(E$3,3),"###"),"/",TEXT($A$3,"yy")),CALC.!$B$145:$F$641,5,FALSE)))</f>
        <v xml:space="preserve"> </v>
      </c>
      <c r="F32" s="87" t="str">
        <f>IF(ISERROR(VLOOKUP(CONCATENATE(TEXT($A32,"##"),"/",TEXT(LEFT(F$3,3),"###"),"/",TEXT($A$3,"yy")),CALC.!$B$145:$F$641,5,FALSE))," ",IF(VLOOKUP(CONCATENATE(TEXT($A32,"##"),"/",TEXT(LEFT(F$3,3),"###"),"/",TEXT($A$3,"yy")),CALC.!$B$145:$F$641,5,FALSE)="","T",VLOOKUP(CONCATENATE(TEXT($A32,"##"),"/",TEXT(LEFT(F$3,3),"###"),"/",TEXT($A$3,"yy")),CALC.!$B$145:$F$641,5,FALSE)))</f>
        <v xml:space="preserve"> </v>
      </c>
      <c r="G32" s="87" t="str">
        <f>IF(ISERROR(VLOOKUP(CONCATENATE(TEXT($A32,"##"),"/",TEXT(LEFT(G$3,3),"###"),"/",TEXT($A$3,"yy")),CALC.!$B$145:$F$641,5,FALSE))," ",IF(VLOOKUP(CONCATENATE(TEXT($A32,"##"),"/",TEXT(LEFT(G$3,3),"###"),"/",TEXT($A$3,"yy")),CALC.!$B$145:$F$641,5,FALSE)="","T",VLOOKUP(CONCATENATE(TEXT($A32,"##"),"/",TEXT(LEFT(G$3,3),"###"),"/",TEXT($A$3,"yy")),CALC.!$B$145:$F$641,5,FALSE)))</f>
        <v xml:space="preserve"> </v>
      </c>
      <c r="H32" s="87" t="str">
        <f>IF(ISERROR(VLOOKUP(CONCATENATE(TEXT($A32,"##"),"/",TEXT(LEFT(H$3,3),"###"),"/",TEXT($A$3,"yy")),CALC.!$B$145:$F$641,5,FALSE))," ",IF(VLOOKUP(CONCATENATE(TEXT($A32,"##"),"/",TEXT(LEFT(H$3,3),"###"),"/",TEXT($A$3,"yy")),CALC.!$B$145:$F$641,5,FALSE)="","T",VLOOKUP(CONCATENATE(TEXT($A32,"##"),"/",TEXT(LEFT(H$3,3),"###"),"/",TEXT($A$3,"yy")),CALC.!$B$145:$F$641,5,FALSE)))</f>
        <v xml:space="preserve"> </v>
      </c>
      <c r="I32" s="87" t="str">
        <f>IF(ISERROR(VLOOKUP(CONCATENATE(TEXT($A32,"##"),"/",TEXT(LEFT(I$3,3),"###"),"/",TEXT($A$3,"yy")),CALC.!$B$145:$F$641,5,FALSE))," ",IF(VLOOKUP(CONCATENATE(TEXT($A32,"##"),"/",TEXT(LEFT(I$3,3),"###"),"/",TEXT($A$3,"yy")),CALC.!$B$145:$F$641,5,FALSE)="","T",VLOOKUP(CONCATENATE(TEXT($A32,"##"),"/",TEXT(LEFT(I$3,3),"###"),"/",TEXT($A$3,"yy")),CALC.!$B$145:$F$641,5,FALSE)))</f>
        <v xml:space="preserve"> </v>
      </c>
      <c r="J32" s="87">
        <f>IF(ISERROR(VLOOKUP(CONCATENATE(TEXT($A32,"##"),"/",TEXT(LEFT(J$3,3),"###"),"/",TEXT($A$3,"yy")),CALC.!$B$145:$F$641,5,FALSE))," ",IF(VLOOKUP(CONCATENATE(TEXT($A32,"##"),"/",TEXT(LEFT(J$3,3),"###"),"/",TEXT($A$3,"yy")),CALC.!$B$145:$F$641,5,FALSE)="","T",VLOOKUP(CONCATENATE(TEXT($A32,"##"),"/",TEXT(LEFT(J$3,3),"###"),"/",TEXT($A$3,"yy")),CALC.!$B$145:$F$641,5,FALSE)))</f>
        <v>46.144055880000003</v>
      </c>
      <c r="K32" s="87" t="str">
        <f>IF(ISERROR(VLOOKUP(CONCATENATE(TEXT($A32,"##"),"/",TEXT(LEFT(K$3,3),"###"),"/",TEXT($A$3,"yy")),CALC.!$B$145:$F$641,5,FALSE))," ",IF(VLOOKUP(CONCATENATE(TEXT($A32,"##"),"/",TEXT(LEFT(K$3,3),"###"),"/",TEXT($A$3,"yy")),CALC.!$B$145:$F$641,5,FALSE)="","T",VLOOKUP(CONCATENATE(TEXT($A32,"##"),"/",TEXT(LEFT(K$3,3),"###"),"/",TEXT($A$3,"yy")),CALC.!$B$145:$F$641,5,FALSE)))</f>
        <v>T</v>
      </c>
      <c r="L32" s="87" t="str">
        <f>IF(ISERROR(VLOOKUP(CONCATENATE(TEXT($A32,"##"),"/",TEXT(LEFT(L$3,3),"###"),"/",TEXT($A$3,"yy")),CALC.!$B$145:$F$641,5,FALSE))," ",IF(VLOOKUP(CONCATENATE(TEXT($A32,"##"),"/",TEXT(LEFT(L$3,3),"###"),"/",TEXT($A$3,"yy")),CALC.!$B$145:$F$641,5,FALSE)="","T",VLOOKUP(CONCATENATE(TEXT($A32,"##"),"/",TEXT(LEFT(L$3,3),"###"),"/",TEXT($A$3,"yy")),CALC.!$B$145:$F$641,5,FALSE)))</f>
        <v xml:space="preserve"> </v>
      </c>
      <c r="M32" s="88">
        <f>IF(ISERROR(VLOOKUP(CONCATENATE(TEXT($A32,"##"),"/",TEXT(LEFT(M$3,3),"###"),"/",TEXT($A$3,"yy")),CALC.!$B$145:$F$641,5,FALSE))," ",IF(VLOOKUP(CONCATENATE(TEXT($A32,"##"),"/",TEXT(LEFT(M$3,3),"###"),"/",TEXT($A$3,"yy")),CALC.!$B$145:$F$641,5,FALSE)="","T",VLOOKUP(CONCATENATE(TEXT($A32,"##"),"/",TEXT(LEFT(M$3,3),"###"),"/",TEXT($A$3,"yy")),CALC.!$B$145:$F$641,5,FALSE)))</f>
        <v>2.9787829500000003</v>
      </c>
      <c r="N32" s="102"/>
    </row>
    <row r="33" spans="1:14" ht="15.75">
      <c r="A33" s="100">
        <v>30</v>
      </c>
      <c r="B33" s="8" t="str">
        <f>IF(ISERROR(VLOOKUP(CONCATENATE(TEXT($A33,"##"),"/",TEXT(LEFT(B$3,3),"###"),"/",TEXT($A$3,"yy")),CALC.!$B$145:$F$641,5,FALSE))," ",IF(VLOOKUP(CONCATENATE(TEXT($A33,"##"),"/",TEXT(LEFT(B$3,3),"###"),"/",TEXT($A$3,"yy")),CALC.!$B$145:$F$641,5,FALSE)="","T",VLOOKUP(CONCATENATE(TEXT($A33,"##"),"/",TEXT(LEFT(B$3,3),"###"),"/",TEXT($A$3,"yy")),CALC.!$B$145:$F$641,5,FALSE)))</f>
        <v xml:space="preserve"> </v>
      </c>
      <c r="C33" s="7" t="str">
        <f>IF(ISERROR(VLOOKUP(CONCATENATE(TEXT($A33,"##"),"/",TEXT(LEFT(C$3,3),"###"),"/",TEXT($A$3,"yy")),CALC.!$B$145:$F$641,5,FALSE))," ",IF(VLOOKUP(CONCATENATE(TEXT($A33,"##"),"/",TEXT(LEFT(C$3,3),"###"),"/",TEXT($A$3,"yy")),CALC.!$B$145:$F$641,5,FALSE)="","T",VLOOKUP(CONCATENATE(TEXT($A33,"##"),"/",TEXT(LEFT(C$3,3),"###"),"/",TEXT($A$3,"yy")),CALC.!$B$145:$F$641,5,FALSE)))</f>
        <v xml:space="preserve"> </v>
      </c>
      <c r="D33" s="7" t="str">
        <f>IF(ISERROR(VLOOKUP(CONCATENATE(TEXT($A33,"##"),"/",TEXT(LEFT(D$3,3),"###"),"/",TEXT($A$3,"yy")),CALC.!$B$145:$F$641,5,FALSE))," ",IF(VLOOKUP(CONCATENATE(TEXT($A33,"##"),"/",TEXT(LEFT(D$3,3),"###"),"/",TEXT($A$3,"yy")),CALC.!$B$145:$F$641,5,FALSE)="","T",VLOOKUP(CONCATENATE(TEXT($A33,"##"),"/",TEXT(LEFT(D$3,3),"###"),"/",TEXT($A$3,"yy")),CALC.!$B$145:$F$641,5,FALSE)))</f>
        <v xml:space="preserve"> </v>
      </c>
      <c r="E33" s="7" t="str">
        <f>IF(ISERROR(VLOOKUP(CONCATENATE(TEXT($A33,"##"),"/",TEXT(LEFT(E$3,3),"###"),"/",TEXT($A$3,"yy")),CALC.!$B$145:$F$641,5,FALSE))," ",IF(VLOOKUP(CONCATENATE(TEXT($A33,"##"),"/",TEXT(LEFT(E$3,3),"###"),"/",TEXT($A$3,"yy")),CALC.!$B$145:$F$641,5,FALSE)="","T",VLOOKUP(CONCATENATE(TEXT($A33,"##"),"/",TEXT(LEFT(E$3,3),"###"),"/",TEXT($A$3,"yy")),CALC.!$B$145:$F$641,5,FALSE)))</f>
        <v xml:space="preserve"> </v>
      </c>
      <c r="F33" s="7" t="str">
        <f>IF(ISERROR(VLOOKUP(CONCATENATE(TEXT($A33,"##"),"/",TEXT(LEFT(F$3,3),"###"),"/",TEXT($A$3,"yy")),CALC.!$B$145:$F$641,5,FALSE))," ",IF(VLOOKUP(CONCATENATE(TEXT($A33,"##"),"/",TEXT(LEFT(F$3,3),"###"),"/",TEXT($A$3,"yy")),CALC.!$B$145:$F$641,5,FALSE)="","T",VLOOKUP(CONCATENATE(TEXT($A33,"##"),"/",TEXT(LEFT(F$3,3),"###"),"/",TEXT($A$3,"yy")),CALC.!$B$145:$F$641,5,FALSE)))</f>
        <v xml:space="preserve"> </v>
      </c>
      <c r="G33" s="7" t="str">
        <f>IF(ISERROR(VLOOKUP(CONCATENATE(TEXT($A33,"##"),"/",TEXT(LEFT(G$3,3),"###"),"/",TEXT($A$3,"yy")),CALC.!$B$145:$F$641,5,FALSE))," ",IF(VLOOKUP(CONCATENATE(TEXT($A33,"##"),"/",TEXT(LEFT(G$3,3),"###"),"/",TEXT($A$3,"yy")),CALC.!$B$145:$F$641,5,FALSE)="","T",VLOOKUP(CONCATENATE(TEXT($A33,"##"),"/",TEXT(LEFT(G$3,3),"###"),"/",TEXT($A$3,"yy")),CALC.!$B$145:$F$641,5,FALSE)))</f>
        <v xml:space="preserve"> </v>
      </c>
      <c r="H33" s="7">
        <f>IF(ISERROR(VLOOKUP(CONCATENATE(TEXT($A33,"##"),"/",TEXT(LEFT(H$3,3),"###"),"/",TEXT($A$3,"yy")),CALC.!$B$145:$F$641,5,FALSE))," ",IF(VLOOKUP(CONCATENATE(TEXT($A33,"##"),"/",TEXT(LEFT(H$3,3),"###"),"/",TEXT($A$3,"yy")),CALC.!$B$145:$F$641,5,FALSE)="","T",VLOOKUP(CONCATENATE(TEXT($A33,"##"),"/",TEXT(LEFT(H$3,3),"###"),"/",TEXT($A$3,"yy")),CALC.!$B$145:$F$641,5,FALSE)))</f>
        <v>2.9787829500000003</v>
      </c>
      <c r="I33" s="7" t="str">
        <f>IF(ISERROR(VLOOKUP(CONCATENATE(TEXT($A33,"##"),"/",TEXT(LEFT(I$3,3),"###"),"/",TEXT($A$3,"yy")),CALC.!$B$145:$F$641,5,FALSE))," ",IF(VLOOKUP(CONCATENATE(TEXT($A33,"##"),"/",TEXT(LEFT(I$3,3),"###"),"/",TEXT($A$3,"yy")),CALC.!$B$145:$F$641,5,FALSE)="","T",VLOOKUP(CONCATENATE(TEXT($A33,"##"),"/",TEXT(LEFT(I$3,3),"###"),"/",TEXT($A$3,"yy")),CALC.!$B$145:$F$641,5,FALSE)))</f>
        <v xml:space="preserve"> </v>
      </c>
      <c r="J33" s="7">
        <f>IF(ISERROR(VLOOKUP(CONCATENATE(TEXT($A33,"##"),"/",TEXT(LEFT(J$3,3),"###"),"/",TEXT($A$3,"yy")),CALC.!$B$145:$F$641,5,FALSE))," ",IF(VLOOKUP(CONCATENATE(TEXT($A33,"##"),"/",TEXT(LEFT(J$3,3),"###"),"/",TEXT($A$3,"yy")),CALC.!$B$145:$F$641,5,FALSE)="","T",VLOOKUP(CONCATENATE(TEXT($A33,"##"),"/",TEXT(LEFT(J$3,3),"###"),"/",TEXT($A$3,"yy")),CALC.!$B$145:$F$641,5,FALSE)))</f>
        <v>2.5996651200000001</v>
      </c>
      <c r="K33" s="7" t="str">
        <f>IF(ISERROR(VLOOKUP(CONCATENATE(TEXT($A33,"##"),"/",TEXT(LEFT(K$3,3),"###"),"/",TEXT($A$3,"yy")),CALC.!$B$145:$F$641,5,FALSE))," ",IF(VLOOKUP(CONCATENATE(TEXT($A33,"##"),"/",TEXT(LEFT(K$3,3),"###"),"/",TEXT($A$3,"yy")),CALC.!$B$145:$F$641,5,FALSE)="","T",VLOOKUP(CONCATENATE(TEXT($A33,"##"),"/",TEXT(LEFT(K$3,3),"###"),"/",TEXT($A$3,"yy")),CALC.!$B$145:$F$641,5,FALSE)))</f>
        <v xml:space="preserve"> </v>
      </c>
      <c r="L33" s="7" t="str">
        <f>IF(ISERROR(VLOOKUP(CONCATENATE(TEXT($A33,"##"),"/",TEXT(LEFT(L$3,3),"###"),"/",TEXT($A$3,"yy")),CALC.!$B$145:$F$641,5,FALSE))," ",IF(VLOOKUP(CONCATENATE(TEXT($A33,"##"),"/",TEXT(LEFT(L$3,3),"###"),"/",TEXT($A$3,"yy")),CALC.!$B$145:$F$641,5,FALSE)="","T",VLOOKUP(CONCATENATE(TEXT($A33,"##"),"/",TEXT(LEFT(L$3,3),"###"),"/",TEXT($A$3,"yy")),CALC.!$B$145:$F$641,5,FALSE)))</f>
        <v xml:space="preserve"> </v>
      </c>
      <c r="M33" s="9" t="str">
        <f>IF(ISERROR(VLOOKUP(CONCATENATE(TEXT($A33,"##"),"/",TEXT(LEFT(M$3,3),"###"),"/",TEXT($A$3,"yy")),CALC.!$B$145:$F$641,5,FALSE))," ",IF(VLOOKUP(CONCATENATE(TEXT($A33,"##"),"/",TEXT(LEFT(M$3,3),"###"),"/",TEXT($A$3,"yy")),CALC.!$B$145:$F$641,5,FALSE)="","T",VLOOKUP(CONCATENATE(TEXT($A33,"##"),"/",TEXT(LEFT(M$3,3),"###"),"/",TEXT($A$3,"yy")),CALC.!$B$145:$F$641,5,FALSE)))</f>
        <v xml:space="preserve"> </v>
      </c>
      <c r="N33" s="96"/>
    </row>
    <row r="34" spans="1:14" ht="15.75">
      <c r="A34" s="101">
        <v>31</v>
      </c>
      <c r="B34" s="89" t="str">
        <f>IF(ISERROR(VLOOKUP(CONCATENATE(TEXT($A34,"##"),"/",TEXT(LEFT(B$3,3),"###"),"/",TEXT($A$3,"yy")),CALC.!$B$145:$F$641,5,FALSE))," ",IF(VLOOKUP(CONCATENATE(TEXT($A34,"##"),"/",TEXT(LEFT(B$3,3),"###"),"/",TEXT($A$3,"yy")),CALC.!$B$145:$F$641,5,FALSE)="","T",VLOOKUP(CONCATENATE(TEXT($A34,"##"),"/",TEXT(LEFT(B$3,3),"###"),"/",TEXT($A$3,"yy")),CALC.!$B$145:$F$641,5,FALSE)))</f>
        <v xml:space="preserve"> </v>
      </c>
      <c r="C34" s="90" t="str">
        <f>IF(ISERROR(VLOOKUP(CONCATENATE(TEXT($A34,"##"),"/",TEXT(LEFT(C$3,3),"###"),"/",TEXT($A$3,"yy")),CALC.!$B$145:$F$641,5,FALSE))," ",IF(VLOOKUP(CONCATENATE(TEXT($A34,"##"),"/",TEXT(LEFT(C$3,3),"###"),"/",TEXT($A$3,"yy")),CALC.!$B$145:$F$641,5,FALSE)="","T",VLOOKUP(CONCATENATE(TEXT($A34,"##"),"/",TEXT(LEFT(C$3,3),"###"),"/",TEXT($A$3,"yy")),CALC.!$B$145:$F$641,5,FALSE)))</f>
        <v xml:space="preserve"> </v>
      </c>
      <c r="D34" s="90" t="str">
        <f>IF(ISERROR(VLOOKUP(CONCATENATE(TEXT($A34,"##"),"/",TEXT(LEFT(D$3,3),"###"),"/",TEXT($A$3,"yy")),CALC.!$B$145:$F$641,5,FALSE))," ",IF(VLOOKUP(CONCATENATE(TEXT($A34,"##"),"/",TEXT(LEFT(D$3,3),"###"),"/",TEXT($A$3,"yy")),CALC.!$B$145:$F$641,5,FALSE)="","T",VLOOKUP(CONCATENATE(TEXT($A34,"##"),"/",TEXT(LEFT(D$3,3),"###"),"/",TEXT($A$3,"yy")),CALC.!$B$145:$F$641,5,FALSE)))</f>
        <v xml:space="preserve"> </v>
      </c>
      <c r="E34" s="90" t="str">
        <f>IF(ISERROR(VLOOKUP(CONCATENATE(TEXT($A34,"##"),"/",TEXT(LEFT(E$3,3),"###"),"/",TEXT($A$3,"yy")),CALC.!$B$145:$F$641,5,FALSE))," ",IF(VLOOKUP(CONCATENATE(TEXT($A34,"##"),"/",TEXT(LEFT(E$3,3),"###"),"/",TEXT($A$3,"yy")),CALC.!$B$145:$F$641,5,FALSE)="","T",VLOOKUP(CONCATENATE(TEXT($A34,"##"),"/",TEXT(LEFT(E$3,3),"###"),"/",TEXT($A$3,"yy")),CALC.!$B$145:$F$641,5,FALSE)))</f>
        <v xml:space="preserve"> </v>
      </c>
      <c r="F34" s="90" t="str">
        <f>IF(ISERROR(VLOOKUP(CONCATENATE(TEXT($A34,"##"),"/",TEXT(LEFT(F$3,3),"###"),"/",TEXT($A$3,"yy")),CALC.!$B$145:$F$641,5,FALSE))," ",IF(VLOOKUP(CONCATENATE(TEXT($A34,"##"),"/",TEXT(LEFT(F$3,3),"###"),"/",TEXT($A$3,"yy")),CALC.!$B$145:$F$641,5,FALSE)="","T",VLOOKUP(CONCATENATE(TEXT($A34,"##"),"/",TEXT(LEFT(F$3,3),"###"),"/",TEXT($A$3,"yy")),CALC.!$B$145:$F$641,5,FALSE)))</f>
        <v xml:space="preserve"> </v>
      </c>
      <c r="G34" s="90" t="str">
        <f>IF(ISERROR(VLOOKUP(CONCATENATE(TEXT($A34,"##"),"/",TEXT(LEFT(G$3,3),"###"),"/",TEXT($A$3,"yy")),CALC.!$B$145:$F$641,5,FALSE))," ",IF(VLOOKUP(CONCATENATE(TEXT($A34,"##"),"/",TEXT(LEFT(G$3,3),"###"),"/",TEXT($A$3,"yy")),CALC.!$B$145:$F$641,5,FALSE)="","T",VLOOKUP(CONCATENATE(TEXT($A34,"##"),"/",TEXT(LEFT(G$3,3),"###"),"/",TEXT($A$3,"yy")),CALC.!$B$145:$F$641,5,FALSE)))</f>
        <v xml:space="preserve"> </v>
      </c>
      <c r="H34" s="90" t="str">
        <f>IF(ISERROR(VLOOKUP(CONCATENATE(TEXT($A34,"##"),"/",TEXT(LEFT(H$3,3),"###"),"/",TEXT($A$3,"yy")),CALC.!$B$145:$F$641,5,FALSE))," ",IF(VLOOKUP(CONCATENATE(TEXT($A34,"##"),"/",TEXT(LEFT(H$3,3),"###"),"/",TEXT($A$3,"yy")),CALC.!$B$145:$F$641,5,FALSE)="","T",VLOOKUP(CONCATENATE(TEXT($A34,"##"),"/",TEXT(LEFT(H$3,3),"###"),"/",TEXT($A$3,"yy")),CALC.!$B$145:$F$641,5,FALSE)))</f>
        <v xml:space="preserve"> </v>
      </c>
      <c r="I34" s="90" t="str">
        <f>IF(ISERROR(VLOOKUP(CONCATENATE(TEXT($A34,"##"),"/",TEXT(LEFT(I$3,3),"###"),"/",TEXT($A$3,"yy")),CALC.!$B$145:$F$641,5,FALSE))," ",IF(VLOOKUP(CONCATENATE(TEXT($A34,"##"),"/",TEXT(LEFT(I$3,3),"###"),"/",TEXT($A$3,"yy")),CALC.!$B$145:$F$641,5,FALSE)="","T",VLOOKUP(CONCATENATE(TEXT($A34,"##"),"/",TEXT(LEFT(I$3,3),"###"),"/",TEXT($A$3,"yy")),CALC.!$B$145:$F$641,5,FALSE)))</f>
        <v xml:space="preserve"> </v>
      </c>
      <c r="J34" s="90" t="str">
        <f>IF(ISERROR(VLOOKUP(CONCATENATE(TEXT($A34,"##"),"/",TEXT(LEFT(J$3,3),"###"),"/",TEXT($A$3,"yy")),CALC.!$B$145:$F$641,5,FALSE))," ",IF(VLOOKUP(CONCATENATE(TEXT($A34,"##"),"/",TEXT(LEFT(J$3,3),"###"),"/",TEXT($A$3,"yy")),CALC.!$B$145:$F$641,5,FALSE)="","T",VLOOKUP(CONCATENATE(TEXT($A34,"##"),"/",TEXT(LEFT(J$3,3),"###"),"/",TEXT($A$3,"yy")),CALC.!$B$145:$F$641,5,FALSE)))</f>
        <v xml:space="preserve"> </v>
      </c>
      <c r="K34" s="90">
        <f>IF(ISERROR(VLOOKUP(CONCATENATE(TEXT($A34,"##"),"/",TEXT(LEFT(K$3,3),"###"),"/",TEXT($A$3,"yy")),CALC.!$B$145:$F$641,5,FALSE))," ",IF(VLOOKUP(CONCATENATE(TEXT($A34,"##"),"/",TEXT(LEFT(K$3,3),"###"),"/",TEXT($A$3,"yy")),CALC.!$B$145:$F$641,5,FALSE)="","T",VLOOKUP(CONCATENATE(TEXT($A34,"##"),"/",TEXT(LEFT(K$3,3),"###"),"/",TEXT($A$3,"yy")),CALC.!$B$145:$F$641,5,FALSE)))</f>
        <v>5.4159690000000005</v>
      </c>
      <c r="L34" s="90" t="str">
        <f>IF(ISERROR(VLOOKUP(CONCATENATE(TEXT($A34,"##"),"/",TEXT(LEFT(L$3,3),"###"),"/",TEXT($A$3,"yy")),CALC.!$B$145:$F$641,5,FALSE))," ",IF(VLOOKUP(CONCATENATE(TEXT($A34,"##"),"/",TEXT(LEFT(L$3,3),"###"),"/",TEXT($A$3,"yy")),CALC.!$B$145:$F$641,5,FALSE)="","T",VLOOKUP(CONCATENATE(TEXT($A34,"##"),"/",TEXT(LEFT(L$3,3),"###"),"/",TEXT($A$3,"yy")),CALC.!$B$145:$F$641,5,FALSE)))</f>
        <v xml:space="preserve"> </v>
      </c>
      <c r="M34" s="91" t="str">
        <f>IF(ISERROR(VLOOKUP(CONCATENATE(TEXT($A34,"##"),"/",TEXT(LEFT(M$3,3),"###"),"/",TEXT($A$3,"yy")),CALC.!$B$145:$F$641,5,FALSE))," ",IF(VLOOKUP(CONCATENATE(TEXT($A34,"##"),"/",TEXT(LEFT(M$3,3),"###"),"/",TEXT($A$3,"yy")),CALC.!$B$145:$F$641,5,FALSE)="","T",VLOOKUP(CONCATENATE(TEXT($A34,"##"),"/",TEXT(LEFT(M$3,3),"###"),"/",TEXT($A$3,"yy")),CALC.!$B$145:$F$641,5,FALSE)))</f>
        <v xml:space="preserve"> </v>
      </c>
      <c r="N34" s="96"/>
    </row>
    <row r="35" spans="1:14" ht="15.75">
      <c r="A35" s="1"/>
      <c r="B35" s="1"/>
      <c r="C35" s="1"/>
      <c r="D35" s="1"/>
      <c r="E35" s="133" t="s">
        <v>32</v>
      </c>
      <c r="F35" s="1"/>
      <c r="G35" s="1"/>
      <c r="H35" s="1"/>
      <c r="I35" s="1"/>
      <c r="J35" s="1"/>
      <c r="K35" s="1"/>
      <c r="L35" s="1"/>
      <c r="M35" s="1"/>
      <c r="N35" s="106" t="s">
        <v>15</v>
      </c>
    </row>
    <row r="36" spans="1:14" ht="15.75">
      <c r="A36" s="1" t="s">
        <v>14</v>
      </c>
      <c r="B36" s="3">
        <f t="shared" ref="B36:M36" si="0">SUM(B4:B34)</f>
        <v>0</v>
      </c>
      <c r="C36" s="3">
        <f t="shared" si="0"/>
        <v>18.197655839999999</v>
      </c>
      <c r="D36" s="3">
        <f t="shared" si="0"/>
        <v>10.831937999999999</v>
      </c>
      <c r="E36" s="3">
        <f t="shared" si="0"/>
        <v>90.175883849999991</v>
      </c>
      <c r="F36" s="3">
        <f t="shared" si="0"/>
        <v>18.901731810000001</v>
      </c>
      <c r="G36" s="3">
        <f t="shared" si="0"/>
        <v>14.83975506</v>
      </c>
      <c r="H36" s="3">
        <f t="shared" si="0"/>
        <v>35.366277570000001</v>
      </c>
      <c r="I36" s="3">
        <f t="shared" si="0"/>
        <v>218.31771039</v>
      </c>
      <c r="J36" s="3">
        <f t="shared" si="0"/>
        <v>145.55416687499999</v>
      </c>
      <c r="K36" s="3">
        <f t="shared" si="0"/>
        <v>261.59130270000003</v>
      </c>
      <c r="L36" s="3">
        <f t="shared" si="0"/>
        <v>606.85932645000003</v>
      </c>
      <c r="M36" s="3">
        <f t="shared" si="0"/>
        <v>234.99889490999999</v>
      </c>
      <c r="N36" s="103">
        <f>SUM(B36:M36)</f>
        <v>1655.6346434549998</v>
      </c>
    </row>
    <row r="37" spans="1:14" ht="15.75">
      <c r="A37" s="1" t="s">
        <v>17</v>
      </c>
      <c r="B37" s="3">
        <f t="shared" ref="B37:M37" si="1">COUNTIF(B4:B34,"&gt;0")</f>
        <v>0</v>
      </c>
      <c r="C37" s="3">
        <f t="shared" si="1"/>
        <v>3</v>
      </c>
      <c r="D37" s="3">
        <f t="shared" si="1"/>
        <v>2</v>
      </c>
      <c r="E37" s="3">
        <f t="shared" si="1"/>
        <v>3</v>
      </c>
      <c r="F37" s="3">
        <f t="shared" si="1"/>
        <v>2</v>
      </c>
      <c r="G37" s="3">
        <f t="shared" si="1"/>
        <v>2</v>
      </c>
      <c r="H37" s="3">
        <f t="shared" si="1"/>
        <v>3</v>
      </c>
      <c r="I37" s="3">
        <f t="shared" si="1"/>
        <v>8</v>
      </c>
      <c r="J37" s="3">
        <f t="shared" si="1"/>
        <v>8</v>
      </c>
      <c r="K37" s="4">
        <f t="shared" si="1"/>
        <v>12</v>
      </c>
      <c r="L37" s="4">
        <f t="shared" si="1"/>
        <v>16</v>
      </c>
      <c r="M37" s="4">
        <f t="shared" si="1"/>
        <v>11</v>
      </c>
      <c r="N37" s="104">
        <f>SUM(B37:M37)</f>
        <v>70</v>
      </c>
    </row>
    <row r="38" spans="1:14" ht="15.75">
      <c r="A38" s="1" t="s">
        <v>19</v>
      </c>
      <c r="B38" s="4">
        <f>COUNTIF(B4:B34,"T")</f>
        <v>0</v>
      </c>
      <c r="C38" s="4">
        <f>COUNTIF(C4:C34,"T")</f>
        <v>1</v>
      </c>
      <c r="D38" s="4">
        <f t="shared" ref="D38:M38" si="2">COUNTIF(D4:D34,"T")</f>
        <v>1</v>
      </c>
      <c r="E38" s="4">
        <f t="shared" si="2"/>
        <v>5</v>
      </c>
      <c r="F38" s="4">
        <f t="shared" si="2"/>
        <v>1</v>
      </c>
      <c r="G38" s="4">
        <f t="shared" si="2"/>
        <v>2</v>
      </c>
      <c r="H38" s="4">
        <f t="shared" si="2"/>
        <v>8</v>
      </c>
      <c r="I38" s="4">
        <f t="shared" si="2"/>
        <v>4</v>
      </c>
      <c r="J38" s="4">
        <f t="shared" si="2"/>
        <v>4</v>
      </c>
      <c r="K38" s="4">
        <f t="shared" si="2"/>
        <v>6</v>
      </c>
      <c r="L38" s="4">
        <f t="shared" si="2"/>
        <v>2</v>
      </c>
      <c r="M38" s="4">
        <f t="shared" si="2"/>
        <v>2</v>
      </c>
      <c r="N38" s="105">
        <f>COUNTIF(B4:M34,"T")</f>
        <v>36</v>
      </c>
    </row>
  </sheetData>
  <phoneticPr fontId="4"/>
  <conditionalFormatting sqref="B4:M4 B6:M6 B8:M8 B34:M34 B12:M12 B14:M14 B16:M16 B18:M18 B20:M20 B22:M22 B24:M24 B26:M26 B28:M28 B30:M30 B32:M32 B10:M10">
    <cfRule type="expression" dxfId="112" priority="1" stopIfTrue="1">
      <formula>IF(OR(B4="T",B4=" "),1)</formula>
    </cfRule>
    <cfRule type="cellIs" dxfId="111" priority="2" stopIfTrue="1" operator="greaterThanOrEqual">
      <formula>100</formula>
    </cfRule>
    <cfRule type="cellIs" dxfId="110" priority="3" stopIfTrue="1" operator="between">
      <formula>0.1</formula>
      <formula>99.99999</formula>
    </cfRule>
  </conditionalFormatting>
  <conditionalFormatting sqref="B5:M5 B7:M7 B11:M11 B33:M33 B13:M13 B15:M15 B17:M17 B19:M19 B21:M21 B23:M23 B25:M25 B27:M27 B29:M29 B31:M31 B9:M9">
    <cfRule type="expression" dxfId="109" priority="4" stopIfTrue="1">
      <formula>IF(OR(B5="T",B5=" "),1)</formula>
    </cfRule>
    <cfRule type="cellIs" dxfId="108" priority="5" stopIfTrue="1" operator="greaterThanOrEqual">
      <formula>100</formula>
    </cfRule>
    <cfRule type="cellIs" dxfId="107" priority="6" stopIfTrue="1" operator="between">
      <formula>0.1</formula>
      <formula>99.99999</formula>
    </cfRule>
  </conditionalFormatting>
  <hyperlinks>
    <hyperlink ref="B1" location="Consolidated!A1" display="Consolidate Link"/>
    <hyperlink ref="B2" location="CALC.!A1" display="CALC."/>
  </hyperlink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selection activeCell="B3" sqref="B3"/>
    </sheetView>
  </sheetViews>
  <sheetFormatPr defaultColWidth="8.6640625" defaultRowHeight="15"/>
  <cols>
    <col min="1" max="1" width="9.77734375" customWidth="1"/>
    <col min="2" max="2" width="10.77734375" bestFit="1" customWidth="1"/>
    <col min="3" max="3" width="8.88671875" customWidth="1"/>
    <col min="4" max="6" width="8" customWidth="1"/>
    <col min="7" max="9" width="7.6640625" customWidth="1"/>
    <col min="10" max="10" width="10.44140625" customWidth="1"/>
    <col min="11" max="11" width="8" customWidth="1"/>
    <col min="12" max="13" width="9.6640625" customWidth="1"/>
  </cols>
  <sheetData>
    <row r="1" spans="1:14" ht="15.75">
      <c r="A1" s="172" t="s">
        <v>0</v>
      </c>
      <c r="B1" s="173" t="s">
        <v>44</v>
      </c>
      <c r="C1" s="191" t="s">
        <v>70</v>
      </c>
      <c r="D1" s="174"/>
      <c r="E1" s="175"/>
      <c r="F1" s="192" t="e">
        <f>#REF!</f>
        <v>#REF!</v>
      </c>
      <c r="G1" s="193"/>
      <c r="H1" s="170"/>
      <c r="I1" s="170"/>
      <c r="J1" s="196" t="e">
        <f>#REF!</f>
        <v>#REF!</v>
      </c>
      <c r="K1" s="197"/>
      <c r="L1" s="170"/>
      <c r="M1" s="200" t="e">
        <f>#REF!</f>
        <v>#REF!</v>
      </c>
    </row>
    <row r="2" spans="1:14" ht="15.75">
      <c r="A2" s="176" t="s">
        <v>1</v>
      </c>
      <c r="B2" s="177" t="s">
        <v>45</v>
      </c>
      <c r="C2" s="178" t="s">
        <v>47</v>
      </c>
      <c r="D2" s="179"/>
      <c r="E2" s="179"/>
      <c r="F2" s="194" t="str">
        <f>TEXT(SUM(B36:F36),0)&amp;"mm"</f>
        <v>274mm</v>
      </c>
      <c r="G2" s="195" t="s">
        <v>36</v>
      </c>
      <c r="H2" s="168"/>
      <c r="I2" s="168"/>
      <c r="J2" s="198" t="str">
        <f>TEXT(SUM(G36:J36),0)&amp;"mm"</f>
        <v>386mm</v>
      </c>
      <c r="K2" s="199" t="s">
        <v>21</v>
      </c>
      <c r="L2" s="6"/>
      <c r="M2" s="201" t="str">
        <f>TEXT(SUM(K36:M36),0)&amp;"mm"</f>
        <v>887mm</v>
      </c>
    </row>
    <row r="3" spans="1:14" ht="15.75">
      <c r="A3" s="140">
        <v>36840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</row>
    <row r="4" spans="1:14" ht="15.75">
      <c r="A4" s="98">
        <v>1</v>
      </c>
      <c r="B4" s="99">
        <f>IF(ISERROR(VLOOKUP(CONCATENATE(TEXT($A4,"##"),"/",TEXT(LEFT(B$3,3),"###"),"/",TEXT($A$3,"yy")),CALC.!$B$145:$F$641,5,FALSE))," ",IF(VLOOKUP(CONCATENATE(TEXT($A4,"##"),"/",TEXT(LEFT(B$3,3),"###"),"/",TEXT($A$3,"yy")),CALC.!$B$145:$F$641,5,FALSE)="","T",VLOOKUP(CONCATENATE(TEXT($A4,"##"),"/",TEXT(LEFT(B$3,3),"###"),"/",TEXT($A$3,"yy")),CALC.!$B$145:$F$641,5,FALSE)))</f>
        <v>5.7409271400000002</v>
      </c>
      <c r="C4" s="87" t="str">
        <f>IF(ISERROR(VLOOKUP(CONCATENATE(TEXT($A4,"##"),"/",TEXT(LEFT(C$3,3),"###"),"/",TEXT($A$3,"yy")),CALC.!$B$145:$F$641,5,FALSE))," ",IF(VLOOKUP(CONCATENATE(TEXT($A4,"##"),"/",TEXT(LEFT(C$3,3),"###"),"/",TEXT($A$3,"yy")),CALC.!$B$145:$F$641,5,FALSE)="","T",VLOOKUP(CONCATENATE(TEXT($A4,"##"),"/",TEXT(LEFT(C$3,3),"###"),"/",TEXT($A$3,"yy")),CALC.!$B$145:$F$641,5,FALSE)))</f>
        <v>T</v>
      </c>
      <c r="D4" s="87" t="str">
        <f>IF(ISERROR(VLOOKUP(CONCATENATE(TEXT($A4,"##"),"/",TEXT(LEFT(D$3,3),"###"),"/",TEXT($A$3,"yy")),CALC.!$B$145:$F$641,5,FALSE))," ",IF(VLOOKUP(CONCATENATE(TEXT($A4,"##"),"/",TEXT(LEFT(D$3,3),"###"),"/",TEXT($A$3,"yy")),CALC.!$B$145:$F$641,5,FALSE)="","T",VLOOKUP(CONCATENATE(TEXT($A4,"##"),"/",TEXT(LEFT(D$3,3),"###"),"/",TEXT($A$3,"yy")),CALC.!$B$145:$F$641,5,FALSE)))</f>
        <v>T</v>
      </c>
      <c r="E4" s="87" t="str">
        <f>IF(ISERROR(VLOOKUP(CONCATENATE(TEXT($A4,"##"),"/",TEXT(LEFT(E$3,3),"###"),"/",TEXT($A$3,"yy")),CALC.!$B$145:$F$641,5,FALSE))," ",IF(VLOOKUP(CONCATENATE(TEXT($A4,"##"),"/",TEXT(LEFT(E$3,3),"###"),"/",TEXT($A$3,"yy")),CALC.!$B$145:$F$641,5,FALSE)="","T",VLOOKUP(CONCATENATE(TEXT($A4,"##"),"/",TEXT(LEFT(E$3,3),"###"),"/",TEXT($A$3,"yy")),CALC.!$B$145:$F$641,5,FALSE)))</f>
        <v>T</v>
      </c>
      <c r="F4" s="87" t="str">
        <f>IF(ISERROR(VLOOKUP(CONCATENATE(TEXT($A4,"##"),"/",TEXT(LEFT(F$3,3),"###"),"/",TEXT($A$3,"yy")),CALC.!$B$145:$F$641,5,FALSE))," ",IF(VLOOKUP(CONCATENATE(TEXT($A4,"##"),"/",TEXT(LEFT(F$3,3),"###"),"/",TEXT($A$3,"yy")),CALC.!$B$145:$F$641,5,FALSE)="","T",VLOOKUP(CONCATENATE(TEXT($A4,"##"),"/",TEXT(LEFT(F$3,3),"###"),"/",TEXT($A$3,"yy")),CALC.!$B$145:$F$641,5,FALSE)))</f>
        <v xml:space="preserve"> </v>
      </c>
      <c r="G4" s="87">
        <f>IF(ISERROR(VLOOKUP(CONCATENATE(TEXT($A4,"##"),"/",TEXT(LEFT(G$3,3),"###"),"/",TEXT($A$3,"yy")),CALC.!$B$145:$F$641,5,FALSE))," ",IF(VLOOKUP(CONCATENATE(TEXT($A4,"##"),"/",TEXT(LEFT(G$3,3),"###"),"/",TEXT($A$3,"yy")),CALC.!$B$145:$F$641,5,FALSE)="","T",VLOOKUP(CONCATENATE(TEXT($A4,"##"),"/",TEXT(LEFT(G$3,3),"###"),"/",TEXT($A$3,"yy")),CALC.!$B$145:$F$641,5,FALSE)))</f>
        <v>8.4489116400000004</v>
      </c>
      <c r="H4" s="87" t="str">
        <f>IF(ISERROR(VLOOKUP(CONCATENATE(TEXT($A4,"##"),"/",TEXT(LEFT(H$3,3),"###"),"/",TEXT($A$3,"yy")),CALC.!$B$145:$F$641,5,FALSE))," ",IF(VLOOKUP(CONCATENATE(TEXT($A4,"##"),"/",TEXT(LEFT(H$3,3),"###"),"/",TEXT($A$3,"yy")),CALC.!$B$145:$F$641,5,FALSE)="","T",VLOOKUP(CONCATENATE(TEXT($A4,"##"),"/",TEXT(LEFT(H$3,3),"###"),"/",TEXT($A$3,"yy")),CALC.!$B$145:$F$641,5,FALSE)))</f>
        <v xml:space="preserve"> </v>
      </c>
      <c r="I4" s="87" t="str">
        <f>IF(ISERROR(VLOOKUP(CONCATENATE(TEXT($A4,"##"),"/",TEXT(LEFT(I$3,3),"###"),"/",TEXT($A$3,"yy")),CALC.!$B$145:$F$641,5,FALSE))," ",IF(VLOOKUP(CONCATENATE(TEXT($A4,"##"),"/",TEXT(LEFT(I$3,3),"###"),"/",TEXT($A$3,"yy")),CALC.!$B$145:$F$641,5,FALSE)="","T",VLOOKUP(CONCATENATE(TEXT($A4,"##"),"/",TEXT(LEFT(I$3,3),"###"),"/",TEXT($A$3,"yy")),CALC.!$B$145:$F$641,5,FALSE)))</f>
        <v>T</v>
      </c>
      <c r="J4" s="87">
        <f>IF(ISERROR(VLOOKUP(CONCATENATE(TEXT($A4,"##"),"/",TEXT(LEFT(J$3,3),"###"),"/",TEXT($A$3,"yy")),CALC.!$B$145:$F$641,5,FALSE))," ",IF(VLOOKUP(CONCATENATE(TEXT($A4,"##"),"/",TEXT(LEFT(J$3,3),"###"),"/",TEXT($A$3,"yy")),CALC.!$B$145:$F$641,5,FALSE)="","T",VLOOKUP(CONCATENATE(TEXT($A4,"##"),"/",TEXT(LEFT(J$3,3),"###"),"/",TEXT($A$3,"yy")),CALC.!$B$145:$F$641,5,FALSE)))</f>
        <v>11.915131800000001</v>
      </c>
      <c r="K4" s="87" t="str">
        <f>IF(ISERROR(VLOOKUP(CONCATENATE(TEXT($A4,"##"),"/",TEXT(LEFT(K$3,3),"###"),"/",TEXT($A$3,"yy")),CALC.!$B$145:$F$641,5,FALSE))," ",IF(VLOOKUP(CONCATENATE(TEXT($A4,"##"),"/",TEXT(LEFT(K$3,3),"###"),"/",TEXT($A$3,"yy")),CALC.!$B$145:$F$641,5,FALSE)="","T",VLOOKUP(CONCATENATE(TEXT($A4,"##"),"/",TEXT(LEFT(K$3,3),"###"),"/",TEXT($A$3,"yy")),CALC.!$B$145:$F$641,5,FALSE)))</f>
        <v xml:space="preserve"> </v>
      </c>
      <c r="L4" s="87" t="str">
        <f>IF(ISERROR(VLOOKUP(CONCATENATE(TEXT($A4,"##"),"/",TEXT(LEFT(L$3,3),"###"),"/",TEXT($A$3,"yy")),CALC.!$B$145:$F$641,5,FALSE))," ",IF(VLOOKUP(CONCATENATE(TEXT($A4,"##"),"/",TEXT(LEFT(L$3,3),"###"),"/",TEXT($A$3,"yy")),CALC.!$B$145:$F$641,5,FALSE)="","T",VLOOKUP(CONCATENATE(TEXT($A4,"##"),"/",TEXT(LEFT(L$3,3),"###"),"/",TEXT($A$3,"yy")),CALC.!$B$145:$F$641,5,FALSE)))</f>
        <v xml:space="preserve"> </v>
      </c>
      <c r="M4" s="88" t="str">
        <f>IF(ISERROR(VLOOKUP(CONCATENATE(TEXT($A4,"##"),"/",TEXT(LEFT(M$3,3),"###"),"/",TEXT($A$3,"yy")),CALC.!$B$145:$F$641,5,FALSE))," ",IF(VLOOKUP(CONCATENATE(TEXT($A4,"##"),"/",TEXT(LEFT(M$3,3),"###"),"/",TEXT($A$3,"yy")),CALC.!$B$145:$F$641,5,FALSE)="","T",VLOOKUP(CONCATENATE(TEXT($A4,"##"),"/",TEXT(LEFT(M$3,3),"###"),"/",TEXT($A$3,"yy")),CALC.!$B$145:$F$641,5,FALSE)))</f>
        <v xml:space="preserve"> </v>
      </c>
    </row>
    <row r="5" spans="1:14" ht="15.75">
      <c r="A5" s="100">
        <v>2</v>
      </c>
      <c r="B5" s="8" t="str">
        <f>IF(ISERROR(VLOOKUP(CONCATENATE(TEXT($A5,"##"),"/",TEXT(LEFT(B$3,3),"###"),"/",TEXT($A$3,"yy")),CALC.!$B$145:$F$641,5,FALSE))," ",IF(VLOOKUP(CONCATENATE(TEXT($A5,"##"),"/",TEXT(LEFT(B$3,3),"###"),"/",TEXT($A$3,"yy")),CALC.!$B$145:$F$641,5,FALSE)="","T",VLOOKUP(CONCATENATE(TEXT($A5,"##"),"/",TEXT(LEFT(B$3,3),"###"),"/",TEXT($A$3,"yy")),CALC.!$B$145:$F$641,5,FALSE)))</f>
        <v xml:space="preserve"> </v>
      </c>
      <c r="C5" s="7" t="str">
        <f>IF(ISERROR(VLOOKUP(CONCATENATE(TEXT($A5,"##"),"/",TEXT(LEFT(C$3,3),"###"),"/",TEXT($A$3,"yy")),CALC.!$B$145:$F$641,5,FALSE))," ",IF(VLOOKUP(CONCATENATE(TEXT($A5,"##"),"/",TEXT(LEFT(C$3,3),"###"),"/",TEXT($A$3,"yy")),CALC.!$B$145:$F$641,5,FALSE)="","T",VLOOKUP(CONCATENATE(TEXT($A5,"##"),"/",TEXT(LEFT(C$3,3),"###"),"/",TEXT($A$3,"yy")),CALC.!$B$145:$F$641,5,FALSE)))</f>
        <v xml:space="preserve"> </v>
      </c>
      <c r="D5" s="7" t="str">
        <f>IF(ISERROR(VLOOKUP(CONCATENATE(TEXT($A5,"##"),"/",TEXT(LEFT(D$3,3),"###"),"/",TEXT($A$3,"yy")),CALC.!$B$145:$F$641,5,FALSE))," ",IF(VLOOKUP(CONCATENATE(TEXT($A5,"##"),"/",TEXT(LEFT(D$3,3),"###"),"/",TEXT($A$3,"yy")),CALC.!$B$145:$F$641,5,FALSE)="","T",VLOOKUP(CONCATENATE(TEXT($A5,"##"),"/",TEXT(LEFT(D$3,3),"###"),"/",TEXT($A$3,"yy")),CALC.!$B$145:$F$641,5,FALSE)))</f>
        <v xml:space="preserve"> </v>
      </c>
      <c r="E5" s="7" t="str">
        <f>IF(ISERROR(VLOOKUP(CONCATENATE(TEXT($A5,"##"),"/",TEXT(LEFT(E$3,3),"###"),"/",TEXT($A$3,"yy")),CALC.!$B$145:$F$641,5,FALSE))," ",IF(VLOOKUP(CONCATENATE(TEXT($A5,"##"),"/",TEXT(LEFT(E$3,3),"###"),"/",TEXT($A$3,"yy")),CALC.!$B$145:$F$641,5,FALSE)="","T",VLOOKUP(CONCATENATE(TEXT($A5,"##"),"/",TEXT(LEFT(E$3,3),"###"),"/",TEXT($A$3,"yy")),CALC.!$B$145:$F$641,5,FALSE)))</f>
        <v xml:space="preserve"> </v>
      </c>
      <c r="F5" s="7" t="str">
        <f>IF(ISERROR(VLOOKUP(CONCATENATE(TEXT($A5,"##"),"/",TEXT(LEFT(F$3,3),"###"),"/",TEXT($A$3,"yy")),CALC.!$B$145:$F$641,5,FALSE))," ",IF(VLOOKUP(CONCATENATE(TEXT($A5,"##"),"/",TEXT(LEFT(F$3,3),"###"),"/",TEXT($A$3,"yy")),CALC.!$B$145:$F$641,5,FALSE)="","T",VLOOKUP(CONCATENATE(TEXT($A5,"##"),"/",TEXT(LEFT(F$3,3),"###"),"/",TEXT($A$3,"yy")),CALC.!$B$145:$F$641,5,FALSE)))</f>
        <v xml:space="preserve"> </v>
      </c>
      <c r="G5" s="7">
        <f>IF(ISERROR(VLOOKUP(CONCATENATE(TEXT($A5,"##"),"/",TEXT(LEFT(G$3,3),"###"),"/",TEXT($A$3,"yy")),CALC.!$B$145:$F$641,5,FALSE))," ",IF(VLOOKUP(CONCATENATE(TEXT($A5,"##"),"/",TEXT(LEFT(G$3,3),"###"),"/",TEXT($A$3,"yy")),CALC.!$B$145:$F$641,5,FALSE)="","T",VLOOKUP(CONCATENATE(TEXT($A5,"##"),"/",TEXT(LEFT(G$3,3),"###"),"/",TEXT($A$3,"yy")),CALC.!$B$145:$F$641,5,FALSE)))</f>
        <v>1.40815194</v>
      </c>
      <c r="H5" s="7" t="str">
        <f>IF(ISERROR(VLOOKUP(CONCATENATE(TEXT($A5,"##"),"/",TEXT(LEFT(H$3,3),"###"),"/",TEXT($A$3,"yy")),CALC.!$B$145:$F$641,5,FALSE))," ",IF(VLOOKUP(CONCATENATE(TEXT($A5,"##"),"/",TEXT(LEFT(H$3,3),"###"),"/",TEXT($A$3,"yy")),CALC.!$B$145:$F$641,5,FALSE)="","T",VLOOKUP(CONCATENATE(TEXT($A5,"##"),"/",TEXT(LEFT(H$3,3),"###"),"/",TEXT($A$3,"yy")),CALC.!$B$145:$F$641,5,FALSE)))</f>
        <v>T</v>
      </c>
      <c r="I5" s="7" t="str">
        <f>IF(ISERROR(VLOOKUP(CONCATENATE(TEXT($A5,"##"),"/",TEXT(LEFT(I$3,3),"###"),"/",TEXT($A$3,"yy")),CALC.!$B$145:$F$641,5,FALSE))," ",IF(VLOOKUP(CONCATENATE(TEXT($A5,"##"),"/",TEXT(LEFT(I$3,3),"###"),"/",TEXT($A$3,"yy")),CALC.!$B$145:$F$641,5,FALSE)="","T",VLOOKUP(CONCATENATE(TEXT($A5,"##"),"/",TEXT(LEFT(I$3,3),"###"),"/",TEXT($A$3,"yy")),CALC.!$B$145:$F$641,5,FALSE)))</f>
        <v xml:space="preserve"> </v>
      </c>
      <c r="J5" s="7" t="str">
        <f>IF(ISERROR(VLOOKUP(CONCATENATE(TEXT($A5,"##"),"/",TEXT(LEFT(J$3,3),"###"),"/",TEXT($A$3,"yy")),CALC.!$B$145:$F$641,5,FALSE))," ",IF(VLOOKUP(CONCATENATE(TEXT($A5,"##"),"/",TEXT(LEFT(J$3,3),"###"),"/",TEXT($A$3,"yy")),CALC.!$B$145:$F$641,5,FALSE)="","T",VLOOKUP(CONCATENATE(TEXT($A5,"##"),"/",TEXT(LEFT(J$3,3),"###"),"/",TEXT($A$3,"yy")),CALC.!$B$145:$F$641,5,FALSE)))</f>
        <v xml:space="preserve"> </v>
      </c>
      <c r="K5" s="7">
        <f>IF(ISERROR(VLOOKUP(CONCATENATE(TEXT($A5,"##"),"/",TEXT(LEFT(K$3,3),"###"),"/",TEXT($A$3,"yy")),CALC.!$B$145:$F$641,5,FALSE))," ",IF(VLOOKUP(CONCATENATE(TEXT($A5,"##"),"/",TEXT(LEFT(K$3,3),"###"),"/",TEXT($A$3,"yy")),CALC.!$B$145:$F$641,5,FALSE)="","T",VLOOKUP(CONCATENATE(TEXT($A5,"##"),"/",TEXT(LEFT(K$3,3),"###"),"/",TEXT($A$3,"yy")),CALC.!$B$145:$F$641,5,FALSE)))</f>
        <v>12.998325599999999</v>
      </c>
      <c r="L5" s="7" t="str">
        <f>IF(ISERROR(VLOOKUP(CONCATENATE(TEXT($A5,"##"),"/",TEXT(LEFT(L$3,3),"###"),"/",TEXT($A$3,"yy")),CALC.!$B$145:$F$641,5,FALSE))," ",IF(VLOOKUP(CONCATENATE(TEXT($A5,"##"),"/",TEXT(LEFT(L$3,3),"###"),"/",TEXT($A$3,"yy")),CALC.!$B$145:$F$641,5,FALSE)="","T",VLOOKUP(CONCATENATE(TEXT($A5,"##"),"/",TEXT(LEFT(L$3,3),"###"),"/",TEXT($A$3,"yy")),CALC.!$B$145:$F$641,5,FALSE)))</f>
        <v xml:space="preserve"> </v>
      </c>
      <c r="M5" s="9" t="str">
        <f>IF(ISERROR(VLOOKUP(CONCATENATE(TEXT($A5,"##"),"/",TEXT(LEFT(M$3,3),"###"),"/",TEXT($A$3,"yy")),CALC.!$B$145:$F$641,5,FALSE))," ",IF(VLOOKUP(CONCATENATE(TEXT($A5,"##"),"/",TEXT(LEFT(M$3,3),"###"),"/",TEXT($A$3,"yy")),CALC.!$B$145:$F$641,5,FALSE)="","T",VLOOKUP(CONCATENATE(TEXT($A5,"##"),"/",TEXT(LEFT(M$3,3),"###"),"/",TEXT($A$3,"yy")),CALC.!$B$145:$F$641,5,FALSE)))</f>
        <v xml:space="preserve"> </v>
      </c>
      <c r="N5" s="96"/>
    </row>
    <row r="6" spans="1:14" ht="15.75">
      <c r="A6" s="97">
        <v>3</v>
      </c>
      <c r="B6" s="86" t="str">
        <f>IF(ISERROR(VLOOKUP(CONCATENATE(TEXT($A6,"##"),"/",TEXT(LEFT(B$3,3),"###"),"/",TEXT($A$3,"yy")),CALC.!$B$145:$F$641,5,FALSE))," ",IF(VLOOKUP(CONCATENATE(TEXT($A6,"##"),"/",TEXT(LEFT(B$3,3),"###"),"/",TEXT($A$3,"yy")),CALC.!$B$145:$F$641,5,FALSE)="","T",VLOOKUP(CONCATENATE(TEXT($A6,"##"),"/",TEXT(LEFT(B$3,3),"###"),"/",TEXT($A$3,"yy")),CALC.!$B$145:$F$641,5,FALSE)))</f>
        <v xml:space="preserve"> </v>
      </c>
      <c r="C6" s="87" t="str">
        <f>IF(ISERROR(VLOOKUP(CONCATENATE(TEXT($A6,"##"),"/",TEXT(LEFT(C$3,3),"###"),"/",TEXT($A$3,"yy")),CALC.!$B$145:$F$641,5,FALSE))," ",IF(VLOOKUP(CONCATENATE(TEXT($A6,"##"),"/",TEXT(LEFT(C$3,3),"###"),"/",TEXT($A$3,"yy")),CALC.!$B$145:$F$641,5,FALSE)="","T",VLOOKUP(CONCATENATE(TEXT($A6,"##"),"/",TEXT(LEFT(C$3,3),"###"),"/",TEXT($A$3,"yy")),CALC.!$B$145:$F$641,5,FALSE)))</f>
        <v xml:space="preserve"> </v>
      </c>
      <c r="D6" s="87" t="str">
        <f>IF(ISERROR(VLOOKUP(CONCATENATE(TEXT($A6,"##"),"/",TEXT(LEFT(D$3,3),"###"),"/",TEXT($A$3,"yy")),CALC.!$B$145:$F$641,5,FALSE))," ",IF(VLOOKUP(CONCATENATE(TEXT($A6,"##"),"/",TEXT(LEFT(D$3,3),"###"),"/",TEXT($A$3,"yy")),CALC.!$B$145:$F$641,5,FALSE)="","T",VLOOKUP(CONCATENATE(TEXT($A6,"##"),"/",TEXT(LEFT(D$3,3),"###"),"/",TEXT($A$3,"yy")),CALC.!$B$145:$F$641,5,FALSE)))</f>
        <v xml:space="preserve"> </v>
      </c>
      <c r="E6" s="87" t="str">
        <f>IF(ISERROR(VLOOKUP(CONCATENATE(TEXT($A6,"##"),"/",TEXT(LEFT(E$3,3),"###"),"/",TEXT($A$3,"yy")),CALC.!$B$145:$F$641,5,FALSE))," ",IF(VLOOKUP(CONCATENATE(TEXT($A6,"##"),"/",TEXT(LEFT(E$3,3),"###"),"/",TEXT($A$3,"yy")),CALC.!$B$145:$F$641,5,FALSE)="","T",VLOOKUP(CONCATENATE(TEXT($A6,"##"),"/",TEXT(LEFT(E$3,3),"###"),"/",TEXT($A$3,"yy")),CALC.!$B$145:$F$641,5,FALSE)))</f>
        <v xml:space="preserve"> </v>
      </c>
      <c r="F6" s="87">
        <f>IF(ISERROR(VLOOKUP(CONCATENATE(TEXT($A6,"##"),"/",TEXT(LEFT(F$3,3),"###"),"/",TEXT($A$3,"yy")),CALC.!$B$145:$F$641,5,FALSE))," ",IF(VLOOKUP(CONCATENATE(TEXT($A6,"##"),"/",TEXT(LEFT(F$3,3),"###"),"/",TEXT($A$3,"yy")),CALC.!$B$145:$F$641,5,FALSE)="","T",VLOOKUP(CONCATENATE(TEXT($A6,"##"),"/",TEXT(LEFT(F$3,3),"###"),"/",TEXT($A$3,"yy")),CALC.!$B$145:$F$641,5,FALSE)))</f>
        <v>21.663876000000002</v>
      </c>
      <c r="G6" s="87" t="str">
        <f>IF(ISERROR(VLOOKUP(CONCATENATE(TEXT($A6,"##"),"/",TEXT(LEFT(G$3,3),"###"),"/",TEXT($A$3,"yy")),CALC.!$B$145:$F$641,5,FALSE))," ",IF(VLOOKUP(CONCATENATE(TEXT($A6,"##"),"/",TEXT(LEFT(G$3,3),"###"),"/",TEXT($A$3,"yy")),CALC.!$B$145:$F$641,5,FALSE)="","T",VLOOKUP(CONCATENATE(TEXT($A6,"##"),"/",TEXT(LEFT(G$3,3),"###"),"/",TEXT($A$3,"yy")),CALC.!$B$145:$F$641,5,FALSE)))</f>
        <v>T</v>
      </c>
      <c r="H6" s="87" t="str">
        <f>IF(ISERROR(VLOOKUP(CONCATENATE(TEXT($A6,"##"),"/",TEXT(LEFT(H$3,3),"###"),"/",TEXT($A$3,"yy")),CALC.!$B$145:$F$641,5,FALSE))," ",IF(VLOOKUP(CONCATENATE(TEXT($A6,"##"),"/",TEXT(LEFT(H$3,3),"###"),"/",TEXT($A$3,"yy")),CALC.!$B$145:$F$641,5,FALSE)="","T",VLOOKUP(CONCATENATE(TEXT($A6,"##"),"/",TEXT(LEFT(H$3,3),"###"),"/",TEXT($A$3,"yy")),CALC.!$B$145:$F$641,5,FALSE)))</f>
        <v xml:space="preserve"> </v>
      </c>
      <c r="I6" s="87" t="str">
        <f>IF(ISERROR(VLOOKUP(CONCATENATE(TEXT($A6,"##"),"/",TEXT(LEFT(I$3,3),"###"),"/",TEXT($A$3,"yy")),CALC.!$B$145:$F$641,5,FALSE))," ",IF(VLOOKUP(CONCATENATE(TEXT($A6,"##"),"/",TEXT(LEFT(I$3,3),"###"),"/",TEXT($A$3,"yy")),CALC.!$B$145:$F$641,5,FALSE)="","T",VLOOKUP(CONCATENATE(TEXT($A6,"##"),"/",TEXT(LEFT(I$3,3),"###"),"/",TEXT($A$3,"yy")),CALC.!$B$145:$F$641,5,FALSE)))</f>
        <v xml:space="preserve"> </v>
      </c>
      <c r="J6" s="87" t="str">
        <f>IF(ISERROR(VLOOKUP(CONCATENATE(TEXT($A6,"##"),"/",TEXT(LEFT(J$3,3),"###"),"/",TEXT($A$3,"yy")),CALC.!$B$145:$F$641,5,FALSE))," ",IF(VLOOKUP(CONCATENATE(TEXT($A6,"##"),"/",TEXT(LEFT(J$3,3),"###"),"/",TEXT($A$3,"yy")),CALC.!$B$145:$F$641,5,FALSE)="","T",VLOOKUP(CONCATENATE(TEXT($A6,"##"),"/",TEXT(LEFT(J$3,3),"###"),"/",TEXT($A$3,"yy")),CALC.!$B$145:$F$641,5,FALSE)))</f>
        <v>T</v>
      </c>
      <c r="K6" s="87">
        <f>IF(ISERROR(VLOOKUP(CONCATENATE(TEXT($A6,"##"),"/",TEXT(LEFT(K$3,3),"###"),"/",TEXT($A$3,"yy")),CALC.!$B$145:$F$641,5,FALSE))," ",IF(VLOOKUP(CONCATENATE(TEXT($A6,"##"),"/",TEXT(LEFT(K$3,3),"###"),"/",TEXT($A$3,"yy")),CALC.!$B$145:$F$641,5,FALSE)="","T",VLOOKUP(CONCATENATE(TEXT($A6,"##"),"/",TEXT(LEFT(K$3,3),"###"),"/",TEXT($A$3,"yy")),CALC.!$B$145:$F$641,5,FALSE)))</f>
        <v>6.4991627999999997</v>
      </c>
      <c r="L6" s="87" t="str">
        <f>IF(ISERROR(VLOOKUP(CONCATENATE(TEXT($A6,"##"),"/",TEXT(LEFT(L$3,3),"###"),"/",TEXT($A$3,"yy")),CALC.!$B$145:$F$641,5,FALSE))," ",IF(VLOOKUP(CONCATENATE(TEXT($A6,"##"),"/",TEXT(LEFT(L$3,3),"###"),"/",TEXT($A$3,"yy")),CALC.!$B$145:$F$641,5,FALSE)="","T",VLOOKUP(CONCATENATE(TEXT($A6,"##"),"/",TEXT(LEFT(L$3,3),"###"),"/",TEXT($A$3,"yy")),CALC.!$B$145:$F$641,5,FALSE)))</f>
        <v xml:space="preserve"> </v>
      </c>
      <c r="M6" s="88">
        <f>IF(ISERROR(VLOOKUP(CONCATENATE(TEXT($A6,"##"),"/",TEXT(LEFT(M$3,3),"###"),"/",TEXT($A$3,"yy")),CALC.!$B$145:$F$641,5,FALSE))," ",IF(VLOOKUP(CONCATENATE(TEXT($A6,"##"),"/",TEXT(LEFT(M$3,3),"###"),"/",TEXT($A$3,"yy")),CALC.!$B$145:$F$641,5,FALSE)="","T",VLOOKUP(CONCATENATE(TEXT($A6,"##"),"/",TEXT(LEFT(M$3,3),"###"),"/",TEXT($A$3,"yy")),CALC.!$B$145:$F$641,5,FALSE)))</f>
        <v>2.9787829500000003</v>
      </c>
      <c r="N6" s="96"/>
    </row>
    <row r="7" spans="1:14" ht="15.75">
      <c r="A7" s="100">
        <v>4</v>
      </c>
      <c r="B7" s="8" t="str">
        <f>IF(ISERROR(VLOOKUP(CONCATENATE(TEXT($A7,"##"),"/",TEXT(LEFT(B$3,3),"###"),"/",TEXT($A$3,"yy")),CALC.!$B$145:$F$641,5,FALSE))," ",IF(VLOOKUP(CONCATENATE(TEXT($A7,"##"),"/",TEXT(LEFT(B$3,3),"###"),"/",TEXT($A$3,"yy")),CALC.!$B$145:$F$641,5,FALSE)="","T",VLOOKUP(CONCATENATE(TEXT($A7,"##"),"/",TEXT(LEFT(B$3,3),"###"),"/",TEXT($A$3,"yy")),CALC.!$B$145:$F$641,5,FALSE)))</f>
        <v xml:space="preserve"> </v>
      </c>
      <c r="C7" s="7" t="str">
        <f>IF(ISERROR(VLOOKUP(CONCATENATE(TEXT($A7,"##"),"/",TEXT(LEFT(C$3,3),"###"),"/",TEXT($A$3,"yy")),CALC.!$B$145:$F$641,5,FALSE))," ",IF(VLOOKUP(CONCATENATE(TEXT($A7,"##"),"/",TEXT(LEFT(C$3,3),"###"),"/",TEXT($A$3,"yy")),CALC.!$B$145:$F$641,5,FALSE)="","T",VLOOKUP(CONCATENATE(TEXT($A7,"##"),"/",TEXT(LEFT(C$3,3),"###"),"/",TEXT($A$3,"yy")),CALC.!$B$145:$F$641,5,FALSE)))</f>
        <v xml:space="preserve"> </v>
      </c>
      <c r="D7" s="7" t="str">
        <f>IF(ISERROR(VLOOKUP(CONCATENATE(TEXT($A7,"##"),"/",TEXT(LEFT(D$3,3),"###"),"/",TEXT($A$3,"yy")),CALC.!$B$145:$F$641,5,FALSE))," ",IF(VLOOKUP(CONCATENATE(TEXT($A7,"##"),"/",TEXT(LEFT(D$3,3),"###"),"/",TEXT($A$3,"yy")),CALC.!$B$145:$F$641,5,FALSE)="","T",VLOOKUP(CONCATENATE(TEXT($A7,"##"),"/",TEXT(LEFT(D$3,3),"###"),"/",TEXT($A$3,"yy")),CALC.!$B$145:$F$641,5,FALSE)))</f>
        <v xml:space="preserve"> </v>
      </c>
      <c r="E7" s="7" t="str">
        <f>IF(ISERROR(VLOOKUP(CONCATENATE(TEXT($A7,"##"),"/",TEXT(LEFT(E$3,3),"###"),"/",TEXT($A$3,"yy")),CALC.!$B$145:$F$641,5,FALSE))," ",IF(VLOOKUP(CONCATENATE(TEXT($A7,"##"),"/",TEXT(LEFT(E$3,3),"###"),"/",TEXT($A$3,"yy")),CALC.!$B$145:$F$641,5,FALSE)="","T",VLOOKUP(CONCATENATE(TEXT($A7,"##"),"/",TEXT(LEFT(E$3,3),"###"),"/",TEXT($A$3,"yy")),CALC.!$B$145:$F$641,5,FALSE)))</f>
        <v xml:space="preserve"> </v>
      </c>
      <c r="F7" s="7">
        <f>IF(ISERROR(VLOOKUP(CONCATENATE(TEXT($A7,"##"),"/",TEXT(LEFT(F$3,3),"###"),"/",TEXT($A$3,"yy")),CALC.!$B$145:$F$641,5,FALSE))," ",IF(VLOOKUP(CONCATENATE(TEXT($A7,"##"),"/",TEXT(LEFT(F$3,3),"###"),"/",TEXT($A$3,"yy")),CALC.!$B$145:$F$641,5,FALSE)="","T",VLOOKUP(CONCATENATE(TEXT($A7,"##"),"/",TEXT(LEFT(F$3,3),"###"),"/",TEXT($A$3,"yy")),CALC.!$B$145:$F$641,5,FALSE)))</f>
        <v>126.08375832000002</v>
      </c>
      <c r="G7" s="7" t="str">
        <f>IF(ISERROR(VLOOKUP(CONCATENATE(TEXT($A7,"##"),"/",TEXT(LEFT(G$3,3),"###"),"/",TEXT($A$3,"yy")),CALC.!$B$145:$F$641,5,FALSE))," ",IF(VLOOKUP(CONCATENATE(TEXT($A7,"##"),"/",TEXT(LEFT(G$3,3),"###"),"/",TEXT($A$3,"yy")),CALC.!$B$145:$F$641,5,FALSE)="","T",VLOOKUP(CONCATENATE(TEXT($A7,"##"),"/",TEXT(LEFT(G$3,3),"###"),"/",TEXT($A$3,"yy")),CALC.!$B$145:$F$641,5,FALSE)))</f>
        <v xml:space="preserve"> </v>
      </c>
      <c r="H7" s="7">
        <f>IF(ISERROR(VLOOKUP(CONCATENATE(TEXT($A7,"##"),"/",TEXT(LEFT(H$3,3),"###"),"/",TEXT($A$3,"yy")),CALC.!$B$145:$F$641,5,FALSE))," ",IF(VLOOKUP(CONCATENATE(TEXT($A7,"##"),"/",TEXT(LEFT(H$3,3),"###"),"/",TEXT($A$3,"yy")),CALC.!$B$145:$F$641,5,FALSE)="","T",VLOOKUP(CONCATENATE(TEXT($A7,"##"),"/",TEXT(LEFT(H$3,3),"###"),"/",TEXT($A$3,"yy")),CALC.!$B$145:$F$641,5,FALSE)))</f>
        <v>23.830263600000002</v>
      </c>
      <c r="I7" s="7">
        <f>IF(ISERROR(VLOOKUP(CONCATENATE(TEXT($A7,"##"),"/",TEXT(LEFT(I$3,3),"###"),"/",TEXT($A$3,"yy")),CALC.!$B$145:$F$641,5,FALSE))," ",IF(VLOOKUP(CONCATENATE(TEXT($A7,"##"),"/",TEXT(LEFT(I$3,3),"###"),"/",TEXT($A$3,"yy")),CALC.!$B$145:$F$641,5,FALSE)="","T",VLOOKUP(CONCATENATE(TEXT($A7,"##"),"/",TEXT(LEFT(I$3,3),"###"),"/",TEXT($A$3,"yy")),CALC.!$B$145:$F$641,5,FALSE)))</f>
        <v>1.02903411</v>
      </c>
      <c r="J7" s="7" t="str">
        <f>IF(ISERROR(VLOOKUP(CONCATENATE(TEXT($A7,"##"),"/",TEXT(LEFT(J$3,3),"###"),"/",TEXT($A$3,"yy")),CALC.!$B$145:$F$641,5,FALSE))," ",IF(VLOOKUP(CONCATENATE(TEXT($A7,"##"),"/",TEXT(LEFT(J$3,3),"###"),"/",TEXT($A$3,"yy")),CALC.!$B$145:$F$641,5,FALSE)="","T",VLOOKUP(CONCATENATE(TEXT($A7,"##"),"/",TEXT(LEFT(J$3,3),"###"),"/",TEXT($A$3,"yy")),CALC.!$B$145:$F$641,5,FALSE)))</f>
        <v xml:space="preserve"> </v>
      </c>
      <c r="K7" s="7" t="str">
        <f>IF(ISERROR(VLOOKUP(CONCATENATE(TEXT($A7,"##"),"/",TEXT(LEFT(K$3,3),"###"),"/",TEXT($A$3,"yy")),CALC.!$B$145:$F$641,5,FALSE))," ",IF(VLOOKUP(CONCATENATE(TEXT($A7,"##"),"/",TEXT(LEFT(K$3,3),"###"),"/",TEXT($A$3,"yy")),CALC.!$B$145:$F$641,5,FALSE)="","T",VLOOKUP(CONCATENATE(TEXT($A7,"##"),"/",TEXT(LEFT(K$3,3),"###"),"/",TEXT($A$3,"yy")),CALC.!$B$145:$F$641,5,FALSE)))</f>
        <v xml:space="preserve"> </v>
      </c>
      <c r="L7" s="7" t="str">
        <f>IF(ISERROR(VLOOKUP(CONCATENATE(TEXT($A7,"##"),"/",TEXT(LEFT(L$3,3),"###"),"/",TEXT($A$3,"yy")),CALC.!$B$145:$F$641,5,FALSE))," ",IF(VLOOKUP(CONCATENATE(TEXT($A7,"##"),"/",TEXT(LEFT(L$3,3),"###"),"/",TEXT($A$3,"yy")),CALC.!$B$145:$F$641,5,FALSE)="","T",VLOOKUP(CONCATENATE(TEXT($A7,"##"),"/",TEXT(LEFT(L$3,3),"###"),"/",TEXT($A$3,"yy")),CALC.!$B$145:$F$641,5,FALSE)))</f>
        <v xml:space="preserve"> </v>
      </c>
      <c r="M7" s="9" t="str">
        <f>IF(ISERROR(VLOOKUP(CONCATENATE(TEXT($A7,"##"),"/",TEXT(LEFT(M$3,3),"###"),"/",TEXT($A$3,"yy")),CALC.!$B$145:$F$641,5,FALSE))," ",IF(VLOOKUP(CONCATENATE(TEXT($A7,"##"),"/",TEXT(LEFT(M$3,3),"###"),"/",TEXT($A$3,"yy")),CALC.!$B$145:$F$641,5,FALSE)="","T",VLOOKUP(CONCATENATE(TEXT($A7,"##"),"/",TEXT(LEFT(M$3,3),"###"),"/",TEXT($A$3,"yy")),CALC.!$B$145:$F$641,5,FALSE)))</f>
        <v xml:space="preserve"> </v>
      </c>
      <c r="N7" s="96"/>
    </row>
    <row r="8" spans="1:14" ht="15.75">
      <c r="A8" s="97">
        <v>5</v>
      </c>
      <c r="B8" s="86" t="str">
        <f>IF(ISERROR(VLOOKUP(CONCATENATE(TEXT($A8,"##"),"/",TEXT(LEFT(B$3,3),"###"),"/",TEXT($A$3,"yy")),CALC.!$B$145:$F$641,5,FALSE))," ",IF(VLOOKUP(CONCATENATE(TEXT($A8,"##"),"/",TEXT(LEFT(B$3,3),"###"),"/",TEXT($A$3,"yy")),CALC.!$B$145:$F$641,5,FALSE)="","T",VLOOKUP(CONCATENATE(TEXT($A8,"##"),"/",TEXT(LEFT(B$3,3),"###"),"/",TEXT($A$3,"yy")),CALC.!$B$145:$F$641,5,FALSE)))</f>
        <v xml:space="preserve"> </v>
      </c>
      <c r="C8" s="87" t="str">
        <f>IF(ISERROR(VLOOKUP(CONCATENATE(TEXT($A8,"##"),"/",TEXT(LEFT(C$3,3),"###"),"/",TEXT($A$3,"yy")),CALC.!$B$145:$F$641,5,FALSE))," ",IF(VLOOKUP(CONCATENATE(TEXT($A8,"##"),"/",TEXT(LEFT(C$3,3),"###"),"/",TEXT($A$3,"yy")),CALC.!$B$145:$F$641,5,FALSE)="","T",VLOOKUP(CONCATENATE(TEXT($A8,"##"),"/",TEXT(LEFT(C$3,3),"###"),"/",TEXT($A$3,"yy")),CALC.!$B$145:$F$641,5,FALSE)))</f>
        <v xml:space="preserve"> </v>
      </c>
      <c r="D8" s="87" t="str">
        <f>IF(ISERROR(VLOOKUP(CONCATENATE(TEXT($A8,"##"),"/",TEXT(LEFT(D$3,3),"###"),"/",TEXT($A$3,"yy")),CALC.!$B$145:$F$641,5,FALSE))," ",IF(VLOOKUP(CONCATENATE(TEXT($A8,"##"),"/",TEXT(LEFT(D$3,3),"###"),"/",TEXT($A$3,"yy")),CALC.!$B$145:$F$641,5,FALSE)="","T",VLOOKUP(CONCATENATE(TEXT($A8,"##"),"/",TEXT(LEFT(D$3,3),"###"),"/",TEXT($A$3,"yy")),CALC.!$B$145:$F$641,5,FALSE)))</f>
        <v xml:space="preserve"> </v>
      </c>
      <c r="E8" s="87" t="str">
        <f>IF(ISERROR(VLOOKUP(CONCATENATE(TEXT($A8,"##"),"/",TEXT(LEFT(E$3,3),"###"),"/",TEXT($A$3,"yy")),CALC.!$B$145:$F$641,5,FALSE))," ",IF(VLOOKUP(CONCATENATE(TEXT($A8,"##"),"/",TEXT(LEFT(E$3,3),"###"),"/",TEXT($A$3,"yy")),CALC.!$B$145:$F$641,5,FALSE)="","T",VLOOKUP(CONCATENATE(TEXT($A8,"##"),"/",TEXT(LEFT(E$3,3),"###"),"/",TEXT($A$3,"yy")),CALC.!$B$145:$F$641,5,FALSE)))</f>
        <v xml:space="preserve"> </v>
      </c>
      <c r="F8" s="87">
        <f>IF(ISERROR(VLOOKUP(CONCATENATE(TEXT($A8,"##"),"/",TEXT(LEFT(F$3,3),"###"),"/",TEXT($A$3,"yy")),CALC.!$B$145:$F$641,5,FALSE))," ",IF(VLOOKUP(CONCATENATE(TEXT($A8,"##"),"/",TEXT(LEFT(F$3,3),"###"),"/",TEXT($A$3,"yy")),CALC.!$B$145:$F$641,5,FALSE)="","T",VLOOKUP(CONCATENATE(TEXT($A8,"##"),"/",TEXT(LEFT(F$3,3),"###"),"/",TEXT($A$3,"yy")),CALC.!$B$145:$F$641,5,FALSE)))</f>
        <v>4.8743721000000004</v>
      </c>
      <c r="G8" s="87" t="str">
        <f>IF(ISERROR(VLOOKUP(CONCATENATE(TEXT($A8,"##"),"/",TEXT(LEFT(G$3,3),"###"),"/",TEXT($A$3,"yy")),CALC.!$B$145:$F$641,5,FALSE))," ",IF(VLOOKUP(CONCATENATE(TEXT($A8,"##"),"/",TEXT(LEFT(G$3,3),"###"),"/",TEXT($A$3,"yy")),CALC.!$B$145:$F$641,5,FALSE)="","T",VLOOKUP(CONCATENATE(TEXT($A8,"##"),"/",TEXT(LEFT(G$3,3),"###"),"/",TEXT($A$3,"yy")),CALC.!$B$145:$F$641,5,FALSE)))</f>
        <v xml:space="preserve"> </v>
      </c>
      <c r="H8" s="87" t="str">
        <f>IF(ISERROR(VLOOKUP(CONCATENATE(TEXT($A8,"##"),"/",TEXT(LEFT(H$3,3),"###"),"/",TEXT($A$3,"yy")),CALC.!$B$145:$F$641,5,FALSE))," ",IF(VLOOKUP(CONCATENATE(TEXT($A8,"##"),"/",TEXT(LEFT(H$3,3),"###"),"/",TEXT($A$3,"yy")),CALC.!$B$145:$F$641,5,FALSE)="","T",VLOOKUP(CONCATENATE(TEXT($A8,"##"),"/",TEXT(LEFT(H$3,3),"###"),"/",TEXT($A$3,"yy")),CALC.!$B$145:$F$641,5,FALSE)))</f>
        <v>T</v>
      </c>
      <c r="I8" s="87" t="str">
        <f>IF(ISERROR(VLOOKUP(CONCATENATE(TEXT($A8,"##"),"/",TEXT(LEFT(I$3,3),"###"),"/",TEXT($A$3,"yy")),CALC.!$B$145:$F$641,5,FALSE))," ",IF(VLOOKUP(CONCATENATE(TEXT($A8,"##"),"/",TEXT(LEFT(I$3,3),"###"),"/",TEXT($A$3,"yy")),CALC.!$B$145:$F$641,5,FALSE)="","T",VLOOKUP(CONCATENATE(TEXT($A8,"##"),"/",TEXT(LEFT(I$3,3),"###"),"/",TEXT($A$3,"yy")),CALC.!$B$145:$F$641,5,FALSE)))</f>
        <v>T</v>
      </c>
      <c r="J8" s="87">
        <f>IF(ISERROR(VLOOKUP(CONCATENATE(TEXT($A8,"##"),"/",TEXT(LEFT(J$3,3),"###"),"/",TEXT($A$3,"yy")),CALC.!$B$145:$F$641,5,FALSE))," ",IF(VLOOKUP(CONCATENATE(TEXT($A8,"##"),"/",TEXT(LEFT(J$3,3),"###"),"/",TEXT($A$3,"yy")),CALC.!$B$145:$F$641,5,FALSE)="","T",VLOOKUP(CONCATENATE(TEXT($A8,"##"),"/",TEXT(LEFT(J$3,3),"###"),"/",TEXT($A$3,"yy")),CALC.!$B$145:$F$641,5,FALSE)))</f>
        <v>41.432162849999997</v>
      </c>
      <c r="K8" s="87" t="str">
        <f>IF(ISERROR(VLOOKUP(CONCATENATE(TEXT($A8,"##"),"/",TEXT(LEFT(K$3,3),"###"),"/",TEXT($A$3,"yy")),CALC.!$B$145:$F$641,5,FALSE))," ",IF(VLOOKUP(CONCATENATE(TEXT($A8,"##"),"/",TEXT(LEFT(K$3,3),"###"),"/",TEXT($A$3,"yy")),CALC.!$B$145:$F$641,5,FALSE)="","T",VLOOKUP(CONCATENATE(TEXT($A8,"##"),"/",TEXT(LEFT(K$3,3),"###"),"/",TEXT($A$3,"yy")),CALC.!$B$145:$F$641,5,FALSE)))</f>
        <v xml:space="preserve"> </v>
      </c>
      <c r="L8" s="87">
        <f>IF(ISERROR(VLOOKUP(CONCATENATE(TEXT($A8,"##"),"/",TEXT(LEFT(L$3,3),"###"),"/",TEXT($A$3,"yy")),CALC.!$B$145:$F$641,5,FALSE))," ",IF(VLOOKUP(CONCATENATE(TEXT($A8,"##"),"/",TEXT(LEFT(L$3,3),"###"),"/",TEXT($A$3,"yy")),CALC.!$B$145:$F$641,5,FALSE)="","T",VLOOKUP(CONCATENATE(TEXT($A8,"##"),"/",TEXT(LEFT(L$3,3),"###"),"/",TEXT($A$3,"yy")),CALC.!$B$145:$F$641,5,FALSE)))</f>
        <v>2.7079845000000002</v>
      </c>
      <c r="M8" s="88" t="str">
        <f>IF(ISERROR(VLOOKUP(CONCATENATE(TEXT($A8,"##"),"/",TEXT(LEFT(M$3,3),"###"),"/",TEXT($A$3,"yy")),CALC.!$B$145:$F$641,5,FALSE))," ",IF(VLOOKUP(CONCATENATE(TEXT($A8,"##"),"/",TEXT(LEFT(M$3,3),"###"),"/",TEXT($A$3,"yy")),CALC.!$B$145:$F$641,5,FALSE)="","T",VLOOKUP(CONCATENATE(TEXT($A8,"##"),"/",TEXT(LEFT(M$3,3),"###"),"/",TEXT($A$3,"yy")),CALC.!$B$145:$F$641,5,FALSE)))</f>
        <v xml:space="preserve"> </v>
      </c>
      <c r="N8" s="96"/>
    </row>
    <row r="9" spans="1:14" ht="15.75">
      <c r="A9" s="100">
        <v>6</v>
      </c>
      <c r="B9" s="8" t="str">
        <f>IF(ISERROR(VLOOKUP(CONCATENATE(TEXT($A9,"##"),"/",TEXT(LEFT(B$3,3),"###"),"/",TEXT($A$3,"yy")),CALC.!$B$145:$F$641,5,FALSE))," ",IF(VLOOKUP(CONCATENATE(TEXT($A9,"##"),"/",TEXT(LEFT(B$3,3),"###"),"/",TEXT($A$3,"yy")),CALC.!$B$145:$F$641,5,FALSE)="","T",VLOOKUP(CONCATENATE(TEXT($A9,"##"),"/",TEXT(LEFT(B$3,3),"###"),"/",TEXT($A$3,"yy")),CALC.!$B$145:$F$641,5,FALSE)))</f>
        <v xml:space="preserve"> </v>
      </c>
      <c r="C9" s="7" t="str">
        <f>IF(ISERROR(VLOOKUP(CONCATENATE(TEXT($A9,"##"),"/",TEXT(LEFT(C$3,3),"###"),"/",TEXT($A$3,"yy")),CALC.!$B$145:$F$641,5,FALSE))," ",IF(VLOOKUP(CONCATENATE(TEXT($A9,"##"),"/",TEXT(LEFT(C$3,3),"###"),"/",TEXT($A$3,"yy")),CALC.!$B$145:$F$641,5,FALSE)="","T",VLOOKUP(CONCATENATE(TEXT($A9,"##"),"/",TEXT(LEFT(C$3,3),"###"),"/",TEXT($A$3,"yy")),CALC.!$B$145:$F$641,5,FALSE)))</f>
        <v xml:space="preserve"> </v>
      </c>
      <c r="D9" s="7" t="str">
        <f>IF(ISERROR(VLOOKUP(CONCATENATE(TEXT($A9,"##"),"/",TEXT(LEFT(D$3,3),"###"),"/",TEXT($A$3,"yy")),CALC.!$B$145:$F$641,5,FALSE))," ",IF(VLOOKUP(CONCATENATE(TEXT($A9,"##"),"/",TEXT(LEFT(D$3,3),"###"),"/",TEXT($A$3,"yy")),CALC.!$B$145:$F$641,5,FALSE)="","T",VLOOKUP(CONCATENATE(TEXT($A9,"##"),"/",TEXT(LEFT(D$3,3),"###"),"/",TEXT($A$3,"yy")),CALC.!$B$145:$F$641,5,FALSE)))</f>
        <v xml:space="preserve"> </v>
      </c>
      <c r="E9" s="7" t="str">
        <f>IF(ISERROR(VLOOKUP(CONCATENATE(TEXT($A9,"##"),"/",TEXT(LEFT(E$3,3),"###"),"/",TEXT($A$3,"yy")),CALC.!$B$145:$F$641,5,FALSE))," ",IF(VLOOKUP(CONCATENATE(TEXT($A9,"##"),"/",TEXT(LEFT(E$3,3),"###"),"/",TEXT($A$3,"yy")),CALC.!$B$145:$F$641,5,FALSE)="","T",VLOOKUP(CONCATENATE(TEXT($A9,"##"),"/",TEXT(LEFT(E$3,3),"###"),"/",TEXT($A$3,"yy")),CALC.!$B$145:$F$641,5,FALSE)))</f>
        <v xml:space="preserve"> </v>
      </c>
      <c r="F9" s="7">
        <f>IF(ISERROR(VLOOKUP(CONCATENATE(TEXT($A9,"##"),"/",TEXT(LEFT(F$3,3),"###"),"/",TEXT($A$3,"yy")),CALC.!$B$145:$F$641,5,FALSE))," ",IF(VLOOKUP(CONCATENATE(TEXT($A9,"##"),"/",TEXT(LEFT(F$3,3),"###"),"/",TEXT($A$3,"yy")),CALC.!$B$145:$F$641,5,FALSE)="","T",VLOOKUP(CONCATENATE(TEXT($A9,"##"),"/",TEXT(LEFT(F$3,3),"###"),"/",TEXT($A$3,"yy")),CALC.!$B$145:$F$641,5,FALSE)))</f>
        <v>67.158015599999999</v>
      </c>
      <c r="G9" s="7" t="str">
        <f>IF(ISERROR(VLOOKUP(CONCATENATE(TEXT($A9,"##"),"/",TEXT(LEFT(G$3,3),"###"),"/",TEXT($A$3,"yy")),CALC.!$B$145:$F$641,5,FALSE))," ",IF(VLOOKUP(CONCATENATE(TEXT($A9,"##"),"/",TEXT(LEFT(G$3,3),"###"),"/",TEXT($A$3,"yy")),CALC.!$B$145:$F$641,5,FALSE)="","T",VLOOKUP(CONCATENATE(TEXT($A9,"##"),"/",TEXT(LEFT(G$3,3),"###"),"/",TEXT($A$3,"yy")),CALC.!$B$145:$F$641,5,FALSE)))</f>
        <v xml:space="preserve"> </v>
      </c>
      <c r="H9" s="7">
        <f>IF(ISERROR(VLOOKUP(CONCATENATE(TEXT($A9,"##"),"/",TEXT(LEFT(H$3,3),"###"),"/",TEXT($A$3,"yy")),CALC.!$B$145:$F$641,5,FALSE))," ",IF(VLOOKUP(CONCATENATE(TEXT($A9,"##"),"/",TEXT(LEFT(H$3,3),"###"),"/",TEXT($A$3,"yy")),CALC.!$B$145:$F$641,5,FALSE)="","T",VLOOKUP(CONCATENATE(TEXT($A9,"##"),"/",TEXT(LEFT(H$3,3),"###"),"/",TEXT($A$3,"yy")),CALC.!$B$145:$F$641,5,FALSE)))</f>
        <v>6.4991627999999997</v>
      </c>
      <c r="I9" s="7" t="str">
        <f>IF(ISERROR(VLOOKUP(CONCATENATE(TEXT($A9,"##"),"/",TEXT(LEFT(I$3,3),"###"),"/",TEXT($A$3,"yy")),CALC.!$B$145:$F$641,5,FALSE))," ",IF(VLOOKUP(CONCATENATE(TEXT($A9,"##"),"/",TEXT(LEFT(I$3,3),"###"),"/",TEXT($A$3,"yy")),CALC.!$B$145:$F$641,5,FALSE)="","T",VLOOKUP(CONCATENATE(TEXT($A9,"##"),"/",TEXT(LEFT(I$3,3),"###"),"/",TEXT($A$3,"yy")),CALC.!$B$145:$F$641,5,FALSE)))</f>
        <v xml:space="preserve"> </v>
      </c>
      <c r="J9" s="7">
        <f>IF(ISERROR(VLOOKUP(CONCATENATE(TEXT($A9,"##"),"/",TEXT(LEFT(J$3,3),"###"),"/",TEXT($A$3,"yy")),CALC.!$B$145:$F$641,5,FALSE))," ",IF(VLOOKUP(CONCATENATE(TEXT($A9,"##"),"/",TEXT(LEFT(J$3,3),"###"),"/",TEXT($A$3,"yy")),CALC.!$B$145:$F$641,5,FALSE)="","T",VLOOKUP(CONCATENATE(TEXT($A9,"##"),"/",TEXT(LEFT(J$3,3),"###"),"/",TEXT($A$3,"yy")),CALC.!$B$145:$F$641,5,FALSE)))</f>
        <v>7.7989953600000002</v>
      </c>
      <c r="K9" s="110" t="str">
        <f>IF(ISERROR(VLOOKUP(CONCATENATE(TEXT($A9,"##"),"/",TEXT(LEFT(K$3,3),"###"),"/",TEXT($A$3,"yy")),CALC.!$B$145:$F$641,5,FALSE))," ",IF(VLOOKUP(CONCATENATE(TEXT($A9,"##"),"/",TEXT(LEFT(K$3,3),"###"),"/",TEXT($A$3,"yy")),CALC.!$B$145:$F$641,5,FALSE)="","T",VLOOKUP(CONCATENATE(TEXT($A9,"##"),"/",TEXT(LEFT(K$3,3),"###"),"/",TEXT($A$3,"yy")),CALC.!$B$145:$F$641,5,FALSE)))</f>
        <v>T</v>
      </c>
      <c r="L9" s="7">
        <f>IF(ISERROR(VLOOKUP(CONCATENATE(TEXT($A9,"##"),"/",TEXT(LEFT(L$3,3),"###"),"/",TEXT($A$3,"yy")),CALC.!$B$145:$F$641,5,FALSE))," ",IF(VLOOKUP(CONCATENATE(TEXT($A9,"##"),"/",TEXT(LEFT(L$3,3),"###"),"/",TEXT($A$3,"yy")),CALC.!$B$145:$F$641,5,FALSE)="","T",VLOOKUP(CONCATENATE(TEXT($A9,"##"),"/",TEXT(LEFT(L$3,3),"###"),"/",TEXT($A$3,"yy")),CALC.!$B$145:$F$641,5,FALSE)))</f>
        <v>92.071472999999997</v>
      </c>
      <c r="M9" s="9" t="str">
        <f>IF(ISERROR(VLOOKUP(CONCATENATE(TEXT($A9,"##"),"/",TEXT(LEFT(M$3,3),"###"),"/",TEXT($A$3,"yy")),CALC.!$B$145:$F$641,5,FALSE))," ",IF(VLOOKUP(CONCATENATE(TEXT($A9,"##"),"/",TEXT(LEFT(M$3,3),"###"),"/",TEXT($A$3,"yy")),CALC.!$B$145:$F$641,5,FALSE)="","T",VLOOKUP(CONCATENATE(TEXT($A9,"##"),"/",TEXT(LEFT(M$3,3),"###"),"/",TEXT($A$3,"yy")),CALC.!$B$145:$F$641,5,FALSE)))</f>
        <v xml:space="preserve"> </v>
      </c>
      <c r="N9" s="96"/>
    </row>
    <row r="10" spans="1:14" ht="15.75">
      <c r="A10" s="97">
        <v>7</v>
      </c>
      <c r="B10" s="86" t="str">
        <f>IF(ISERROR(VLOOKUP(CONCATENATE(TEXT($A10,"##"),"/",TEXT(LEFT(B$3,3),"###"),"/",TEXT($A$3,"yy")),CALC.!$B$145:$F$641,5,FALSE))," ",IF(VLOOKUP(CONCATENATE(TEXT($A10,"##"),"/",TEXT(LEFT(B$3,3),"###"),"/",TEXT($A$3,"yy")),CALC.!$B$145:$F$641,5,FALSE)="","T",VLOOKUP(CONCATENATE(TEXT($A10,"##"),"/",TEXT(LEFT(B$3,3),"###"),"/",TEXT($A$3,"yy")),CALC.!$B$145:$F$641,5,FALSE)))</f>
        <v>T</v>
      </c>
      <c r="C10" s="87" t="str">
        <f>IF(ISERROR(VLOOKUP(CONCATENATE(TEXT($A10,"##"),"/",TEXT(LEFT(C$3,3),"###"),"/",TEXT($A$3,"yy")),CALC.!$B$145:$F$641,5,FALSE))," ",IF(VLOOKUP(CONCATENATE(TEXT($A10,"##"),"/",TEXT(LEFT(C$3,3),"###"),"/",TEXT($A$3,"yy")),CALC.!$B$145:$F$641,5,FALSE)="","T",VLOOKUP(CONCATENATE(TEXT($A10,"##"),"/",TEXT(LEFT(C$3,3),"###"),"/",TEXT($A$3,"yy")),CALC.!$B$145:$F$641,5,FALSE)))</f>
        <v xml:space="preserve"> </v>
      </c>
      <c r="D10" s="87" t="str">
        <f>IF(ISERROR(VLOOKUP(CONCATENATE(TEXT($A10,"##"),"/",TEXT(LEFT(D$3,3),"###"),"/",TEXT($A$3,"yy")),CALC.!$B$145:$F$641,5,FALSE))," ",IF(VLOOKUP(CONCATENATE(TEXT($A10,"##"),"/",TEXT(LEFT(D$3,3),"###"),"/",TEXT($A$3,"yy")),CALC.!$B$145:$F$641,5,FALSE)="","T",VLOOKUP(CONCATENATE(TEXT($A10,"##"),"/",TEXT(LEFT(D$3,3),"###"),"/",TEXT($A$3,"yy")),CALC.!$B$145:$F$641,5,FALSE)))</f>
        <v xml:space="preserve"> </v>
      </c>
      <c r="E10" s="87" t="str">
        <f>IF(ISERROR(VLOOKUP(CONCATENATE(TEXT($A10,"##"),"/",TEXT(LEFT(E$3,3),"###"),"/",TEXT($A$3,"yy")),CALC.!$B$145:$F$641,5,FALSE))," ",IF(VLOOKUP(CONCATENATE(TEXT($A10,"##"),"/",TEXT(LEFT(E$3,3),"###"),"/",TEXT($A$3,"yy")),CALC.!$B$145:$F$641,5,FALSE)="","T",VLOOKUP(CONCATENATE(TEXT($A10,"##"),"/",TEXT(LEFT(E$3,3),"###"),"/",TEXT($A$3,"yy")),CALC.!$B$145:$F$641,5,FALSE)))</f>
        <v xml:space="preserve"> </v>
      </c>
      <c r="F10" s="87">
        <f>IF(ISERROR(VLOOKUP(CONCATENATE(TEXT($A10,"##"),"/",TEXT(LEFT(F$3,3),"###"),"/",TEXT($A$3,"yy")),CALC.!$B$145:$F$641,5,FALSE))," ",IF(VLOOKUP(CONCATENATE(TEXT($A10,"##"),"/",TEXT(LEFT(F$3,3),"###"),"/",TEXT($A$3,"yy")),CALC.!$B$145:$F$641,5,FALSE)="","T",VLOOKUP(CONCATENATE(TEXT($A10,"##"),"/",TEXT(LEFT(F$3,3),"###"),"/",TEXT($A$3,"yy")),CALC.!$B$145:$F$641,5,FALSE)))</f>
        <v>1.0831938000000001</v>
      </c>
      <c r="G10" s="87" t="str">
        <f>IF(ISERROR(VLOOKUP(CONCATENATE(TEXT($A10,"##"),"/",TEXT(LEFT(G$3,3),"###"),"/",TEXT($A$3,"yy")),CALC.!$B$145:$F$641,5,FALSE))," ",IF(VLOOKUP(CONCATENATE(TEXT($A10,"##"),"/",TEXT(LEFT(G$3,3),"###"),"/",TEXT($A$3,"yy")),CALC.!$B$145:$F$641,5,FALSE)="","T",VLOOKUP(CONCATENATE(TEXT($A10,"##"),"/",TEXT(LEFT(G$3,3),"###"),"/",TEXT($A$3,"yy")),CALC.!$B$145:$F$641,5,FALSE)))</f>
        <v xml:space="preserve"> </v>
      </c>
      <c r="H10" s="87" t="str">
        <f>IF(ISERROR(VLOOKUP(CONCATENATE(TEXT($A10,"##"),"/",TEXT(LEFT(H$3,3),"###"),"/",TEXT($A$3,"yy")),CALC.!$B$145:$F$641,5,FALSE))," ",IF(VLOOKUP(CONCATENATE(TEXT($A10,"##"),"/",TEXT(LEFT(H$3,3),"###"),"/",TEXT($A$3,"yy")),CALC.!$B$145:$F$641,5,FALSE)="","T",VLOOKUP(CONCATENATE(TEXT($A10,"##"),"/",TEXT(LEFT(H$3,3),"###"),"/",TEXT($A$3,"yy")),CALC.!$B$145:$F$641,5,FALSE)))</f>
        <v xml:space="preserve"> </v>
      </c>
      <c r="I10" s="87">
        <f>IF(ISERROR(VLOOKUP(CONCATENATE(TEXT($A10,"##"),"/",TEXT(LEFT(I$3,3),"###"),"/",TEXT($A$3,"yy")),CALC.!$B$145:$F$641,5,FALSE))," ",IF(VLOOKUP(CONCATENATE(TEXT($A10,"##"),"/",TEXT(LEFT(I$3,3),"###"),"/",TEXT($A$3,"yy")),CALC.!$B$145:$F$641,5,FALSE)="","T",VLOOKUP(CONCATENATE(TEXT($A10,"##"),"/",TEXT(LEFT(I$3,3),"###"),"/",TEXT($A$3,"yy")),CALC.!$B$145:$F$641,5,FALSE)))</f>
        <v>12.998325599999999</v>
      </c>
      <c r="J10" s="87" t="str">
        <f>IF(ISERROR(VLOOKUP(CONCATENATE(TEXT($A10,"##"),"/",TEXT(LEFT(J$3,3),"###"),"/",TEXT($A$3,"yy")),CALC.!$B$145:$F$641,5,FALSE))," ",IF(VLOOKUP(CONCATENATE(TEXT($A10,"##"),"/",TEXT(LEFT(J$3,3),"###"),"/",TEXT($A$3,"yy")),CALC.!$B$145:$F$641,5,FALSE)="","T",VLOOKUP(CONCATENATE(TEXT($A10,"##"),"/",TEXT(LEFT(J$3,3),"###"),"/",TEXT($A$3,"yy")),CALC.!$B$145:$F$641,5,FALSE)))</f>
        <v xml:space="preserve"> </v>
      </c>
      <c r="K10" s="87" t="str">
        <f>IF(ISERROR(VLOOKUP(CONCATENATE(TEXT($A10,"##"),"/",TEXT(LEFT(K$3,3),"###"),"/",TEXT($A$3,"yy")),CALC.!$B$145:$F$641,5,FALSE))," ",IF(VLOOKUP(CONCATENATE(TEXT($A10,"##"),"/",TEXT(LEFT(K$3,3),"###"),"/",TEXT($A$3,"yy")),CALC.!$B$145:$F$641,5,FALSE)="","T",VLOOKUP(CONCATENATE(TEXT($A10,"##"),"/",TEXT(LEFT(K$3,3),"###"),"/",TEXT($A$3,"yy")),CALC.!$B$145:$F$641,5,FALSE)))</f>
        <v xml:space="preserve"> </v>
      </c>
      <c r="L10" s="87">
        <f>IF(ISERROR(VLOOKUP(CONCATENATE(TEXT($A10,"##"),"/",TEXT(LEFT(L$3,3),"###"),"/",TEXT($A$3,"yy")),CALC.!$B$145:$F$641,5,FALSE))," ",IF(VLOOKUP(CONCATENATE(TEXT($A10,"##"),"/",TEXT(LEFT(L$3,3),"###"),"/",TEXT($A$3,"yy")),CALC.!$B$145:$F$641,5,FALSE)="","T",VLOOKUP(CONCATENATE(TEXT($A10,"##"),"/",TEXT(LEFT(L$3,3),"###"),"/",TEXT($A$3,"yy")),CALC.!$B$145:$F$641,5,FALSE)))</f>
        <v>28.163038799999999</v>
      </c>
      <c r="M10" s="88" t="str">
        <f>IF(ISERROR(VLOOKUP(CONCATENATE(TEXT($A10,"##"),"/",TEXT(LEFT(M$3,3),"###"),"/",TEXT($A$3,"yy")),CALC.!$B$145:$F$641,5,FALSE))," ",IF(VLOOKUP(CONCATENATE(TEXT($A10,"##"),"/",TEXT(LEFT(M$3,3),"###"),"/",TEXT($A$3,"yy")),CALC.!$B$145:$F$641,5,FALSE)="","T",VLOOKUP(CONCATENATE(TEXT($A10,"##"),"/",TEXT(LEFT(M$3,3),"###"),"/",TEXT($A$3,"yy")),CALC.!$B$145:$F$641,5,FALSE)))</f>
        <v xml:space="preserve"> </v>
      </c>
      <c r="N10" s="96"/>
    </row>
    <row r="11" spans="1:14" ht="15.75">
      <c r="A11" s="100">
        <v>8</v>
      </c>
      <c r="B11" s="8" t="str">
        <f>IF(ISERROR(VLOOKUP(CONCATENATE(TEXT($A11,"##"),"/",TEXT(LEFT(B$3,3),"###"),"/",TEXT($A$3,"yy")),CALC.!$B$145:$F$641,5,FALSE))," ",IF(VLOOKUP(CONCATENATE(TEXT($A11,"##"),"/",TEXT(LEFT(B$3,3),"###"),"/",TEXT($A$3,"yy")),CALC.!$B$145:$F$641,5,FALSE)="","T",VLOOKUP(CONCATENATE(TEXT($A11,"##"),"/",TEXT(LEFT(B$3,3),"###"),"/",TEXT($A$3,"yy")),CALC.!$B$145:$F$641,5,FALSE)))</f>
        <v xml:space="preserve"> </v>
      </c>
      <c r="C11" s="7" t="str">
        <f>IF(ISERROR(VLOOKUP(CONCATENATE(TEXT($A11,"##"),"/",TEXT(LEFT(C$3,3),"###"),"/",TEXT($A$3,"yy")),CALC.!$B$145:$F$641,5,FALSE))," ",IF(VLOOKUP(CONCATENATE(TEXT($A11,"##"),"/",TEXT(LEFT(C$3,3),"###"),"/",TEXT($A$3,"yy")),CALC.!$B$145:$F$641,5,FALSE)="","T",VLOOKUP(CONCATENATE(TEXT($A11,"##"),"/",TEXT(LEFT(C$3,3),"###"),"/",TEXT($A$3,"yy")),CALC.!$B$145:$F$641,5,FALSE)))</f>
        <v xml:space="preserve"> </v>
      </c>
      <c r="D11" s="7" t="str">
        <f>IF(ISERROR(VLOOKUP(CONCATENATE(TEXT($A11,"##"),"/",TEXT(LEFT(D$3,3),"###"),"/",TEXT($A$3,"yy")),CALC.!$B$145:$F$641,5,FALSE))," ",IF(VLOOKUP(CONCATENATE(TEXT($A11,"##"),"/",TEXT(LEFT(D$3,3),"###"),"/",TEXT($A$3,"yy")),CALC.!$B$145:$F$641,5,FALSE)="","T",VLOOKUP(CONCATENATE(TEXT($A11,"##"),"/",TEXT(LEFT(D$3,3),"###"),"/",TEXT($A$3,"yy")),CALC.!$B$145:$F$641,5,FALSE)))</f>
        <v xml:space="preserve"> </v>
      </c>
      <c r="E11" s="7" t="str">
        <f>IF(ISERROR(VLOOKUP(CONCATENATE(TEXT($A11,"##"),"/",TEXT(LEFT(E$3,3),"###"),"/",TEXT($A$3,"yy")),CALC.!$B$145:$F$641,5,FALSE))," ",IF(VLOOKUP(CONCATENATE(TEXT($A11,"##"),"/",TEXT(LEFT(E$3,3),"###"),"/",TEXT($A$3,"yy")),CALC.!$B$145:$F$641,5,FALSE)="","T",VLOOKUP(CONCATENATE(TEXT($A11,"##"),"/",TEXT(LEFT(E$3,3),"###"),"/",TEXT($A$3,"yy")),CALC.!$B$145:$F$641,5,FALSE)))</f>
        <v xml:space="preserve"> </v>
      </c>
      <c r="F11" s="7" t="str">
        <f>IF(ISERROR(VLOOKUP(CONCATENATE(TEXT($A11,"##"),"/",TEXT(LEFT(F$3,3),"###"),"/",TEXT($A$3,"yy")),CALC.!$B$145:$F$641,5,FALSE))," ",IF(VLOOKUP(CONCATENATE(TEXT($A11,"##"),"/",TEXT(LEFT(F$3,3),"###"),"/",TEXT($A$3,"yy")),CALC.!$B$145:$F$641,5,FALSE)="","T",VLOOKUP(CONCATENATE(TEXT($A11,"##"),"/",TEXT(LEFT(F$3,3),"###"),"/",TEXT($A$3,"yy")),CALC.!$B$145:$F$641,5,FALSE)))</f>
        <v xml:space="preserve"> </v>
      </c>
      <c r="G11" s="7" t="str">
        <f>IF(ISERROR(VLOOKUP(CONCATENATE(TEXT($A11,"##"),"/",TEXT(LEFT(G$3,3),"###"),"/",TEXT($A$3,"yy")),CALC.!$B$145:$F$641,5,FALSE))," ",IF(VLOOKUP(CONCATENATE(TEXT($A11,"##"),"/",TEXT(LEFT(G$3,3),"###"),"/",TEXT($A$3,"yy")),CALC.!$B$145:$F$641,5,FALSE)="","T",VLOOKUP(CONCATENATE(TEXT($A11,"##"),"/",TEXT(LEFT(G$3,3),"###"),"/",TEXT($A$3,"yy")),CALC.!$B$145:$F$641,5,FALSE)))</f>
        <v>T</v>
      </c>
      <c r="H11" s="7" t="str">
        <f>IF(ISERROR(VLOOKUP(CONCATENATE(TEXT($A11,"##"),"/",TEXT(LEFT(H$3,3),"###"),"/",TEXT($A$3,"yy")),CALC.!$B$145:$F$641,5,FALSE))," ",IF(VLOOKUP(CONCATENATE(TEXT($A11,"##"),"/",TEXT(LEFT(H$3,3),"###"),"/",TEXT($A$3,"yy")),CALC.!$B$145:$F$641,5,FALSE)="","T",VLOOKUP(CONCATENATE(TEXT($A11,"##"),"/",TEXT(LEFT(H$3,3),"###"),"/",TEXT($A$3,"yy")),CALC.!$B$145:$F$641,5,FALSE)))</f>
        <v xml:space="preserve"> </v>
      </c>
      <c r="I11" s="7">
        <f>IF(ISERROR(VLOOKUP(CONCATENATE(TEXT($A11,"##"),"/",TEXT(LEFT(I$3,3),"###"),"/",TEXT($A$3,"yy")),CALC.!$B$145:$F$641,5,FALSE))," ",IF(VLOOKUP(CONCATENATE(TEXT($A11,"##"),"/",TEXT(LEFT(I$3,3),"###"),"/",TEXT($A$3,"yy")),CALC.!$B$145:$F$641,5,FALSE)="","T",VLOOKUP(CONCATENATE(TEXT($A11,"##"),"/",TEXT(LEFT(I$3,3),"###"),"/",TEXT($A$3,"yy")),CALC.!$B$145:$F$641,5,FALSE)))</f>
        <v>2.1663876000000002</v>
      </c>
      <c r="J11" s="7">
        <f>IF(ISERROR(VLOOKUP(CONCATENATE(TEXT($A11,"##"),"/",TEXT(LEFT(J$3,3),"###"),"/",TEXT($A$3,"yy")),CALC.!$B$145:$F$641,5,FALSE))," ",IF(VLOOKUP(CONCATENATE(TEXT($A11,"##"),"/",TEXT(LEFT(J$3,3),"###"),"/",TEXT($A$3,"yy")),CALC.!$B$145:$F$641,5,FALSE)="","T",VLOOKUP(CONCATENATE(TEXT($A11,"##"),"/",TEXT(LEFT(J$3,3),"###"),"/",TEXT($A$3,"yy")),CALC.!$B$145:$F$641,5,FALSE)))</f>
        <v>2.7079845000000002</v>
      </c>
      <c r="K11" s="7" t="str">
        <f>IF(ISERROR(VLOOKUP(CONCATENATE(TEXT($A11,"##"),"/",TEXT(LEFT(K$3,3),"###"),"/",TEXT($A$3,"yy")),CALC.!$B$145:$F$641,5,FALSE))," ",IF(VLOOKUP(CONCATENATE(TEXT($A11,"##"),"/",TEXT(LEFT(K$3,3),"###"),"/",TEXT($A$3,"yy")),CALC.!$B$145:$F$641,5,FALSE)="","T",VLOOKUP(CONCATENATE(TEXT($A11,"##"),"/",TEXT(LEFT(K$3,3),"###"),"/",TEXT($A$3,"yy")),CALC.!$B$145:$F$641,5,FALSE)))</f>
        <v xml:space="preserve"> </v>
      </c>
      <c r="L11" s="7">
        <f>IF(ISERROR(VLOOKUP(CONCATENATE(TEXT($A11,"##"),"/",TEXT(LEFT(L$3,3),"###"),"/",TEXT($A$3,"yy")),CALC.!$B$145:$F$641,5,FALSE))," ",IF(VLOOKUP(CONCATENATE(TEXT($A11,"##"),"/",TEXT(LEFT(L$3,3),"###"),"/",TEXT($A$3,"yy")),CALC.!$B$145:$F$641,5,FALSE)="","T",VLOOKUP(CONCATENATE(TEXT($A11,"##"),"/",TEXT(LEFT(L$3,3),"###"),"/",TEXT($A$3,"yy")),CALC.!$B$145:$F$641,5,FALSE)))</f>
        <v>67.42881405</v>
      </c>
      <c r="M11" s="9" t="str">
        <f>IF(ISERROR(VLOOKUP(CONCATENATE(TEXT($A11,"##"),"/",TEXT(LEFT(M$3,3),"###"),"/",TEXT($A$3,"yy")),CALC.!$B$145:$F$641,5,FALSE))," ",IF(VLOOKUP(CONCATENATE(TEXT($A11,"##"),"/",TEXT(LEFT(M$3,3),"###"),"/",TEXT($A$3,"yy")),CALC.!$B$145:$F$641,5,FALSE)="","T",VLOOKUP(CONCATENATE(TEXT($A11,"##"),"/",TEXT(LEFT(M$3,3),"###"),"/",TEXT($A$3,"yy")),CALC.!$B$145:$F$641,5,FALSE)))</f>
        <v xml:space="preserve"> </v>
      </c>
    </row>
    <row r="12" spans="1:14" ht="15.75">
      <c r="A12" s="97">
        <v>9</v>
      </c>
      <c r="B12" s="86" t="str">
        <f>IF(ISERROR(VLOOKUP(CONCATENATE(TEXT($A12,"##"),"/",TEXT(LEFT(B$3,3),"###"),"/",TEXT($A$3,"yy")),CALC.!$B$145:$F$641,5,FALSE))," ",IF(VLOOKUP(CONCATENATE(TEXT($A12,"##"),"/",TEXT(LEFT(B$3,3),"###"),"/",TEXT($A$3,"yy")),CALC.!$B$145:$F$641,5,FALSE)="","T",VLOOKUP(CONCATENATE(TEXT($A12,"##"),"/",TEXT(LEFT(B$3,3),"###"),"/",TEXT($A$3,"yy")),CALC.!$B$145:$F$641,5,FALSE)))</f>
        <v xml:space="preserve"> </v>
      </c>
      <c r="C12" s="87" t="str">
        <f>IF(ISERROR(VLOOKUP(CONCATENATE(TEXT($A12,"##"),"/",TEXT(LEFT(C$3,3),"###"),"/",TEXT($A$3,"yy")),CALC.!$B$145:$F$641,5,FALSE))," ",IF(VLOOKUP(CONCATENATE(TEXT($A12,"##"),"/",TEXT(LEFT(C$3,3),"###"),"/",TEXT($A$3,"yy")),CALC.!$B$145:$F$641,5,FALSE)="","T",VLOOKUP(CONCATENATE(TEXT($A12,"##"),"/",TEXT(LEFT(C$3,3),"###"),"/",TEXT($A$3,"yy")),CALC.!$B$145:$F$641,5,FALSE)))</f>
        <v xml:space="preserve"> </v>
      </c>
      <c r="D12" s="87" t="str">
        <f>IF(ISERROR(VLOOKUP(CONCATENATE(TEXT($A12,"##"),"/",TEXT(LEFT(D$3,3),"###"),"/",TEXT($A$3,"yy")),CALC.!$B$145:$F$641,5,FALSE))," ",IF(VLOOKUP(CONCATENATE(TEXT($A12,"##"),"/",TEXT(LEFT(D$3,3),"###"),"/",TEXT($A$3,"yy")),CALC.!$B$145:$F$641,5,FALSE)="","T",VLOOKUP(CONCATENATE(TEXT($A12,"##"),"/",TEXT(LEFT(D$3,3),"###"),"/",TEXT($A$3,"yy")),CALC.!$B$145:$F$641,5,FALSE)))</f>
        <v xml:space="preserve"> </v>
      </c>
      <c r="E12" s="87" t="str">
        <f>IF(ISERROR(VLOOKUP(CONCATENATE(TEXT($A12,"##"),"/",TEXT(LEFT(E$3,3),"###"),"/",TEXT($A$3,"yy")),CALC.!$B$145:$F$641,5,FALSE))," ",IF(VLOOKUP(CONCATENATE(TEXT($A12,"##"),"/",TEXT(LEFT(E$3,3),"###"),"/",TEXT($A$3,"yy")),CALC.!$B$145:$F$641,5,FALSE)="","T",VLOOKUP(CONCATENATE(TEXT($A12,"##"),"/",TEXT(LEFT(E$3,3),"###"),"/",TEXT($A$3,"yy")),CALC.!$B$145:$F$641,5,FALSE)))</f>
        <v xml:space="preserve"> </v>
      </c>
      <c r="F12" s="87" t="str">
        <f>IF(ISERROR(VLOOKUP(CONCATENATE(TEXT($A12,"##"),"/",TEXT(LEFT(F$3,3),"###"),"/",TEXT($A$3,"yy")),CALC.!$B$145:$F$641,5,FALSE))," ",IF(VLOOKUP(CONCATENATE(TEXT($A12,"##"),"/",TEXT(LEFT(F$3,3),"###"),"/",TEXT($A$3,"yy")),CALC.!$B$145:$F$641,5,FALSE)="","T",VLOOKUP(CONCATENATE(TEXT($A12,"##"),"/",TEXT(LEFT(F$3,3),"###"),"/",TEXT($A$3,"yy")),CALC.!$B$145:$F$641,5,FALSE)))</f>
        <v xml:space="preserve"> </v>
      </c>
      <c r="G12" s="87" t="str">
        <f>IF(ISERROR(VLOOKUP(CONCATENATE(TEXT($A12,"##"),"/",TEXT(LEFT(G$3,3),"###"),"/",TEXT($A$3,"yy")),CALC.!$B$145:$F$641,5,FALSE))," ",IF(VLOOKUP(CONCATENATE(TEXT($A12,"##"),"/",TEXT(LEFT(G$3,3),"###"),"/",TEXT($A$3,"yy")),CALC.!$B$145:$F$641,5,FALSE)="","T",VLOOKUP(CONCATENATE(TEXT($A12,"##"),"/",TEXT(LEFT(G$3,3),"###"),"/",TEXT($A$3,"yy")),CALC.!$B$145:$F$641,5,FALSE)))</f>
        <v>T</v>
      </c>
      <c r="H12" s="87" t="str">
        <f>IF(ISERROR(VLOOKUP(CONCATENATE(TEXT($A12,"##"),"/",TEXT(LEFT(H$3,3),"###"),"/",TEXT($A$3,"yy")),CALC.!$B$145:$F$641,5,FALSE))," ",IF(VLOOKUP(CONCATENATE(TEXT($A12,"##"),"/",TEXT(LEFT(H$3,3),"###"),"/",TEXT($A$3,"yy")),CALC.!$B$145:$F$641,5,FALSE)="","T",VLOOKUP(CONCATENATE(TEXT($A12,"##"),"/",TEXT(LEFT(H$3,3),"###"),"/",TEXT($A$3,"yy")),CALC.!$B$145:$F$641,5,FALSE)))</f>
        <v xml:space="preserve"> </v>
      </c>
      <c r="I12" s="87" t="str">
        <f>IF(ISERROR(VLOOKUP(CONCATENATE(TEXT($A12,"##"),"/",TEXT(LEFT(I$3,3),"###"),"/",TEXT($A$3,"yy")),CALC.!$B$145:$F$641,5,FALSE))," ",IF(VLOOKUP(CONCATENATE(TEXT($A12,"##"),"/",TEXT(LEFT(I$3,3),"###"),"/",TEXT($A$3,"yy")),CALC.!$B$145:$F$641,5,FALSE)="","T",VLOOKUP(CONCATENATE(TEXT($A12,"##"),"/",TEXT(LEFT(I$3,3),"###"),"/",TEXT($A$3,"yy")),CALC.!$B$145:$F$641,5,FALSE)))</f>
        <v xml:space="preserve"> </v>
      </c>
      <c r="J12" s="87" t="str">
        <f>IF(ISERROR(VLOOKUP(CONCATENATE(TEXT($A12,"##"),"/",TEXT(LEFT(J$3,3),"###"),"/",TEXT($A$3,"yy")),CALC.!$B$145:$F$641,5,FALSE))," ",IF(VLOOKUP(CONCATENATE(TEXT($A12,"##"),"/",TEXT(LEFT(J$3,3),"###"),"/",TEXT($A$3,"yy")),CALC.!$B$145:$F$641,5,FALSE)="","T",VLOOKUP(CONCATENATE(TEXT($A12,"##"),"/",TEXT(LEFT(J$3,3),"###"),"/",TEXT($A$3,"yy")),CALC.!$B$145:$F$641,5,FALSE)))</f>
        <v xml:space="preserve"> </v>
      </c>
      <c r="K12" s="87" t="str">
        <f>IF(ISERROR(VLOOKUP(CONCATENATE(TEXT($A12,"##"),"/",TEXT(LEFT(K$3,3),"###"),"/",TEXT($A$3,"yy")),CALC.!$B$145:$F$641,5,FALSE))," ",IF(VLOOKUP(CONCATENATE(TEXT($A12,"##"),"/",TEXT(LEFT(K$3,3),"###"),"/",TEXT($A$3,"yy")),CALC.!$B$145:$F$641,5,FALSE)="","T",VLOOKUP(CONCATENATE(TEXT($A12,"##"),"/",TEXT(LEFT(K$3,3),"###"),"/",TEXT($A$3,"yy")),CALC.!$B$145:$F$641,5,FALSE)))</f>
        <v xml:space="preserve"> </v>
      </c>
      <c r="L12" s="87">
        <f>IF(ISERROR(VLOOKUP(CONCATENATE(TEXT($A12,"##"),"/",TEXT(LEFT(L$3,3),"###"),"/",TEXT($A$3,"yy")),CALC.!$B$145:$F$641,5,FALSE))," ",IF(VLOOKUP(CONCATENATE(TEXT($A12,"##"),"/",TEXT(LEFT(L$3,3),"###"),"/",TEXT($A$3,"yy")),CALC.!$B$145:$F$641,5,FALSE)="","T",VLOOKUP(CONCATENATE(TEXT($A12,"##"),"/",TEXT(LEFT(L$3,3),"###"),"/",TEXT($A$3,"yy")),CALC.!$B$145:$F$641,5,FALSE)))</f>
        <v>35.474596949999999</v>
      </c>
      <c r="M12" s="88" t="str">
        <f>IF(ISERROR(VLOOKUP(CONCATENATE(TEXT($A12,"##"),"/",TEXT(LEFT(M$3,3),"###"),"/",TEXT($A$3,"yy")),CALC.!$B$145:$F$641,5,FALSE))," ",IF(VLOOKUP(CONCATENATE(TEXT($A12,"##"),"/",TEXT(LEFT(M$3,3),"###"),"/",TEXT($A$3,"yy")),CALC.!$B$145:$F$641,5,FALSE)="","T",VLOOKUP(CONCATENATE(TEXT($A12,"##"),"/",TEXT(LEFT(M$3,3),"###"),"/",TEXT($A$3,"yy")),CALC.!$B$145:$F$641,5,FALSE)))</f>
        <v xml:space="preserve"> </v>
      </c>
      <c r="N12" s="96"/>
    </row>
    <row r="13" spans="1:14" ht="15.75">
      <c r="A13" s="100">
        <v>10</v>
      </c>
      <c r="B13" s="8" t="str">
        <f>IF(ISERROR(VLOOKUP(CONCATENATE(TEXT($A13,"##"),"/",TEXT(LEFT(B$3,3),"###"),"/",TEXT($A$3,"yy")),CALC.!$B$145:$F$641,5,FALSE))," ",IF(VLOOKUP(CONCATENATE(TEXT($A13,"##"),"/",TEXT(LEFT(B$3,3),"###"),"/",TEXT($A$3,"yy")),CALC.!$B$145:$F$641,5,FALSE)="","T",VLOOKUP(CONCATENATE(TEXT($A13,"##"),"/",TEXT(LEFT(B$3,3),"###"),"/",TEXT($A$3,"yy")),CALC.!$B$145:$F$641,5,FALSE)))</f>
        <v xml:space="preserve"> </v>
      </c>
      <c r="C13" s="7" t="str">
        <f>IF(ISERROR(VLOOKUP(CONCATENATE(TEXT($A13,"##"),"/",TEXT(LEFT(C$3,3),"###"),"/",TEXT($A$3,"yy")),CALC.!$B$145:$F$641,5,FALSE))," ",IF(VLOOKUP(CONCATENATE(TEXT($A13,"##"),"/",TEXT(LEFT(C$3,3),"###"),"/",TEXT($A$3,"yy")),CALC.!$B$145:$F$641,5,FALSE)="","T",VLOOKUP(CONCATENATE(TEXT($A13,"##"),"/",TEXT(LEFT(C$3,3),"###"),"/",TEXT($A$3,"yy")),CALC.!$B$145:$F$641,5,FALSE)))</f>
        <v xml:space="preserve"> </v>
      </c>
      <c r="D13" s="7" t="str">
        <f>IF(ISERROR(VLOOKUP(CONCATENATE(TEXT($A13,"##"),"/",TEXT(LEFT(D$3,3),"###"),"/",TEXT($A$3,"yy")),CALC.!$B$145:$F$641,5,FALSE))," ",IF(VLOOKUP(CONCATENATE(TEXT($A13,"##"),"/",TEXT(LEFT(D$3,3),"###"),"/",TEXT($A$3,"yy")),CALC.!$B$145:$F$641,5,FALSE)="","T",VLOOKUP(CONCATENATE(TEXT($A13,"##"),"/",TEXT(LEFT(D$3,3),"###"),"/",TEXT($A$3,"yy")),CALC.!$B$145:$F$641,5,FALSE)))</f>
        <v xml:space="preserve"> </v>
      </c>
      <c r="E13" s="7" t="str">
        <f>IF(ISERROR(VLOOKUP(CONCATENATE(TEXT($A13,"##"),"/",TEXT(LEFT(E$3,3),"###"),"/",TEXT($A$3,"yy")),CALC.!$B$145:$F$641,5,FALSE))," ",IF(VLOOKUP(CONCATENATE(TEXT($A13,"##"),"/",TEXT(LEFT(E$3,3),"###"),"/",TEXT($A$3,"yy")),CALC.!$B$145:$F$641,5,FALSE)="","T",VLOOKUP(CONCATENATE(TEXT($A13,"##"),"/",TEXT(LEFT(E$3,3),"###"),"/",TEXT($A$3,"yy")),CALC.!$B$145:$F$641,5,FALSE)))</f>
        <v xml:space="preserve"> </v>
      </c>
      <c r="F13" s="7" t="str">
        <f>IF(ISERROR(VLOOKUP(CONCATENATE(TEXT($A13,"##"),"/",TEXT(LEFT(F$3,3),"###"),"/",TEXT($A$3,"yy")),CALC.!$B$145:$F$641,5,FALSE))," ",IF(VLOOKUP(CONCATENATE(TEXT($A13,"##"),"/",TEXT(LEFT(F$3,3),"###"),"/",TEXT($A$3,"yy")),CALC.!$B$145:$F$641,5,FALSE)="","T",VLOOKUP(CONCATENATE(TEXT($A13,"##"),"/",TEXT(LEFT(F$3,3),"###"),"/",TEXT($A$3,"yy")),CALC.!$B$145:$F$641,5,FALSE)))</f>
        <v xml:space="preserve"> </v>
      </c>
      <c r="G13" s="7" t="str">
        <f>IF(ISERROR(VLOOKUP(CONCATENATE(TEXT($A13,"##"),"/",TEXT(LEFT(G$3,3),"###"),"/",TEXT($A$3,"yy")),CALC.!$B$145:$F$641,5,FALSE))," ",IF(VLOOKUP(CONCATENATE(TEXT($A13,"##"),"/",TEXT(LEFT(G$3,3),"###"),"/",TEXT($A$3,"yy")),CALC.!$B$145:$F$641,5,FALSE)="","T",VLOOKUP(CONCATENATE(TEXT($A13,"##"),"/",TEXT(LEFT(G$3,3),"###"),"/",TEXT($A$3,"yy")),CALC.!$B$145:$F$641,5,FALSE)))</f>
        <v>T</v>
      </c>
      <c r="H13" s="7" t="str">
        <f>IF(ISERROR(VLOOKUP(CONCATENATE(TEXT($A13,"##"),"/",TEXT(LEFT(H$3,3),"###"),"/",TEXT($A$3,"yy")),CALC.!$B$145:$F$641,5,FALSE))," ",IF(VLOOKUP(CONCATENATE(TEXT($A13,"##"),"/",TEXT(LEFT(H$3,3),"###"),"/",TEXT($A$3,"yy")),CALC.!$B$145:$F$641,5,FALSE)="","T",VLOOKUP(CONCATENATE(TEXT($A13,"##"),"/",TEXT(LEFT(H$3,3),"###"),"/",TEXT($A$3,"yy")),CALC.!$B$145:$F$641,5,FALSE)))</f>
        <v>T</v>
      </c>
      <c r="I13" s="7" t="str">
        <f>IF(ISERROR(VLOOKUP(CONCATENATE(TEXT($A13,"##"),"/",TEXT(LEFT(I$3,3),"###"),"/",TEXT($A$3,"yy")),CALC.!$B$145:$F$641,5,FALSE))," ",IF(VLOOKUP(CONCATENATE(TEXT($A13,"##"),"/",TEXT(LEFT(I$3,3),"###"),"/",TEXT($A$3,"yy")),CALC.!$B$145:$F$641,5,FALSE)="","T",VLOOKUP(CONCATENATE(TEXT($A13,"##"),"/",TEXT(LEFT(I$3,3),"###"),"/",TEXT($A$3,"yy")),CALC.!$B$145:$F$641,5,FALSE)))</f>
        <v xml:space="preserve"> </v>
      </c>
      <c r="J13" s="7">
        <f>IF(ISERROR(VLOOKUP(CONCATENATE(TEXT($A13,"##"),"/",TEXT(LEFT(J$3,3),"###"),"/",TEXT($A$3,"yy")),CALC.!$B$145:$F$641,5,FALSE))," ",IF(VLOOKUP(CONCATENATE(TEXT($A13,"##"),"/",TEXT(LEFT(J$3,3),"###"),"/",TEXT($A$3,"yy")),CALC.!$B$145:$F$641,5,FALSE)="","T",VLOOKUP(CONCATENATE(TEXT($A13,"##"),"/",TEXT(LEFT(J$3,3),"###"),"/",TEXT($A$3,"yy")),CALC.!$B$145:$F$641,5,FALSE)))</f>
        <v>15.1647132</v>
      </c>
      <c r="K13" s="7" t="str">
        <f>IF(ISERROR(VLOOKUP(CONCATENATE(TEXT($A13,"##"),"/",TEXT(LEFT(K$3,3),"###"),"/",TEXT($A$3,"yy")),CALC.!$B$145:$F$641,5,FALSE))," ",IF(VLOOKUP(CONCATENATE(TEXT($A13,"##"),"/",TEXT(LEFT(K$3,3),"###"),"/",TEXT($A$3,"yy")),CALC.!$B$145:$F$641,5,FALSE)="","T",VLOOKUP(CONCATENATE(TEXT($A13,"##"),"/",TEXT(LEFT(K$3,3),"###"),"/",TEXT($A$3,"yy")),CALC.!$B$145:$F$641,5,FALSE)))</f>
        <v xml:space="preserve"> </v>
      </c>
      <c r="L13" s="7" t="str">
        <f>IF(ISERROR(VLOOKUP(CONCATENATE(TEXT($A13,"##"),"/",TEXT(LEFT(L$3,3),"###"),"/",TEXT($A$3,"yy")),CALC.!$B$145:$F$641,5,FALSE))," ",IF(VLOOKUP(CONCATENATE(TEXT($A13,"##"),"/",TEXT(LEFT(L$3,3),"###"),"/",TEXT($A$3,"yy")),CALC.!$B$145:$F$641,5,FALSE)="","T",VLOOKUP(CONCATENATE(TEXT($A13,"##"),"/",TEXT(LEFT(L$3,3),"###"),"/",TEXT($A$3,"yy")),CALC.!$B$145:$F$641,5,FALSE)))</f>
        <v>T</v>
      </c>
      <c r="M13" s="9" t="str">
        <f>IF(ISERROR(VLOOKUP(CONCATENATE(TEXT($A13,"##"),"/",TEXT(LEFT(M$3,3),"###"),"/",TEXT($A$3,"yy")),CALC.!$B$145:$F$641,5,FALSE))," ",IF(VLOOKUP(CONCATENATE(TEXT($A13,"##"),"/",TEXT(LEFT(M$3,3),"###"),"/",TEXT($A$3,"yy")),CALC.!$B$145:$F$641,5,FALSE)="","T",VLOOKUP(CONCATENATE(TEXT($A13,"##"),"/",TEXT(LEFT(M$3,3),"###"),"/",TEXT($A$3,"yy")),CALC.!$B$145:$F$641,5,FALSE)))</f>
        <v xml:space="preserve"> </v>
      </c>
      <c r="N13" s="96"/>
    </row>
    <row r="14" spans="1:14" ht="15.75">
      <c r="A14" s="97">
        <v>11</v>
      </c>
      <c r="B14" s="86" t="str">
        <f>IF(ISERROR(VLOOKUP(CONCATENATE(TEXT($A14,"##"),"/",TEXT(LEFT(B$3,3),"###"),"/",TEXT($A$3,"yy")),CALC.!$B$145:$F$641,5,FALSE))," ",IF(VLOOKUP(CONCATENATE(TEXT($A14,"##"),"/",TEXT(LEFT(B$3,3),"###"),"/",TEXT($A$3,"yy")),CALC.!$B$145:$F$641,5,FALSE)="","T",VLOOKUP(CONCATENATE(TEXT($A14,"##"),"/",TEXT(LEFT(B$3,3),"###"),"/",TEXT($A$3,"yy")),CALC.!$B$145:$F$641,5,FALSE)))</f>
        <v xml:space="preserve"> </v>
      </c>
      <c r="C14" s="87" t="str">
        <f>IF(ISERROR(VLOOKUP(CONCATENATE(TEXT($A14,"##"),"/",TEXT(LEFT(C$3,3),"###"),"/",TEXT($A$3,"yy")),CALC.!$B$145:$F$641,5,FALSE))," ",IF(VLOOKUP(CONCATENATE(TEXT($A14,"##"),"/",TEXT(LEFT(C$3,3),"###"),"/",TEXT($A$3,"yy")),CALC.!$B$145:$F$641,5,FALSE)="","T",VLOOKUP(CONCATENATE(TEXT($A14,"##"),"/",TEXT(LEFT(C$3,3),"###"),"/",TEXT($A$3,"yy")),CALC.!$B$145:$F$641,5,FALSE)))</f>
        <v xml:space="preserve"> </v>
      </c>
      <c r="D14" s="87" t="str">
        <f>IF(ISERROR(VLOOKUP(CONCATENATE(TEXT($A14,"##"),"/",TEXT(LEFT(D$3,3),"###"),"/",TEXT($A$3,"yy")),CALC.!$B$145:$F$641,5,FALSE))," ",IF(VLOOKUP(CONCATENATE(TEXT($A14,"##"),"/",TEXT(LEFT(D$3,3),"###"),"/",TEXT($A$3,"yy")),CALC.!$B$145:$F$641,5,FALSE)="","T",VLOOKUP(CONCATENATE(TEXT($A14,"##"),"/",TEXT(LEFT(D$3,3),"###"),"/",TEXT($A$3,"yy")),CALC.!$B$145:$F$641,5,FALSE)))</f>
        <v xml:space="preserve"> </v>
      </c>
      <c r="E14" s="87" t="str">
        <f>IF(ISERROR(VLOOKUP(CONCATENATE(TEXT($A14,"##"),"/",TEXT(LEFT(E$3,3),"###"),"/",TEXT($A$3,"yy")),CALC.!$B$145:$F$641,5,FALSE))," ",IF(VLOOKUP(CONCATENATE(TEXT($A14,"##"),"/",TEXT(LEFT(E$3,3),"###"),"/",TEXT($A$3,"yy")),CALC.!$B$145:$F$641,5,FALSE)="","T",VLOOKUP(CONCATENATE(TEXT($A14,"##"),"/",TEXT(LEFT(E$3,3),"###"),"/",TEXT($A$3,"yy")),CALC.!$B$145:$F$641,5,FALSE)))</f>
        <v xml:space="preserve"> </v>
      </c>
      <c r="F14" s="87">
        <f>IF(ISERROR(VLOOKUP(CONCATENATE(TEXT($A14,"##"),"/",TEXT(LEFT(F$3,3),"###"),"/",TEXT($A$3,"yy")),CALC.!$B$145:$F$641,5,FALSE))," ",IF(VLOOKUP(CONCATENATE(TEXT($A14,"##"),"/",TEXT(LEFT(F$3,3),"###"),"/",TEXT($A$3,"yy")),CALC.!$B$145:$F$641,5,FALSE)="","T",VLOOKUP(CONCATENATE(TEXT($A14,"##"),"/",TEXT(LEFT(F$3,3),"###"),"/",TEXT($A$3,"yy")),CALC.!$B$145:$F$641,5,FALSE)))</f>
        <v>11.373534899999999</v>
      </c>
      <c r="G14" s="87" t="str">
        <f>IF(ISERROR(VLOOKUP(CONCATENATE(TEXT($A14,"##"),"/",TEXT(LEFT(G$3,3),"###"),"/",TEXT($A$3,"yy")),CALC.!$B$145:$F$641,5,FALSE))," ",IF(VLOOKUP(CONCATENATE(TEXT($A14,"##"),"/",TEXT(LEFT(G$3,3),"###"),"/",TEXT($A$3,"yy")),CALC.!$B$145:$F$641,5,FALSE)="","T",VLOOKUP(CONCATENATE(TEXT($A14,"##"),"/",TEXT(LEFT(G$3,3),"###"),"/",TEXT($A$3,"yy")),CALC.!$B$145:$F$641,5,FALSE)))</f>
        <v>T</v>
      </c>
      <c r="H14" s="87" t="str">
        <f>IF(ISERROR(VLOOKUP(CONCATENATE(TEXT($A14,"##"),"/",TEXT(LEFT(H$3,3),"###"),"/",TEXT($A$3,"yy")),CALC.!$B$145:$F$641,5,FALSE))," ",IF(VLOOKUP(CONCATENATE(TEXT($A14,"##"),"/",TEXT(LEFT(H$3,3),"###"),"/",TEXT($A$3,"yy")),CALC.!$B$145:$F$641,5,FALSE)="","T",VLOOKUP(CONCATENATE(TEXT($A14,"##"),"/",TEXT(LEFT(H$3,3),"###"),"/",TEXT($A$3,"yy")),CALC.!$B$145:$F$641,5,FALSE)))</f>
        <v xml:space="preserve"> </v>
      </c>
      <c r="I14" s="87" t="str">
        <f>IF(ISERROR(VLOOKUP(CONCATENATE(TEXT($A14,"##"),"/",TEXT(LEFT(I$3,3),"###"),"/",TEXT($A$3,"yy")),CALC.!$B$145:$F$641,5,FALSE))," ",IF(VLOOKUP(CONCATENATE(TEXT($A14,"##"),"/",TEXT(LEFT(I$3,3),"###"),"/",TEXT($A$3,"yy")),CALC.!$B$145:$F$641,5,FALSE)="","T",VLOOKUP(CONCATENATE(TEXT($A14,"##"),"/",TEXT(LEFT(I$3,3),"###"),"/",TEXT($A$3,"yy")),CALC.!$B$145:$F$641,5,FALSE)))</f>
        <v>T</v>
      </c>
      <c r="J14" s="87" t="str">
        <f>IF(ISERROR(VLOOKUP(CONCATENATE(TEXT($A14,"##"),"/",TEXT(LEFT(J$3,3),"###"),"/",TEXT($A$3,"yy")),CALC.!$B$145:$F$641,5,FALSE))," ",IF(VLOOKUP(CONCATENATE(TEXT($A14,"##"),"/",TEXT(LEFT(J$3,3),"###"),"/",TEXT($A$3,"yy")),CALC.!$B$145:$F$641,5,FALSE)="","T",VLOOKUP(CONCATENATE(TEXT($A14,"##"),"/",TEXT(LEFT(J$3,3),"###"),"/",TEXT($A$3,"yy")),CALC.!$B$145:$F$641,5,FALSE)))</f>
        <v>T</v>
      </c>
      <c r="K14" s="87">
        <f>IF(ISERROR(VLOOKUP(CONCATENATE(TEXT($A14,"##"),"/",TEXT(LEFT(K$3,3),"###"),"/",TEXT($A$3,"yy")),CALC.!$B$145:$F$641,5,FALSE))," ",IF(VLOOKUP(CONCATENATE(TEXT($A14,"##"),"/",TEXT(LEFT(K$3,3),"###"),"/",TEXT($A$3,"yy")),CALC.!$B$145:$F$641,5,FALSE)="","T",VLOOKUP(CONCATENATE(TEXT($A14,"##"),"/",TEXT(LEFT(K$3,3),"###"),"/",TEXT($A$3,"yy")),CALC.!$B$145:$F$641,5,FALSE)))</f>
        <v>11.10273645</v>
      </c>
      <c r="L14" s="87" t="str">
        <f>IF(ISERROR(VLOOKUP(CONCATENATE(TEXT($A14,"##"),"/",TEXT(LEFT(L$3,3),"###"),"/",TEXT($A$3,"yy")),CALC.!$B$145:$F$641,5,FALSE))," ",IF(VLOOKUP(CONCATENATE(TEXT($A14,"##"),"/",TEXT(LEFT(L$3,3),"###"),"/",TEXT($A$3,"yy")),CALC.!$B$145:$F$641,5,FALSE)="","T",VLOOKUP(CONCATENATE(TEXT($A14,"##"),"/",TEXT(LEFT(L$3,3),"###"),"/",TEXT($A$3,"yy")),CALC.!$B$145:$F$641,5,FALSE)))</f>
        <v>T</v>
      </c>
      <c r="M14" s="88" t="str">
        <f>IF(ISERROR(VLOOKUP(CONCATENATE(TEXT($A14,"##"),"/",TEXT(LEFT(M$3,3),"###"),"/",TEXT($A$3,"yy")),CALC.!$B$145:$F$641,5,FALSE))," ",IF(VLOOKUP(CONCATENATE(TEXT($A14,"##"),"/",TEXT(LEFT(M$3,3),"###"),"/",TEXT($A$3,"yy")),CALC.!$B$145:$F$641,5,FALSE)="","T",VLOOKUP(CONCATENATE(TEXT($A14,"##"),"/",TEXT(LEFT(M$3,3),"###"),"/",TEXT($A$3,"yy")),CALC.!$B$145:$F$641,5,FALSE)))</f>
        <v xml:space="preserve"> </v>
      </c>
      <c r="N14" s="96"/>
    </row>
    <row r="15" spans="1:14" ht="15.75">
      <c r="A15" s="100">
        <v>12</v>
      </c>
      <c r="B15" s="8" t="str">
        <f>IF(ISERROR(VLOOKUP(CONCATENATE(TEXT($A15,"##"),"/",TEXT(LEFT(B$3,3),"###"),"/",TEXT($A$3,"yy")),CALC.!$B$145:$F$641,5,FALSE))," ",IF(VLOOKUP(CONCATENATE(TEXT($A15,"##"),"/",TEXT(LEFT(B$3,3),"###"),"/",TEXT($A$3,"yy")),CALC.!$B$145:$F$641,5,FALSE)="","T",VLOOKUP(CONCATENATE(TEXT($A15,"##"),"/",TEXT(LEFT(B$3,3),"###"),"/",TEXT($A$3,"yy")),CALC.!$B$145:$F$641,5,FALSE)))</f>
        <v xml:space="preserve"> </v>
      </c>
      <c r="C15" s="7" t="str">
        <f>IF(ISERROR(VLOOKUP(CONCATENATE(TEXT($A15,"##"),"/",TEXT(LEFT(C$3,3),"###"),"/",TEXT($A$3,"yy")),CALC.!$B$145:$F$641,5,FALSE))," ",IF(VLOOKUP(CONCATENATE(TEXT($A15,"##"),"/",TEXT(LEFT(C$3,3),"###"),"/",TEXT($A$3,"yy")),CALC.!$B$145:$F$641,5,FALSE)="","T",VLOOKUP(CONCATENATE(TEXT($A15,"##"),"/",TEXT(LEFT(C$3,3),"###"),"/",TEXT($A$3,"yy")),CALC.!$B$145:$F$641,5,FALSE)))</f>
        <v xml:space="preserve"> </v>
      </c>
      <c r="D15" s="7" t="str">
        <f>IF(ISERROR(VLOOKUP(CONCATENATE(TEXT($A15,"##"),"/",TEXT(LEFT(D$3,3),"###"),"/",TEXT($A$3,"yy")),CALC.!$B$145:$F$641,5,FALSE))," ",IF(VLOOKUP(CONCATENATE(TEXT($A15,"##"),"/",TEXT(LEFT(D$3,3),"###"),"/",TEXT($A$3,"yy")),CALC.!$B$145:$F$641,5,FALSE)="","T",VLOOKUP(CONCATENATE(TEXT($A15,"##"),"/",TEXT(LEFT(D$3,3),"###"),"/",TEXT($A$3,"yy")),CALC.!$B$145:$F$641,5,FALSE)))</f>
        <v xml:space="preserve"> </v>
      </c>
      <c r="E15" s="7" t="str">
        <f>IF(ISERROR(VLOOKUP(CONCATENATE(TEXT($A15,"##"),"/",TEXT(LEFT(E$3,3),"###"),"/",TEXT($A$3,"yy")),CALC.!$B$145:$F$641,5,FALSE))," ",IF(VLOOKUP(CONCATENATE(TEXT($A15,"##"),"/",TEXT(LEFT(E$3,3),"###"),"/",TEXT($A$3,"yy")),CALC.!$B$145:$F$641,5,FALSE)="","T",VLOOKUP(CONCATENATE(TEXT($A15,"##"),"/",TEXT(LEFT(E$3,3),"###"),"/",TEXT($A$3,"yy")),CALC.!$B$145:$F$641,5,FALSE)))</f>
        <v xml:space="preserve"> </v>
      </c>
      <c r="F15" s="7" t="str">
        <f>IF(ISERROR(VLOOKUP(CONCATENATE(TEXT($A15,"##"),"/",TEXT(LEFT(F$3,3),"###"),"/",TEXT($A$3,"yy")),CALC.!$B$145:$F$641,5,FALSE))," ",IF(VLOOKUP(CONCATENATE(TEXT($A15,"##"),"/",TEXT(LEFT(F$3,3),"###"),"/",TEXT($A$3,"yy")),CALC.!$B$145:$F$641,5,FALSE)="","T",VLOOKUP(CONCATENATE(TEXT($A15,"##"),"/",TEXT(LEFT(F$3,3),"###"),"/",TEXT($A$3,"yy")),CALC.!$B$145:$F$641,5,FALSE)))</f>
        <v xml:space="preserve"> </v>
      </c>
      <c r="G15" s="7" t="str">
        <f>IF(ISERROR(VLOOKUP(CONCATENATE(TEXT($A15,"##"),"/",TEXT(LEFT(G$3,3),"###"),"/",TEXT($A$3,"yy")),CALC.!$B$145:$F$641,5,FALSE))," ",IF(VLOOKUP(CONCATENATE(TEXT($A15,"##"),"/",TEXT(LEFT(G$3,3),"###"),"/",TEXT($A$3,"yy")),CALC.!$B$145:$F$641,5,FALSE)="","T",VLOOKUP(CONCATENATE(TEXT($A15,"##"),"/",TEXT(LEFT(G$3,3),"###"),"/",TEXT($A$3,"yy")),CALC.!$B$145:$F$641,5,FALSE)))</f>
        <v>T</v>
      </c>
      <c r="H15" s="7" t="str">
        <f>IF(ISERROR(VLOOKUP(CONCATENATE(TEXT($A15,"##"),"/",TEXT(LEFT(H$3,3),"###"),"/",TEXT($A$3,"yy")),CALC.!$B$145:$F$641,5,FALSE))," ",IF(VLOOKUP(CONCATENATE(TEXT($A15,"##"),"/",TEXT(LEFT(H$3,3),"###"),"/",TEXT($A$3,"yy")),CALC.!$B$145:$F$641,5,FALSE)="","T",VLOOKUP(CONCATENATE(TEXT($A15,"##"),"/",TEXT(LEFT(H$3,3),"###"),"/",TEXT($A$3,"yy")),CALC.!$B$145:$F$641,5,FALSE)))</f>
        <v xml:space="preserve"> </v>
      </c>
      <c r="I15" s="7" t="str">
        <f>IF(ISERROR(VLOOKUP(CONCATENATE(TEXT($A15,"##"),"/",TEXT(LEFT(I$3,3),"###"),"/",TEXT($A$3,"yy")),CALC.!$B$145:$F$641,5,FALSE))," ",IF(VLOOKUP(CONCATENATE(TEXT($A15,"##"),"/",TEXT(LEFT(I$3,3),"###"),"/",TEXT($A$3,"yy")),CALC.!$B$145:$F$641,5,FALSE)="","T",VLOOKUP(CONCATENATE(TEXT($A15,"##"),"/",TEXT(LEFT(I$3,3),"###"),"/",TEXT($A$3,"yy")),CALC.!$B$145:$F$641,5,FALSE)))</f>
        <v xml:space="preserve"> </v>
      </c>
      <c r="J15" s="7">
        <f>IF(ISERROR(VLOOKUP(CONCATENATE(TEXT($A15,"##"),"/",TEXT(LEFT(J$3,3),"###"),"/",TEXT($A$3,"yy")),CALC.!$B$145:$F$641,5,FALSE))," ",IF(VLOOKUP(CONCATENATE(TEXT($A15,"##"),"/",TEXT(LEFT(J$3,3),"###"),"/",TEXT($A$3,"yy")),CALC.!$B$145:$F$641,5,FALSE)="","T",VLOOKUP(CONCATENATE(TEXT($A15,"##"),"/",TEXT(LEFT(J$3,3),"###"),"/",TEXT($A$3,"yy")),CALC.!$B$145:$F$641,5,FALSE)))</f>
        <v>30.329426399999999</v>
      </c>
      <c r="K15" s="7" t="str">
        <f>IF(ISERROR(VLOOKUP(CONCATENATE(TEXT($A15,"##"),"/",TEXT(LEFT(K$3,3),"###"),"/",TEXT($A$3,"yy")),CALC.!$B$145:$F$641,5,FALSE))," ",IF(VLOOKUP(CONCATENATE(TEXT($A15,"##"),"/",TEXT(LEFT(K$3,3),"###"),"/",TEXT($A$3,"yy")),CALC.!$B$145:$F$641,5,FALSE)="","T",VLOOKUP(CONCATENATE(TEXT($A15,"##"),"/",TEXT(LEFT(K$3,3),"###"),"/",TEXT($A$3,"yy")),CALC.!$B$145:$F$641,5,FALSE)))</f>
        <v>T</v>
      </c>
      <c r="L15" s="7">
        <f>IF(ISERROR(VLOOKUP(CONCATENATE(TEXT($A15,"##"),"/",TEXT(LEFT(L$3,3),"###"),"/",TEXT($A$3,"yy")),CALC.!$B$145:$F$641,5,FALSE))," ",IF(VLOOKUP(CONCATENATE(TEXT($A15,"##"),"/",TEXT(LEFT(L$3,3),"###"),"/",TEXT($A$3,"yy")),CALC.!$B$145:$F$641,5,FALSE)="","T",VLOOKUP(CONCATENATE(TEXT($A15,"##"),"/",TEXT(LEFT(L$3,3),"###"),"/",TEXT($A$3,"yy")),CALC.!$B$145:$F$641,5,FALSE)))</f>
        <v>48.202124099999999</v>
      </c>
      <c r="M15" s="9" t="str">
        <f>IF(ISERROR(VLOOKUP(CONCATENATE(TEXT($A15,"##"),"/",TEXT(LEFT(M$3,3),"###"),"/",TEXT($A$3,"yy")),CALC.!$B$145:$F$641,5,FALSE))," ",IF(VLOOKUP(CONCATENATE(TEXT($A15,"##"),"/",TEXT(LEFT(M$3,3),"###"),"/",TEXT($A$3,"yy")),CALC.!$B$145:$F$641,5,FALSE)="","T",VLOOKUP(CONCATENATE(TEXT($A15,"##"),"/",TEXT(LEFT(M$3,3),"###"),"/",TEXT($A$3,"yy")),CALC.!$B$145:$F$641,5,FALSE)))</f>
        <v xml:space="preserve"> </v>
      </c>
      <c r="N15" s="96"/>
    </row>
    <row r="16" spans="1:14" ht="15.75">
      <c r="A16" s="97">
        <v>13</v>
      </c>
      <c r="B16" s="86" t="str">
        <f>IF(ISERROR(VLOOKUP(CONCATENATE(TEXT($A16,"##"),"/",TEXT(LEFT(B$3,3),"###"),"/",TEXT($A$3,"yy")),CALC.!$B$145:$F$641,5,FALSE))," ",IF(VLOOKUP(CONCATENATE(TEXT($A16,"##"),"/",TEXT(LEFT(B$3,3),"###"),"/",TEXT($A$3,"yy")),CALC.!$B$145:$F$641,5,FALSE)="","T",VLOOKUP(CONCATENATE(TEXT($A16,"##"),"/",TEXT(LEFT(B$3,3),"###"),"/",TEXT($A$3,"yy")),CALC.!$B$145:$F$641,5,FALSE)))</f>
        <v xml:space="preserve"> </v>
      </c>
      <c r="C16" s="87" t="str">
        <f>IF(ISERROR(VLOOKUP(CONCATENATE(TEXT($A16,"##"),"/",TEXT(LEFT(C$3,3),"###"),"/",TEXT($A$3,"yy")),CALC.!$B$145:$F$641,5,FALSE))," ",IF(VLOOKUP(CONCATENATE(TEXT($A16,"##"),"/",TEXT(LEFT(C$3,3),"###"),"/",TEXT($A$3,"yy")),CALC.!$B$145:$F$641,5,FALSE)="","T",VLOOKUP(CONCATENATE(TEXT($A16,"##"),"/",TEXT(LEFT(C$3,3),"###"),"/",TEXT($A$3,"yy")),CALC.!$B$145:$F$641,5,FALSE)))</f>
        <v xml:space="preserve"> </v>
      </c>
      <c r="D16" s="87" t="str">
        <f>IF(ISERROR(VLOOKUP(CONCATENATE(TEXT($A16,"##"),"/",TEXT(LEFT(D$3,3),"###"),"/",TEXT($A$3,"yy")),CALC.!$B$145:$F$641,5,FALSE))," ",IF(VLOOKUP(CONCATENATE(TEXT($A16,"##"),"/",TEXT(LEFT(D$3,3),"###"),"/",TEXT($A$3,"yy")),CALC.!$B$145:$F$641,5,FALSE)="","T",VLOOKUP(CONCATENATE(TEXT($A16,"##"),"/",TEXT(LEFT(D$3,3),"###"),"/",TEXT($A$3,"yy")),CALC.!$B$145:$F$641,5,FALSE)))</f>
        <v xml:space="preserve"> </v>
      </c>
      <c r="E16" s="87" t="str">
        <f>IF(ISERROR(VLOOKUP(CONCATENATE(TEXT($A16,"##"),"/",TEXT(LEFT(E$3,3),"###"),"/",TEXT($A$3,"yy")),CALC.!$B$145:$F$641,5,FALSE))," ",IF(VLOOKUP(CONCATENATE(TEXT($A16,"##"),"/",TEXT(LEFT(E$3,3),"###"),"/",TEXT($A$3,"yy")),CALC.!$B$145:$F$641,5,FALSE)="","T",VLOOKUP(CONCATENATE(TEXT($A16,"##"),"/",TEXT(LEFT(E$3,3),"###"),"/",TEXT($A$3,"yy")),CALC.!$B$145:$F$641,5,FALSE)))</f>
        <v xml:space="preserve"> </v>
      </c>
      <c r="F16" s="87" t="str">
        <f>IF(ISERROR(VLOOKUP(CONCATENATE(TEXT($A16,"##"),"/",TEXT(LEFT(F$3,3),"###"),"/",TEXT($A$3,"yy")),CALC.!$B$145:$F$641,5,FALSE))," ",IF(VLOOKUP(CONCATENATE(TEXT($A16,"##"),"/",TEXT(LEFT(F$3,3),"###"),"/",TEXT($A$3,"yy")),CALC.!$B$145:$F$641,5,FALSE)="","T",VLOOKUP(CONCATENATE(TEXT($A16,"##"),"/",TEXT(LEFT(F$3,3),"###"),"/",TEXT($A$3,"yy")),CALC.!$B$145:$F$641,5,FALSE)))</f>
        <v xml:space="preserve"> </v>
      </c>
      <c r="G16" s="87" t="str">
        <f>IF(ISERROR(VLOOKUP(CONCATENATE(TEXT($A16,"##"),"/",TEXT(LEFT(G$3,3),"###"),"/",TEXT($A$3,"yy")),CALC.!$B$145:$F$641,5,FALSE))," ",IF(VLOOKUP(CONCATENATE(TEXT($A16,"##"),"/",TEXT(LEFT(G$3,3),"###"),"/",TEXT($A$3,"yy")),CALC.!$B$145:$F$641,5,FALSE)="","T",VLOOKUP(CONCATENATE(TEXT($A16,"##"),"/",TEXT(LEFT(G$3,3),"###"),"/",TEXT($A$3,"yy")),CALC.!$B$145:$F$641,5,FALSE)))</f>
        <v xml:space="preserve"> </v>
      </c>
      <c r="H16" s="87">
        <f>IF(ISERROR(VLOOKUP(CONCATENATE(TEXT($A16,"##"),"/",TEXT(LEFT(H$3,3),"###"),"/",TEXT($A$3,"yy")),CALC.!$B$145:$F$641,5,FALSE))," ",IF(VLOOKUP(CONCATENATE(TEXT($A16,"##"),"/",TEXT(LEFT(H$3,3),"###"),"/",TEXT($A$3,"yy")),CALC.!$B$145:$F$641,5,FALSE)="","T",VLOOKUP(CONCATENATE(TEXT($A16,"##"),"/",TEXT(LEFT(H$3,3),"###"),"/",TEXT($A$3,"yy")),CALC.!$B$145:$F$641,5,FALSE)))</f>
        <v>2.0039085300000004</v>
      </c>
      <c r="I16" s="87" t="str">
        <f>IF(ISERROR(VLOOKUP(CONCATENATE(TEXT($A16,"##"),"/",TEXT(LEFT(I$3,3),"###"),"/",TEXT($A$3,"yy")),CALC.!$B$145:$F$641,5,FALSE))," ",IF(VLOOKUP(CONCATENATE(TEXT($A16,"##"),"/",TEXT(LEFT(I$3,3),"###"),"/",TEXT($A$3,"yy")),CALC.!$B$145:$F$641,5,FALSE)="","T",VLOOKUP(CONCATENATE(TEXT($A16,"##"),"/",TEXT(LEFT(I$3,3),"###"),"/",TEXT($A$3,"yy")),CALC.!$B$145:$F$641,5,FALSE)))</f>
        <v xml:space="preserve"> </v>
      </c>
      <c r="J16" s="87" t="str">
        <f>IF(ISERROR(VLOOKUP(CONCATENATE(TEXT($A16,"##"),"/",TEXT(LEFT(J$3,3),"###"),"/",TEXT($A$3,"yy")),CALC.!$B$145:$F$641,5,FALSE))," ",IF(VLOOKUP(CONCATENATE(TEXT($A16,"##"),"/",TEXT(LEFT(J$3,3),"###"),"/",TEXT($A$3,"yy")),CALC.!$B$145:$F$641,5,FALSE)="","T",VLOOKUP(CONCATENATE(TEXT($A16,"##"),"/",TEXT(LEFT(J$3,3),"###"),"/",TEXT($A$3,"yy")),CALC.!$B$145:$F$641,5,FALSE)))</f>
        <v xml:space="preserve"> </v>
      </c>
      <c r="K16" s="87" t="str">
        <f>IF(ISERROR(VLOOKUP(CONCATENATE(TEXT($A16,"##"),"/",TEXT(LEFT(K$3,3),"###"),"/",TEXT($A$3,"yy")),CALC.!$B$145:$F$641,5,FALSE))," ",IF(VLOOKUP(CONCATENATE(TEXT($A16,"##"),"/",TEXT(LEFT(K$3,3),"###"),"/",TEXT($A$3,"yy")),CALC.!$B$145:$F$641,5,FALSE)="","T",VLOOKUP(CONCATENATE(TEXT($A16,"##"),"/",TEXT(LEFT(K$3,3),"###"),"/",TEXT($A$3,"yy")),CALC.!$B$145:$F$641,5,FALSE)))</f>
        <v>T</v>
      </c>
      <c r="L16" s="87">
        <f>IF(ISERROR(VLOOKUP(CONCATENATE(TEXT($A16,"##"),"/",TEXT(LEFT(L$3,3),"###"),"/",TEXT($A$3,"yy")),CALC.!$B$145:$F$641,5,FALSE))," ",IF(VLOOKUP(CONCATENATE(TEXT($A16,"##"),"/",TEXT(LEFT(L$3,3),"###"),"/",TEXT($A$3,"yy")),CALC.!$B$145:$F$641,5,FALSE)="","T",VLOOKUP(CONCATENATE(TEXT($A16,"##"),"/",TEXT(LEFT(L$3,3),"###"),"/",TEXT($A$3,"yy")),CALC.!$B$145:$F$641,5,FALSE)))</f>
        <v>31.412620199999999</v>
      </c>
      <c r="M16" s="88">
        <f>IF(ISERROR(VLOOKUP(CONCATENATE(TEXT($A16,"##"),"/",TEXT(LEFT(M$3,3),"###"),"/",TEXT($A$3,"yy")),CALC.!$B$145:$F$641,5,FALSE))," ",IF(VLOOKUP(CONCATENATE(TEXT($A16,"##"),"/",TEXT(LEFT(M$3,3),"###"),"/",TEXT($A$3,"yy")),CALC.!$B$145:$F$641,5,FALSE)="","T",VLOOKUP(CONCATENATE(TEXT($A16,"##"),"/",TEXT(LEFT(M$3,3),"###"),"/",TEXT($A$3,"yy")),CALC.!$B$145:$F$641,5,FALSE)))</f>
        <v>10.39866048</v>
      </c>
      <c r="N16" s="96"/>
    </row>
    <row r="17" spans="1:14" ht="15.75">
      <c r="A17" s="100">
        <v>14</v>
      </c>
      <c r="B17" s="8" t="str">
        <f>IF(ISERROR(VLOOKUP(CONCATENATE(TEXT($A17,"##"),"/",TEXT(LEFT(B$3,3),"###"),"/",TEXT($A$3,"yy")),CALC.!$B$145:$F$641,5,FALSE))," ",IF(VLOOKUP(CONCATENATE(TEXT($A17,"##"),"/",TEXT(LEFT(B$3,3),"###"),"/",TEXT($A$3,"yy")),CALC.!$B$145:$F$641,5,FALSE)="","T",VLOOKUP(CONCATENATE(TEXT($A17,"##"),"/",TEXT(LEFT(B$3,3),"###"),"/",TEXT($A$3,"yy")),CALC.!$B$145:$F$641,5,FALSE)))</f>
        <v xml:space="preserve"> </v>
      </c>
      <c r="C17" s="7" t="str">
        <f>IF(ISERROR(VLOOKUP(CONCATENATE(TEXT($A17,"##"),"/",TEXT(LEFT(C$3,3),"###"),"/",TEXT($A$3,"yy")),CALC.!$B$145:$F$641,5,FALSE))," ",IF(VLOOKUP(CONCATENATE(TEXT($A17,"##"),"/",TEXT(LEFT(C$3,3),"###"),"/",TEXT($A$3,"yy")),CALC.!$B$145:$F$641,5,FALSE)="","T",VLOOKUP(CONCATENATE(TEXT($A17,"##"),"/",TEXT(LEFT(C$3,3),"###"),"/",TEXT($A$3,"yy")),CALC.!$B$145:$F$641,5,FALSE)))</f>
        <v xml:space="preserve"> </v>
      </c>
      <c r="D17" s="7" t="str">
        <f>IF(ISERROR(VLOOKUP(CONCATENATE(TEXT($A17,"##"),"/",TEXT(LEFT(D$3,3),"###"),"/",TEXT($A$3,"yy")),CALC.!$B$145:$F$641,5,FALSE))," ",IF(VLOOKUP(CONCATENATE(TEXT($A17,"##"),"/",TEXT(LEFT(D$3,3),"###"),"/",TEXT($A$3,"yy")),CALC.!$B$145:$F$641,5,FALSE)="","T",VLOOKUP(CONCATENATE(TEXT($A17,"##"),"/",TEXT(LEFT(D$3,3),"###"),"/",TEXT($A$3,"yy")),CALC.!$B$145:$F$641,5,FALSE)))</f>
        <v xml:space="preserve"> </v>
      </c>
      <c r="E17" s="7" t="str">
        <f>IF(ISERROR(VLOOKUP(CONCATENATE(TEXT($A17,"##"),"/",TEXT(LEFT(E$3,3),"###"),"/",TEXT($A$3,"yy")),CALC.!$B$145:$F$641,5,FALSE))," ",IF(VLOOKUP(CONCATENATE(TEXT($A17,"##"),"/",TEXT(LEFT(E$3,3),"###"),"/",TEXT($A$3,"yy")),CALC.!$B$145:$F$641,5,FALSE)="","T",VLOOKUP(CONCATENATE(TEXT($A17,"##"),"/",TEXT(LEFT(E$3,3),"###"),"/",TEXT($A$3,"yy")),CALC.!$B$145:$F$641,5,FALSE)))</f>
        <v xml:space="preserve"> </v>
      </c>
      <c r="F17" s="7" t="str">
        <f>IF(ISERROR(VLOOKUP(CONCATENATE(TEXT($A17,"##"),"/",TEXT(LEFT(F$3,3),"###"),"/",TEXT($A$3,"yy")),CALC.!$B$145:$F$641,5,FALSE))," ",IF(VLOOKUP(CONCATENATE(TEXT($A17,"##"),"/",TEXT(LEFT(F$3,3),"###"),"/",TEXT($A$3,"yy")),CALC.!$B$145:$F$641,5,FALSE)="","T",VLOOKUP(CONCATENATE(TEXT($A17,"##"),"/",TEXT(LEFT(F$3,3),"###"),"/",TEXT($A$3,"yy")),CALC.!$B$145:$F$641,5,FALSE)))</f>
        <v xml:space="preserve"> </v>
      </c>
      <c r="G17" s="7" t="str">
        <f>IF(ISERROR(VLOOKUP(CONCATENATE(TEXT($A17,"##"),"/",TEXT(LEFT(G$3,3),"###"),"/",TEXT($A$3,"yy")),CALC.!$B$145:$F$641,5,FALSE))," ",IF(VLOOKUP(CONCATENATE(TEXT($A17,"##"),"/",TEXT(LEFT(G$3,3),"###"),"/",TEXT($A$3,"yy")),CALC.!$B$145:$F$641,5,FALSE)="","T",VLOOKUP(CONCATENATE(TEXT($A17,"##"),"/",TEXT(LEFT(G$3,3),"###"),"/",TEXT($A$3,"yy")),CALC.!$B$145:$F$641,5,FALSE)))</f>
        <v xml:space="preserve"> </v>
      </c>
      <c r="H17" s="7" t="str">
        <f>IF(ISERROR(VLOOKUP(CONCATENATE(TEXT($A17,"##"),"/",TEXT(LEFT(H$3,3),"###"),"/",TEXT($A$3,"yy")),CALC.!$B$145:$F$641,5,FALSE))," ",IF(VLOOKUP(CONCATENATE(TEXT($A17,"##"),"/",TEXT(LEFT(H$3,3),"###"),"/",TEXT($A$3,"yy")),CALC.!$B$145:$F$641,5,FALSE)="","T",VLOOKUP(CONCATENATE(TEXT($A17,"##"),"/",TEXT(LEFT(H$3,3),"###"),"/",TEXT($A$3,"yy")),CALC.!$B$145:$F$641,5,FALSE)))</f>
        <v xml:space="preserve"> </v>
      </c>
      <c r="I17" s="7">
        <f>IF(ISERROR(VLOOKUP(CONCATENATE(TEXT($A17,"##"),"/",TEXT(LEFT(I$3,3),"###"),"/",TEXT($A$3,"yy")),CALC.!$B$145:$F$641,5,FALSE))," ",IF(VLOOKUP(CONCATENATE(TEXT($A17,"##"),"/",TEXT(LEFT(I$3,3),"###"),"/",TEXT($A$3,"yy")),CALC.!$B$145:$F$641,5,FALSE)="","T",VLOOKUP(CONCATENATE(TEXT($A17,"##"),"/",TEXT(LEFT(I$3,3),"###"),"/",TEXT($A$3,"yy")),CALC.!$B$145:$F$641,5,FALSE)))</f>
        <v>4.2244558200000002</v>
      </c>
      <c r="J17" s="7">
        <f>IF(ISERROR(VLOOKUP(CONCATENATE(TEXT($A17,"##"),"/",TEXT(LEFT(J$3,3),"###"),"/",TEXT($A$3,"yy")),CALC.!$B$145:$F$641,5,FALSE))," ",IF(VLOOKUP(CONCATENATE(TEXT($A17,"##"),"/",TEXT(LEFT(J$3,3),"###"),"/",TEXT($A$3,"yy")),CALC.!$B$145:$F$641,5,FALSE)="","T",VLOOKUP(CONCATENATE(TEXT($A17,"##"),"/",TEXT(LEFT(J$3,3),"###"),"/",TEXT($A$3,"yy")),CALC.!$B$145:$F$641,5,FALSE)))</f>
        <v>31.68341865</v>
      </c>
      <c r="K17" s="7" t="str">
        <f>IF(ISERROR(VLOOKUP(CONCATENATE(TEXT($A17,"##"),"/",TEXT(LEFT(K$3,3),"###"),"/",TEXT($A$3,"yy")),CALC.!$B$145:$F$641,5,FALSE))," ",IF(VLOOKUP(CONCATENATE(TEXT($A17,"##"),"/",TEXT(LEFT(K$3,3),"###"),"/",TEXT($A$3,"yy")),CALC.!$B$145:$F$641,5,FALSE)="","T",VLOOKUP(CONCATENATE(TEXT($A17,"##"),"/",TEXT(LEFT(K$3,3),"###"),"/",TEXT($A$3,"yy")),CALC.!$B$145:$F$641,5,FALSE)))</f>
        <v xml:space="preserve"> </v>
      </c>
      <c r="L17" s="7">
        <f>IF(ISERROR(VLOOKUP(CONCATENATE(TEXT($A17,"##"),"/",TEXT(LEFT(L$3,3),"###"),"/",TEXT($A$3,"yy")),CALC.!$B$145:$F$641,5,FALSE))," ",IF(VLOOKUP(CONCATENATE(TEXT($A17,"##"),"/",TEXT(LEFT(L$3,3),"###"),"/",TEXT($A$3,"yy")),CALC.!$B$145:$F$641,5,FALSE)="","T",VLOOKUP(CONCATENATE(TEXT($A17,"##"),"/",TEXT(LEFT(L$3,3),"###"),"/",TEXT($A$3,"yy")),CALC.!$B$145:$F$641,5,FALSE)))</f>
        <v>54.159689999999998</v>
      </c>
      <c r="M17" s="9">
        <f>IF(ISERROR(VLOOKUP(CONCATENATE(TEXT($A17,"##"),"/",TEXT(LEFT(M$3,3),"###"),"/",TEXT($A$3,"yy")),CALC.!$B$145:$F$641,5,FALSE))," ",IF(VLOOKUP(CONCATENATE(TEXT($A17,"##"),"/",TEXT(LEFT(M$3,3),"###"),"/",TEXT($A$3,"yy")),CALC.!$B$145:$F$641,5,FALSE)="","T",VLOOKUP(CONCATENATE(TEXT($A17,"##"),"/",TEXT(LEFT(M$3,3),"###"),"/",TEXT($A$3,"yy")),CALC.!$B$145:$F$641,5,FALSE)))</f>
        <v>1.6247906999999999</v>
      </c>
      <c r="N17" s="96"/>
    </row>
    <row r="18" spans="1:14" ht="15.75">
      <c r="A18" s="97">
        <v>15</v>
      </c>
      <c r="B18" s="86" t="str">
        <f>IF(ISERROR(VLOOKUP(CONCATENATE(TEXT($A18,"##"),"/",TEXT(LEFT(B$3,3),"###"),"/",TEXT($A$3,"yy")),CALC.!$B$145:$F$641,5,FALSE))," ",IF(VLOOKUP(CONCATENATE(TEXT($A18,"##"),"/",TEXT(LEFT(B$3,3),"###"),"/",TEXT($A$3,"yy")),CALC.!$B$145:$F$641,5,FALSE)="","T",VLOOKUP(CONCATENATE(TEXT($A18,"##"),"/",TEXT(LEFT(B$3,3),"###"),"/",TEXT($A$3,"yy")),CALC.!$B$145:$F$641,5,FALSE)))</f>
        <v xml:space="preserve"> </v>
      </c>
      <c r="C18" s="87" t="str">
        <f>IF(ISERROR(VLOOKUP(CONCATENATE(TEXT($A18,"##"),"/",TEXT(LEFT(C$3,3),"###"),"/",TEXT($A$3,"yy")),CALC.!$B$145:$F$641,5,FALSE))," ",IF(VLOOKUP(CONCATENATE(TEXT($A18,"##"),"/",TEXT(LEFT(C$3,3),"###"),"/",TEXT($A$3,"yy")),CALC.!$B$145:$F$641,5,FALSE)="","T",VLOOKUP(CONCATENATE(TEXT($A18,"##"),"/",TEXT(LEFT(C$3,3),"###"),"/",TEXT($A$3,"yy")),CALC.!$B$145:$F$641,5,FALSE)))</f>
        <v xml:space="preserve"> </v>
      </c>
      <c r="D18" s="87" t="str">
        <f>IF(ISERROR(VLOOKUP(CONCATENATE(TEXT($A18,"##"),"/",TEXT(LEFT(D$3,3),"###"),"/",TEXT($A$3,"yy")),CALC.!$B$145:$F$641,5,FALSE))," ",IF(VLOOKUP(CONCATENATE(TEXT($A18,"##"),"/",TEXT(LEFT(D$3,3),"###"),"/",TEXT($A$3,"yy")),CALC.!$B$145:$F$641,5,FALSE)="","T",VLOOKUP(CONCATENATE(TEXT($A18,"##"),"/",TEXT(LEFT(D$3,3),"###"),"/",TEXT($A$3,"yy")),CALC.!$B$145:$F$641,5,FALSE)))</f>
        <v xml:space="preserve"> </v>
      </c>
      <c r="E18" s="87" t="str">
        <f>IF(ISERROR(VLOOKUP(CONCATENATE(TEXT($A18,"##"),"/",TEXT(LEFT(E$3,3),"###"),"/",TEXT($A$3,"yy")),CALC.!$B$145:$F$641,5,FALSE))," ",IF(VLOOKUP(CONCATENATE(TEXT($A18,"##"),"/",TEXT(LEFT(E$3,3),"###"),"/",TEXT($A$3,"yy")),CALC.!$B$145:$F$641,5,FALSE)="","T",VLOOKUP(CONCATENATE(TEXT($A18,"##"),"/",TEXT(LEFT(E$3,3),"###"),"/",TEXT($A$3,"yy")),CALC.!$B$145:$F$641,5,FALSE)))</f>
        <v xml:space="preserve"> </v>
      </c>
      <c r="F18" s="87" t="str">
        <f>IF(ISERROR(VLOOKUP(CONCATENATE(TEXT($A18,"##"),"/",TEXT(LEFT(F$3,3),"###"),"/",TEXT($A$3,"yy")),CALC.!$B$145:$F$641,5,FALSE))," ",IF(VLOOKUP(CONCATENATE(TEXT($A18,"##"),"/",TEXT(LEFT(F$3,3),"###"),"/",TEXT($A$3,"yy")),CALC.!$B$145:$F$641,5,FALSE)="","T",VLOOKUP(CONCATENATE(TEXT($A18,"##"),"/",TEXT(LEFT(F$3,3),"###"),"/",TEXT($A$3,"yy")),CALC.!$B$145:$F$641,5,FALSE)))</f>
        <v xml:space="preserve"> </v>
      </c>
      <c r="G18" s="87" t="str">
        <f>IF(ISERROR(VLOOKUP(CONCATENATE(TEXT($A18,"##"),"/",TEXT(LEFT(G$3,3),"###"),"/",TEXT($A$3,"yy")),CALC.!$B$145:$F$641,5,FALSE))," ",IF(VLOOKUP(CONCATENATE(TEXT($A18,"##"),"/",TEXT(LEFT(G$3,3),"###"),"/",TEXT($A$3,"yy")),CALC.!$B$145:$F$641,5,FALSE)="","T",VLOOKUP(CONCATENATE(TEXT($A18,"##"),"/",TEXT(LEFT(G$3,3),"###"),"/",TEXT($A$3,"yy")),CALC.!$B$145:$F$641,5,FALSE)))</f>
        <v xml:space="preserve"> </v>
      </c>
      <c r="H18" s="87" t="str">
        <f>IF(ISERROR(VLOOKUP(CONCATENATE(TEXT($A18,"##"),"/",TEXT(LEFT(H$3,3),"###"),"/",TEXT($A$3,"yy")),CALC.!$B$145:$F$641,5,FALSE))," ",IF(VLOOKUP(CONCATENATE(TEXT($A18,"##"),"/",TEXT(LEFT(H$3,3),"###"),"/",TEXT($A$3,"yy")),CALC.!$B$145:$F$641,5,FALSE)="","T",VLOOKUP(CONCATENATE(TEXT($A18,"##"),"/",TEXT(LEFT(H$3,3),"###"),"/",TEXT($A$3,"yy")),CALC.!$B$145:$F$641,5,FALSE)))</f>
        <v xml:space="preserve"> </v>
      </c>
      <c r="I18" s="87" t="str">
        <f>IF(ISERROR(VLOOKUP(CONCATENATE(TEXT($A18,"##"),"/",TEXT(LEFT(I$3,3),"###"),"/",TEXT($A$3,"yy")),CALC.!$B$145:$F$641,5,FALSE))," ",IF(VLOOKUP(CONCATENATE(TEXT($A18,"##"),"/",TEXT(LEFT(I$3,3),"###"),"/",TEXT($A$3,"yy")),CALC.!$B$145:$F$641,5,FALSE)="","T",VLOOKUP(CONCATENATE(TEXT($A18,"##"),"/",TEXT(LEFT(I$3,3),"###"),"/",TEXT($A$3,"yy")),CALC.!$B$145:$F$641,5,FALSE)))</f>
        <v xml:space="preserve"> </v>
      </c>
      <c r="J18" s="87" t="str">
        <f>IF(ISERROR(VLOOKUP(CONCATENATE(TEXT($A18,"##"),"/",TEXT(LEFT(J$3,3),"###"),"/",TEXT($A$3,"yy")),CALC.!$B$145:$F$641,5,FALSE))," ",IF(VLOOKUP(CONCATENATE(TEXT($A18,"##"),"/",TEXT(LEFT(J$3,3),"###"),"/",TEXT($A$3,"yy")),CALC.!$B$145:$F$641,5,FALSE)="","T",VLOOKUP(CONCATENATE(TEXT($A18,"##"),"/",TEXT(LEFT(J$3,3),"###"),"/",TEXT($A$3,"yy")),CALC.!$B$145:$F$641,5,FALSE)))</f>
        <v xml:space="preserve"> </v>
      </c>
      <c r="K18" s="87" t="str">
        <f>IF(ISERROR(VLOOKUP(CONCATENATE(TEXT($A18,"##"),"/",TEXT(LEFT(K$3,3),"###"),"/",TEXT($A$3,"yy")),CALC.!$B$145:$F$641,5,FALSE))," ",IF(VLOOKUP(CONCATENATE(TEXT($A18,"##"),"/",TEXT(LEFT(K$3,3),"###"),"/",TEXT($A$3,"yy")),CALC.!$B$145:$F$641,5,FALSE)="","T",VLOOKUP(CONCATENATE(TEXT($A18,"##"),"/",TEXT(LEFT(K$3,3),"###"),"/",TEXT($A$3,"yy")),CALC.!$B$145:$F$641,5,FALSE)))</f>
        <v xml:space="preserve"> </v>
      </c>
      <c r="L18" s="87" t="str">
        <f>IF(ISERROR(VLOOKUP(CONCATENATE(TEXT($A18,"##"),"/",TEXT(LEFT(L$3,3),"###"),"/",TEXT($A$3,"yy")),CALC.!$B$145:$F$641,5,FALSE))," ",IF(VLOOKUP(CONCATENATE(TEXT($A18,"##"),"/",TEXT(LEFT(L$3,3),"###"),"/",TEXT($A$3,"yy")),CALC.!$B$145:$F$641,5,FALSE)="","T",VLOOKUP(CONCATENATE(TEXT($A18,"##"),"/",TEXT(LEFT(L$3,3),"###"),"/",TEXT($A$3,"yy")),CALC.!$B$145:$F$641,5,FALSE)))</f>
        <v xml:space="preserve"> </v>
      </c>
      <c r="M18" s="88">
        <f>IF(ISERROR(VLOOKUP(CONCATENATE(TEXT($A18,"##"),"/",TEXT(LEFT(M$3,3),"###"),"/",TEXT($A$3,"yy")),CALC.!$B$145:$F$641,5,FALSE))," ",IF(VLOOKUP(CONCATENATE(TEXT($A18,"##"),"/",TEXT(LEFT(M$3,3),"###"),"/",TEXT($A$3,"yy")),CALC.!$B$145:$F$641,5,FALSE)="","T",VLOOKUP(CONCATENATE(TEXT($A18,"##"),"/",TEXT(LEFT(M$3,3),"###"),"/",TEXT($A$3,"yy")),CALC.!$B$145:$F$641,5,FALSE)))</f>
        <v>0.54159690000000005</v>
      </c>
      <c r="N18" s="96"/>
    </row>
    <row r="19" spans="1:14" ht="15.75">
      <c r="A19" s="100">
        <v>16</v>
      </c>
      <c r="B19" s="8" t="str">
        <f>IF(ISERROR(VLOOKUP(CONCATENATE(TEXT($A19,"##"),"/",TEXT(LEFT(B$3,3),"###"),"/",TEXT($A$3,"yy")),CALC.!$B$145:$F$641,5,FALSE))," ",IF(VLOOKUP(CONCATENATE(TEXT($A19,"##"),"/",TEXT(LEFT(B$3,3),"###"),"/",TEXT($A$3,"yy")),CALC.!$B$145:$F$641,5,FALSE)="","T",VLOOKUP(CONCATENATE(TEXT($A19,"##"),"/",TEXT(LEFT(B$3,3),"###"),"/",TEXT($A$3,"yy")),CALC.!$B$145:$F$641,5,FALSE)))</f>
        <v xml:space="preserve"> </v>
      </c>
      <c r="C19" s="7" t="str">
        <f>IF(ISERROR(VLOOKUP(CONCATENATE(TEXT($A19,"##"),"/",TEXT(LEFT(C$3,3),"###"),"/",TEXT($A$3,"yy")),CALC.!$B$145:$F$641,5,FALSE))," ",IF(VLOOKUP(CONCATENATE(TEXT($A19,"##"),"/",TEXT(LEFT(C$3,3),"###"),"/",TEXT($A$3,"yy")),CALC.!$B$145:$F$641,5,FALSE)="","T",VLOOKUP(CONCATENATE(TEXT($A19,"##"),"/",TEXT(LEFT(C$3,3),"###"),"/",TEXT($A$3,"yy")),CALC.!$B$145:$F$641,5,FALSE)))</f>
        <v xml:space="preserve"> </v>
      </c>
      <c r="D19" s="7" t="str">
        <f>IF(ISERROR(VLOOKUP(CONCATENATE(TEXT($A19,"##"),"/",TEXT(LEFT(D$3,3),"###"),"/",TEXT($A$3,"yy")),CALC.!$B$145:$F$641,5,FALSE))," ",IF(VLOOKUP(CONCATENATE(TEXT($A19,"##"),"/",TEXT(LEFT(D$3,3),"###"),"/",TEXT($A$3,"yy")),CALC.!$B$145:$F$641,5,FALSE)="","T",VLOOKUP(CONCATENATE(TEXT($A19,"##"),"/",TEXT(LEFT(D$3,3),"###"),"/",TEXT($A$3,"yy")),CALC.!$B$145:$F$641,5,FALSE)))</f>
        <v xml:space="preserve"> </v>
      </c>
      <c r="E19" s="7" t="str">
        <f>IF(ISERROR(VLOOKUP(CONCATENATE(TEXT($A19,"##"),"/",TEXT(LEFT(E$3,3),"###"),"/",TEXT($A$3,"yy")),CALC.!$B$145:$F$641,5,FALSE))," ",IF(VLOOKUP(CONCATENATE(TEXT($A19,"##"),"/",TEXT(LEFT(E$3,3),"###"),"/",TEXT($A$3,"yy")),CALC.!$B$145:$F$641,5,FALSE)="","T",VLOOKUP(CONCATENATE(TEXT($A19,"##"),"/",TEXT(LEFT(E$3,3),"###"),"/",TEXT($A$3,"yy")),CALC.!$B$145:$F$641,5,FALSE)))</f>
        <v xml:space="preserve"> </v>
      </c>
      <c r="F19" s="7">
        <f>IF(ISERROR(VLOOKUP(CONCATENATE(TEXT($A19,"##"),"/",TEXT(LEFT(F$3,3),"###"),"/",TEXT($A$3,"yy")),CALC.!$B$145:$F$641,5,FALSE))," ",IF(VLOOKUP(CONCATENATE(TEXT($A19,"##"),"/",TEXT(LEFT(F$3,3),"###"),"/",TEXT($A$3,"yy")),CALC.!$B$145:$F$641,5,FALSE)="","T",VLOOKUP(CONCATENATE(TEXT($A19,"##"),"/",TEXT(LEFT(F$3,3),"###"),"/",TEXT($A$3,"yy")),CALC.!$B$145:$F$641,5,FALSE)))</f>
        <v>1.0831938000000001</v>
      </c>
      <c r="G19" s="7" t="str">
        <f>IF(ISERROR(VLOOKUP(CONCATENATE(TEXT($A19,"##"),"/",TEXT(LEFT(G$3,3),"###"),"/",TEXT($A$3,"yy")),CALC.!$B$145:$F$641,5,FALSE))," ",IF(VLOOKUP(CONCATENATE(TEXT($A19,"##"),"/",TEXT(LEFT(G$3,3),"###"),"/",TEXT($A$3,"yy")),CALC.!$B$145:$F$641,5,FALSE)="","T",VLOOKUP(CONCATENATE(TEXT($A19,"##"),"/",TEXT(LEFT(G$3,3),"###"),"/",TEXT($A$3,"yy")),CALC.!$B$145:$F$641,5,FALSE)))</f>
        <v xml:space="preserve"> </v>
      </c>
      <c r="H19" s="7" t="str">
        <f>IF(ISERROR(VLOOKUP(CONCATENATE(TEXT($A19,"##"),"/",TEXT(LEFT(H$3,3),"###"),"/",TEXT($A$3,"yy")),CALC.!$B$145:$F$641,5,FALSE))," ",IF(VLOOKUP(CONCATENATE(TEXT($A19,"##"),"/",TEXT(LEFT(H$3,3),"###"),"/",TEXT($A$3,"yy")),CALC.!$B$145:$F$641,5,FALSE)="","T",VLOOKUP(CONCATENATE(TEXT($A19,"##"),"/",TEXT(LEFT(H$3,3),"###"),"/",TEXT($A$3,"yy")),CALC.!$B$145:$F$641,5,FALSE)))</f>
        <v xml:space="preserve"> </v>
      </c>
      <c r="I19" s="7" t="str">
        <f>IF(ISERROR(VLOOKUP(CONCATENATE(TEXT($A19,"##"),"/",TEXT(LEFT(I$3,3),"###"),"/",TEXT($A$3,"yy")),CALC.!$B$145:$F$641,5,FALSE))," ",IF(VLOOKUP(CONCATENATE(TEXT($A19,"##"),"/",TEXT(LEFT(I$3,3),"###"),"/",TEXT($A$3,"yy")),CALC.!$B$145:$F$641,5,FALSE)="","T",VLOOKUP(CONCATENATE(TEXT($A19,"##"),"/",TEXT(LEFT(I$3,3),"###"),"/",TEXT($A$3,"yy")),CALC.!$B$145:$F$641,5,FALSE)))</f>
        <v xml:space="preserve"> </v>
      </c>
      <c r="J19" s="7">
        <f>IF(ISERROR(VLOOKUP(CONCATENATE(TEXT($A19,"##"),"/",TEXT(LEFT(J$3,3),"###"),"/",TEXT($A$3,"yy")),CALC.!$B$145:$F$641,5,FALSE))," ",IF(VLOOKUP(CONCATENATE(TEXT($A19,"##"),"/",TEXT(LEFT(J$3,3),"###"),"/",TEXT($A$3,"yy")),CALC.!$B$145:$F$641,5,FALSE)="","T",VLOOKUP(CONCATENATE(TEXT($A19,"##"),"/",TEXT(LEFT(J$3,3),"###"),"/",TEXT($A$3,"yy")),CALC.!$B$145:$F$641,5,FALSE)))</f>
        <v>2.4371860500000002</v>
      </c>
      <c r="K19" s="7" t="str">
        <f>IF(ISERROR(VLOOKUP(CONCATENATE(TEXT($A19,"##"),"/",TEXT(LEFT(K$3,3),"###"),"/",TEXT($A$3,"yy")),CALC.!$B$145:$F$641,5,FALSE))," ",IF(VLOOKUP(CONCATENATE(TEXT($A19,"##"),"/",TEXT(LEFT(K$3,3),"###"),"/",TEXT($A$3,"yy")),CALC.!$B$145:$F$641,5,FALSE)="","T",VLOOKUP(CONCATENATE(TEXT($A19,"##"),"/",TEXT(LEFT(K$3,3),"###"),"/",TEXT($A$3,"yy")),CALC.!$B$145:$F$641,5,FALSE)))</f>
        <v xml:space="preserve"> </v>
      </c>
      <c r="L19" s="7" t="str">
        <f>IF(ISERROR(VLOOKUP(CONCATENATE(TEXT($A19,"##"),"/",TEXT(LEFT(L$3,3),"###"),"/",TEXT($A$3,"yy")),CALC.!$B$145:$F$641,5,FALSE))," ",IF(VLOOKUP(CONCATENATE(TEXT($A19,"##"),"/",TEXT(LEFT(L$3,3),"###"),"/",TEXT($A$3,"yy")),CALC.!$B$145:$F$641,5,FALSE)="","T",VLOOKUP(CONCATENATE(TEXT($A19,"##"),"/",TEXT(LEFT(L$3,3),"###"),"/",TEXT($A$3,"yy")),CALC.!$B$145:$F$641,5,FALSE)))</f>
        <v xml:space="preserve"> </v>
      </c>
      <c r="M19" s="9" t="str">
        <f>IF(ISERROR(VLOOKUP(CONCATENATE(TEXT($A19,"##"),"/",TEXT(LEFT(M$3,3),"###"),"/",TEXT($A$3,"yy")),CALC.!$B$145:$F$641,5,FALSE))," ",IF(VLOOKUP(CONCATENATE(TEXT($A19,"##"),"/",TEXT(LEFT(M$3,3),"###"),"/",TEXT($A$3,"yy")),CALC.!$B$145:$F$641,5,FALSE)="","T",VLOOKUP(CONCATENATE(TEXT($A19,"##"),"/",TEXT(LEFT(M$3,3),"###"),"/",TEXT($A$3,"yy")),CALC.!$B$145:$F$641,5,FALSE)))</f>
        <v xml:space="preserve"> </v>
      </c>
      <c r="N19" s="96"/>
    </row>
    <row r="20" spans="1:14" ht="15.75">
      <c r="A20" s="97">
        <v>17</v>
      </c>
      <c r="B20" s="86" t="str">
        <f>IF(ISERROR(VLOOKUP(CONCATENATE(TEXT($A20,"##"),"/",TEXT(LEFT(B$3,3),"###"),"/",TEXT($A$3,"yy")),CALC.!$B$145:$F$641,5,FALSE))," ",IF(VLOOKUP(CONCATENATE(TEXT($A20,"##"),"/",TEXT(LEFT(B$3,3),"###"),"/",TEXT($A$3,"yy")),CALC.!$B$145:$F$641,5,FALSE)="","T",VLOOKUP(CONCATENATE(TEXT($A20,"##"),"/",TEXT(LEFT(B$3,3),"###"),"/",TEXT($A$3,"yy")),CALC.!$B$145:$F$641,5,FALSE)))</f>
        <v xml:space="preserve"> </v>
      </c>
      <c r="C20" s="87" t="str">
        <f>IF(ISERROR(VLOOKUP(CONCATENATE(TEXT($A20,"##"),"/",TEXT(LEFT(C$3,3),"###"),"/",TEXT($A$3,"yy")),CALC.!$B$145:$F$641,5,FALSE))," ",IF(VLOOKUP(CONCATENATE(TEXT($A20,"##"),"/",TEXT(LEFT(C$3,3),"###"),"/",TEXT($A$3,"yy")),CALC.!$B$145:$F$641,5,FALSE)="","T",VLOOKUP(CONCATENATE(TEXT($A20,"##"),"/",TEXT(LEFT(C$3,3),"###"),"/",TEXT($A$3,"yy")),CALC.!$B$145:$F$641,5,FALSE)))</f>
        <v xml:space="preserve"> </v>
      </c>
      <c r="D20" s="87" t="str">
        <f>IF(ISERROR(VLOOKUP(CONCATENATE(TEXT($A20,"##"),"/",TEXT(LEFT(D$3,3),"###"),"/",TEXT($A$3,"yy")),CALC.!$B$145:$F$641,5,FALSE))," ",IF(VLOOKUP(CONCATENATE(TEXT($A20,"##"),"/",TEXT(LEFT(D$3,3),"###"),"/",TEXT($A$3,"yy")),CALC.!$B$145:$F$641,5,FALSE)="","T",VLOOKUP(CONCATENATE(TEXT($A20,"##"),"/",TEXT(LEFT(D$3,3),"###"),"/",TEXT($A$3,"yy")),CALC.!$B$145:$F$641,5,FALSE)))</f>
        <v xml:space="preserve"> </v>
      </c>
      <c r="E20" s="87" t="str">
        <f>IF(ISERROR(VLOOKUP(CONCATENATE(TEXT($A20,"##"),"/",TEXT(LEFT(E$3,3),"###"),"/",TEXT($A$3,"yy")),CALC.!$B$145:$F$641,5,FALSE))," ",IF(VLOOKUP(CONCATENATE(TEXT($A20,"##"),"/",TEXT(LEFT(E$3,3),"###"),"/",TEXT($A$3,"yy")),CALC.!$B$145:$F$641,5,FALSE)="","T",VLOOKUP(CONCATENATE(TEXT($A20,"##"),"/",TEXT(LEFT(E$3,3),"###"),"/",TEXT($A$3,"yy")),CALC.!$B$145:$F$641,5,FALSE)))</f>
        <v xml:space="preserve"> </v>
      </c>
      <c r="F20" s="87">
        <f>IF(ISERROR(VLOOKUP(CONCATENATE(TEXT($A20,"##"),"/",TEXT(LEFT(F$3,3),"###"),"/",TEXT($A$3,"yy")),CALC.!$B$145:$F$641,5,FALSE))," ",IF(VLOOKUP(CONCATENATE(TEXT($A20,"##"),"/",TEXT(LEFT(F$3,3),"###"),"/",TEXT($A$3,"yy")),CALC.!$B$145:$F$641,5,FALSE)="","T",VLOOKUP(CONCATENATE(TEXT($A20,"##"),"/",TEXT(LEFT(F$3,3),"###"),"/",TEXT($A$3,"yy")),CALC.!$B$145:$F$641,5,FALSE)))</f>
        <v>3.0329426399999999</v>
      </c>
      <c r="G20" s="87" t="str">
        <f>IF(ISERROR(VLOOKUP(CONCATENATE(TEXT($A20,"##"),"/",TEXT(LEFT(G$3,3),"###"),"/",TEXT($A$3,"yy")),CALC.!$B$145:$F$641,5,FALSE))," ",IF(VLOOKUP(CONCATENATE(TEXT($A20,"##"),"/",TEXT(LEFT(G$3,3),"###"),"/",TEXT($A$3,"yy")),CALC.!$B$145:$F$641,5,FALSE)="","T",VLOOKUP(CONCATENATE(TEXT($A20,"##"),"/",TEXT(LEFT(G$3,3),"###"),"/",TEXT($A$3,"yy")),CALC.!$B$145:$F$641,5,FALSE)))</f>
        <v xml:space="preserve"> </v>
      </c>
      <c r="H20" s="87" t="str">
        <f>IF(ISERROR(VLOOKUP(CONCATENATE(TEXT($A20,"##"),"/",TEXT(LEFT(H$3,3),"###"),"/",TEXT($A$3,"yy")),CALC.!$B$145:$F$641,5,FALSE))," ",IF(VLOOKUP(CONCATENATE(TEXT($A20,"##"),"/",TEXT(LEFT(H$3,3),"###"),"/",TEXT($A$3,"yy")),CALC.!$B$145:$F$641,5,FALSE)="","T",VLOOKUP(CONCATENATE(TEXT($A20,"##"),"/",TEXT(LEFT(H$3,3),"###"),"/",TEXT($A$3,"yy")),CALC.!$B$145:$F$641,5,FALSE)))</f>
        <v xml:space="preserve"> </v>
      </c>
      <c r="I20" s="87" t="str">
        <f>IF(ISERROR(VLOOKUP(CONCATENATE(TEXT($A20,"##"),"/",TEXT(LEFT(I$3,3),"###"),"/",TEXT($A$3,"yy")),CALC.!$B$145:$F$641,5,FALSE))," ",IF(VLOOKUP(CONCATENATE(TEXT($A20,"##"),"/",TEXT(LEFT(I$3,3),"###"),"/",TEXT($A$3,"yy")),CALC.!$B$145:$F$641,5,FALSE)="","T",VLOOKUP(CONCATENATE(TEXT($A20,"##"),"/",TEXT(LEFT(I$3,3),"###"),"/",TEXT($A$3,"yy")),CALC.!$B$145:$F$641,5,FALSE)))</f>
        <v xml:space="preserve"> </v>
      </c>
      <c r="J20" s="87" t="str">
        <f>IF(ISERROR(VLOOKUP(CONCATENATE(TEXT($A20,"##"),"/",TEXT(LEFT(J$3,3),"###"),"/",TEXT($A$3,"yy")),CALC.!$B$145:$F$641,5,FALSE))," ",IF(VLOOKUP(CONCATENATE(TEXT($A20,"##"),"/",TEXT(LEFT(J$3,3),"###"),"/",TEXT($A$3,"yy")),CALC.!$B$145:$F$641,5,FALSE)="","T",VLOOKUP(CONCATENATE(TEXT($A20,"##"),"/",TEXT(LEFT(J$3,3),"###"),"/",TEXT($A$3,"yy")),CALC.!$B$145:$F$641,5,FALSE)))</f>
        <v xml:space="preserve"> </v>
      </c>
      <c r="K20" s="87">
        <f>IF(ISERROR(VLOOKUP(CONCATENATE(TEXT($A20,"##"),"/",TEXT(LEFT(K$3,3),"###"),"/",TEXT($A$3,"yy")),CALC.!$B$145:$F$641,5,FALSE))," ",IF(VLOOKUP(CONCATENATE(TEXT($A20,"##"),"/",TEXT(LEFT(K$3,3),"###"),"/",TEXT($A$3,"yy")),CALC.!$B$145:$F$641,5,FALSE)="","T",VLOOKUP(CONCATENATE(TEXT($A20,"##"),"/",TEXT(LEFT(K$3,3),"###"),"/",TEXT($A$3,"yy")),CALC.!$B$145:$F$641,5,FALSE)))</f>
        <v>10.56113955</v>
      </c>
      <c r="L20" s="87" t="str">
        <f>IF(ISERROR(VLOOKUP(CONCATENATE(TEXT($A20,"##"),"/",TEXT(LEFT(L$3,3),"###"),"/",TEXT($A$3,"yy")),CALC.!$B$145:$F$641,5,FALSE))," ",IF(VLOOKUP(CONCATENATE(TEXT($A20,"##"),"/",TEXT(LEFT(L$3,3),"###"),"/",TEXT($A$3,"yy")),CALC.!$B$145:$F$641,5,FALSE)="","T",VLOOKUP(CONCATENATE(TEXT($A20,"##"),"/",TEXT(LEFT(L$3,3),"###"),"/",TEXT($A$3,"yy")),CALC.!$B$145:$F$641,5,FALSE)))</f>
        <v xml:space="preserve"> </v>
      </c>
      <c r="M20" s="88" t="str">
        <f>IF(ISERROR(VLOOKUP(CONCATENATE(TEXT($A20,"##"),"/",TEXT(LEFT(M$3,3),"###"),"/",TEXT($A$3,"yy")),CALC.!$B$145:$F$641,5,FALSE))," ",IF(VLOOKUP(CONCATENATE(TEXT($A20,"##"),"/",TEXT(LEFT(M$3,3),"###"),"/",TEXT($A$3,"yy")),CALC.!$B$145:$F$641,5,FALSE)="","T",VLOOKUP(CONCATENATE(TEXT($A20,"##"),"/",TEXT(LEFT(M$3,3),"###"),"/",TEXT($A$3,"yy")),CALC.!$B$145:$F$641,5,FALSE)))</f>
        <v xml:space="preserve"> </v>
      </c>
      <c r="N20" s="96"/>
    </row>
    <row r="21" spans="1:14" ht="15.75">
      <c r="A21" s="100">
        <v>18</v>
      </c>
      <c r="B21" s="8" t="str">
        <f>IF(ISERROR(VLOOKUP(CONCATENATE(TEXT($A21,"##"),"/",TEXT(LEFT(B$3,3),"###"),"/",TEXT($A$3,"yy")),CALC.!$B$145:$F$641,5,FALSE))," ",IF(VLOOKUP(CONCATENATE(TEXT($A21,"##"),"/",TEXT(LEFT(B$3,3),"###"),"/",TEXT($A$3,"yy")),CALC.!$B$145:$F$641,5,FALSE)="","T",VLOOKUP(CONCATENATE(TEXT($A21,"##"),"/",TEXT(LEFT(B$3,3),"###"),"/",TEXT($A$3,"yy")),CALC.!$B$145:$F$641,5,FALSE)))</f>
        <v xml:space="preserve"> </v>
      </c>
      <c r="C21" s="7" t="str">
        <f>IF(ISERROR(VLOOKUP(CONCATENATE(TEXT($A21,"##"),"/",TEXT(LEFT(C$3,3),"###"),"/",TEXT($A$3,"yy")),CALC.!$B$145:$F$641,5,FALSE))," ",IF(VLOOKUP(CONCATENATE(TEXT($A21,"##"),"/",TEXT(LEFT(C$3,3),"###"),"/",TEXT($A$3,"yy")),CALC.!$B$145:$F$641,5,FALSE)="","T",VLOOKUP(CONCATENATE(TEXT($A21,"##"),"/",TEXT(LEFT(C$3,3),"###"),"/",TEXT($A$3,"yy")),CALC.!$B$145:$F$641,5,FALSE)))</f>
        <v xml:space="preserve"> </v>
      </c>
      <c r="D21" s="7" t="str">
        <f>IF(ISERROR(VLOOKUP(CONCATENATE(TEXT($A21,"##"),"/",TEXT(LEFT(D$3,3),"###"),"/",TEXT($A$3,"yy")),CALC.!$B$145:$F$641,5,FALSE))," ",IF(VLOOKUP(CONCATENATE(TEXT($A21,"##"),"/",TEXT(LEFT(D$3,3),"###"),"/",TEXT($A$3,"yy")),CALC.!$B$145:$F$641,5,FALSE)="","T",VLOOKUP(CONCATENATE(TEXT($A21,"##"),"/",TEXT(LEFT(D$3,3),"###"),"/",TEXT($A$3,"yy")),CALC.!$B$145:$F$641,5,FALSE)))</f>
        <v xml:space="preserve"> </v>
      </c>
      <c r="E21" s="7" t="str">
        <f>IF(ISERROR(VLOOKUP(CONCATENATE(TEXT($A21,"##"),"/",TEXT(LEFT(E$3,3),"###"),"/",TEXT($A$3,"yy")),CALC.!$B$145:$F$641,5,FALSE))," ",IF(VLOOKUP(CONCATENATE(TEXT($A21,"##"),"/",TEXT(LEFT(E$3,3),"###"),"/",TEXT($A$3,"yy")),CALC.!$B$145:$F$641,5,FALSE)="","T",VLOOKUP(CONCATENATE(TEXT($A21,"##"),"/",TEXT(LEFT(E$3,3),"###"),"/",TEXT($A$3,"yy")),CALC.!$B$145:$F$641,5,FALSE)))</f>
        <v xml:space="preserve"> </v>
      </c>
      <c r="F21" s="7" t="str">
        <f>IF(ISERROR(VLOOKUP(CONCATENATE(TEXT($A21,"##"),"/",TEXT(LEFT(F$3,3),"###"),"/",TEXT($A$3,"yy")),CALC.!$B$145:$F$641,5,FALSE))," ",IF(VLOOKUP(CONCATENATE(TEXT($A21,"##"),"/",TEXT(LEFT(F$3,3),"###"),"/",TEXT($A$3,"yy")),CALC.!$B$145:$F$641,5,FALSE)="","T",VLOOKUP(CONCATENATE(TEXT($A21,"##"),"/",TEXT(LEFT(F$3,3),"###"),"/",TEXT($A$3,"yy")),CALC.!$B$145:$F$641,5,FALSE)))</f>
        <v xml:space="preserve"> </v>
      </c>
      <c r="G21" s="7" t="str">
        <f>IF(ISERROR(VLOOKUP(CONCATENATE(TEXT($A21,"##"),"/",TEXT(LEFT(G$3,3),"###"),"/",TEXT($A$3,"yy")),CALC.!$B$145:$F$641,5,FALSE))," ",IF(VLOOKUP(CONCATENATE(TEXT($A21,"##"),"/",TEXT(LEFT(G$3,3),"###"),"/",TEXT($A$3,"yy")),CALC.!$B$145:$F$641,5,FALSE)="","T",VLOOKUP(CONCATENATE(TEXT($A21,"##"),"/",TEXT(LEFT(G$3,3),"###"),"/",TEXT($A$3,"yy")),CALC.!$B$145:$F$641,5,FALSE)))</f>
        <v xml:space="preserve"> </v>
      </c>
      <c r="H21" s="7" t="str">
        <f>IF(ISERROR(VLOOKUP(CONCATENATE(TEXT($A21,"##"),"/",TEXT(LEFT(H$3,3),"###"),"/",TEXT($A$3,"yy")),CALC.!$B$145:$F$641,5,FALSE))," ",IF(VLOOKUP(CONCATENATE(TEXT($A21,"##"),"/",TEXT(LEFT(H$3,3),"###"),"/",TEXT($A$3,"yy")),CALC.!$B$145:$F$641,5,FALSE)="","T",VLOOKUP(CONCATENATE(TEXT($A21,"##"),"/",TEXT(LEFT(H$3,3),"###"),"/",TEXT($A$3,"yy")),CALC.!$B$145:$F$641,5,FALSE)))</f>
        <v xml:space="preserve"> </v>
      </c>
      <c r="I21" s="7" t="str">
        <f>IF(ISERROR(VLOOKUP(CONCATENATE(TEXT($A21,"##"),"/",TEXT(LEFT(I$3,3),"###"),"/",TEXT($A$3,"yy")),CALC.!$B$145:$F$641,5,FALSE))," ",IF(VLOOKUP(CONCATENATE(TEXT($A21,"##"),"/",TEXT(LEFT(I$3,3),"###"),"/",TEXT($A$3,"yy")),CALC.!$B$145:$F$641,5,FALSE)="","T",VLOOKUP(CONCATENATE(TEXT($A21,"##"),"/",TEXT(LEFT(I$3,3),"###"),"/",TEXT($A$3,"yy")),CALC.!$B$145:$F$641,5,FALSE)))</f>
        <v xml:space="preserve"> </v>
      </c>
      <c r="J21" s="7" t="str">
        <f>IF(ISERROR(VLOOKUP(CONCATENATE(TEXT($A21,"##"),"/",TEXT(LEFT(J$3,3),"###"),"/",TEXT($A$3,"yy")),CALC.!$B$145:$F$641,5,FALSE))," ",IF(VLOOKUP(CONCATENATE(TEXT($A21,"##"),"/",TEXT(LEFT(J$3,3),"###"),"/",TEXT($A$3,"yy")),CALC.!$B$145:$F$641,5,FALSE)="","T",VLOOKUP(CONCATENATE(TEXT($A21,"##"),"/",TEXT(LEFT(J$3,3),"###"),"/",TEXT($A$3,"yy")),CALC.!$B$145:$F$641,5,FALSE)))</f>
        <v xml:space="preserve"> </v>
      </c>
      <c r="K21" s="7">
        <f>IF(ISERROR(VLOOKUP(CONCATENATE(TEXT($A21,"##"),"/",TEXT(LEFT(K$3,3),"###"),"/",TEXT($A$3,"yy")),CALC.!$B$145:$F$641,5,FALSE))," ",IF(VLOOKUP(CONCATENATE(TEXT($A21,"##"),"/",TEXT(LEFT(K$3,3),"###"),"/",TEXT($A$3,"yy")),CALC.!$B$145:$F$641,5,FALSE)="","T",VLOOKUP(CONCATENATE(TEXT($A21,"##"),"/",TEXT(LEFT(K$3,3),"###"),"/",TEXT($A$3,"yy")),CALC.!$B$145:$F$641,5,FALSE)))</f>
        <v>16.7895039</v>
      </c>
      <c r="L21" s="7" t="str">
        <f>IF(ISERROR(VLOOKUP(CONCATENATE(TEXT($A21,"##"),"/",TEXT(LEFT(L$3,3),"###"),"/",TEXT($A$3,"yy")),CALC.!$B$145:$F$641,5,FALSE))," ",IF(VLOOKUP(CONCATENATE(TEXT($A21,"##"),"/",TEXT(LEFT(L$3,3),"###"),"/",TEXT($A$3,"yy")),CALC.!$B$145:$F$641,5,FALSE)="","T",VLOOKUP(CONCATENATE(TEXT($A21,"##"),"/",TEXT(LEFT(L$3,3),"###"),"/",TEXT($A$3,"yy")),CALC.!$B$145:$F$641,5,FALSE)))</f>
        <v xml:space="preserve"> </v>
      </c>
      <c r="M21" s="9" t="str">
        <f>IF(ISERROR(VLOOKUP(CONCATENATE(TEXT($A21,"##"),"/",TEXT(LEFT(M$3,3),"###"),"/",TEXT($A$3,"yy")),CALC.!$B$145:$F$641,5,FALSE))," ",IF(VLOOKUP(CONCATENATE(TEXT($A21,"##"),"/",TEXT(LEFT(M$3,3),"###"),"/",TEXT($A$3,"yy")),CALC.!$B$145:$F$641,5,FALSE)="","T",VLOOKUP(CONCATENATE(TEXT($A21,"##"),"/",TEXT(LEFT(M$3,3),"###"),"/",TEXT($A$3,"yy")),CALC.!$B$145:$F$641,5,FALSE)))</f>
        <v xml:space="preserve"> </v>
      </c>
      <c r="N21" s="96"/>
    </row>
    <row r="22" spans="1:14" ht="15.75">
      <c r="A22" s="97">
        <v>19</v>
      </c>
      <c r="B22" s="86" t="str">
        <f>IF(ISERROR(VLOOKUP(CONCATENATE(TEXT($A22,"##"),"/",TEXT(LEFT(B$3,3),"###"),"/",TEXT($A$3,"yy")),CALC.!$B$145:$F$641,5,FALSE))," ",IF(VLOOKUP(CONCATENATE(TEXT($A22,"##"),"/",TEXT(LEFT(B$3,3),"###"),"/",TEXT($A$3,"yy")),CALC.!$B$145:$F$641,5,FALSE)="","T",VLOOKUP(CONCATENATE(TEXT($A22,"##"),"/",TEXT(LEFT(B$3,3),"###"),"/",TEXT($A$3,"yy")),CALC.!$B$145:$F$641,5,FALSE)))</f>
        <v xml:space="preserve"> </v>
      </c>
      <c r="C22" s="87" t="str">
        <f>IF(ISERROR(VLOOKUP(CONCATENATE(TEXT($A22,"##"),"/",TEXT(LEFT(C$3,3),"###"),"/",TEXT($A$3,"yy")),CALC.!$B$145:$F$641,5,FALSE))," ",IF(VLOOKUP(CONCATENATE(TEXT($A22,"##"),"/",TEXT(LEFT(C$3,3),"###"),"/",TEXT($A$3,"yy")),CALC.!$B$145:$F$641,5,FALSE)="","T",VLOOKUP(CONCATENATE(TEXT($A22,"##"),"/",TEXT(LEFT(C$3,3),"###"),"/",TEXT($A$3,"yy")),CALC.!$B$145:$F$641,5,FALSE)))</f>
        <v xml:space="preserve"> </v>
      </c>
      <c r="D22" s="87" t="str">
        <f>IF(ISERROR(VLOOKUP(CONCATENATE(TEXT($A22,"##"),"/",TEXT(LEFT(D$3,3),"###"),"/",TEXT($A$3,"yy")),CALC.!$B$145:$F$641,5,FALSE))," ",IF(VLOOKUP(CONCATENATE(TEXT($A22,"##"),"/",TEXT(LEFT(D$3,3),"###"),"/",TEXT($A$3,"yy")),CALC.!$B$145:$F$641,5,FALSE)="","T",VLOOKUP(CONCATENATE(TEXT($A22,"##"),"/",TEXT(LEFT(D$3,3),"###"),"/",TEXT($A$3,"yy")),CALC.!$B$145:$F$641,5,FALSE)))</f>
        <v xml:space="preserve"> </v>
      </c>
      <c r="E22" s="87" t="str">
        <f>IF(ISERROR(VLOOKUP(CONCATENATE(TEXT($A22,"##"),"/",TEXT(LEFT(E$3,3),"###"),"/",TEXT($A$3,"yy")),CALC.!$B$145:$F$641,5,FALSE))," ",IF(VLOOKUP(CONCATENATE(TEXT($A22,"##"),"/",TEXT(LEFT(E$3,3),"###"),"/",TEXT($A$3,"yy")),CALC.!$B$145:$F$641,5,FALSE)="","T",VLOOKUP(CONCATENATE(TEXT($A22,"##"),"/",TEXT(LEFT(E$3,3),"###"),"/",TEXT($A$3,"yy")),CALC.!$B$145:$F$641,5,FALSE)))</f>
        <v xml:space="preserve"> </v>
      </c>
      <c r="F22" s="87" t="str">
        <f>IF(ISERROR(VLOOKUP(CONCATENATE(TEXT($A22,"##"),"/",TEXT(LEFT(F$3,3),"###"),"/",TEXT($A$3,"yy")),CALC.!$B$145:$F$641,5,FALSE))," ",IF(VLOOKUP(CONCATENATE(TEXT($A22,"##"),"/",TEXT(LEFT(F$3,3),"###"),"/",TEXT($A$3,"yy")),CALC.!$B$145:$F$641,5,FALSE)="","T",VLOOKUP(CONCATENATE(TEXT($A22,"##"),"/",TEXT(LEFT(F$3,3),"###"),"/",TEXT($A$3,"yy")),CALC.!$B$145:$F$641,5,FALSE)))</f>
        <v xml:space="preserve"> </v>
      </c>
      <c r="G22" s="87" t="str">
        <f>IF(ISERROR(VLOOKUP(CONCATENATE(TEXT($A22,"##"),"/",TEXT(LEFT(G$3,3),"###"),"/",TEXT($A$3,"yy")),CALC.!$B$145:$F$641,5,FALSE))," ",IF(VLOOKUP(CONCATENATE(TEXT($A22,"##"),"/",TEXT(LEFT(G$3,3),"###"),"/",TEXT($A$3,"yy")),CALC.!$B$145:$F$641,5,FALSE)="","T",VLOOKUP(CONCATENATE(TEXT($A22,"##"),"/",TEXT(LEFT(G$3,3),"###"),"/",TEXT($A$3,"yy")),CALC.!$B$145:$F$641,5,FALSE)))</f>
        <v xml:space="preserve"> </v>
      </c>
      <c r="H22" s="87" t="str">
        <f>IF(ISERROR(VLOOKUP(CONCATENATE(TEXT($A22,"##"),"/",TEXT(LEFT(H$3,3),"###"),"/",TEXT($A$3,"yy")),CALC.!$B$145:$F$641,5,FALSE))," ",IF(VLOOKUP(CONCATENATE(TEXT($A22,"##"),"/",TEXT(LEFT(H$3,3),"###"),"/",TEXT($A$3,"yy")),CALC.!$B$145:$F$641,5,FALSE)="","T",VLOOKUP(CONCATENATE(TEXT($A22,"##"),"/",TEXT(LEFT(H$3,3),"###"),"/",TEXT($A$3,"yy")),CALC.!$B$145:$F$641,5,FALSE)))</f>
        <v>T</v>
      </c>
      <c r="I22" s="87" t="str">
        <f>IF(ISERROR(VLOOKUP(CONCATENATE(TEXT($A22,"##"),"/",TEXT(LEFT(I$3,3),"###"),"/",TEXT($A$3,"yy")),CALC.!$B$145:$F$641,5,FALSE))," ",IF(VLOOKUP(CONCATENATE(TEXT($A22,"##"),"/",TEXT(LEFT(I$3,3),"###"),"/",TEXT($A$3,"yy")),CALC.!$B$145:$F$641,5,FALSE)="","T",VLOOKUP(CONCATENATE(TEXT($A22,"##"),"/",TEXT(LEFT(I$3,3),"###"),"/",TEXT($A$3,"yy")),CALC.!$B$145:$F$641,5,FALSE)))</f>
        <v>T</v>
      </c>
      <c r="J22" s="87" t="str">
        <f>IF(ISERROR(VLOOKUP(CONCATENATE(TEXT($A22,"##"),"/",TEXT(LEFT(J$3,3),"###"),"/",TEXT($A$3,"yy")),CALC.!$B$145:$F$641,5,FALSE))," ",IF(VLOOKUP(CONCATENATE(TEXT($A22,"##"),"/",TEXT(LEFT(J$3,3),"###"),"/",TEXT($A$3,"yy")),CALC.!$B$145:$F$641,5,FALSE)="","T",VLOOKUP(CONCATENATE(TEXT($A22,"##"),"/",TEXT(LEFT(J$3,3),"###"),"/",TEXT($A$3,"yy")),CALC.!$B$145:$F$641,5,FALSE)))</f>
        <v xml:space="preserve"> </v>
      </c>
      <c r="K22" s="87">
        <f>IF(ISERROR(VLOOKUP(CONCATENATE(TEXT($A22,"##"),"/",TEXT(LEFT(K$3,3),"###"),"/",TEXT($A$3,"yy")),CALC.!$B$145:$F$641,5,FALSE))," ",IF(VLOOKUP(CONCATENATE(TEXT($A22,"##"),"/",TEXT(LEFT(K$3,3),"###"),"/",TEXT($A$3,"yy")),CALC.!$B$145:$F$641,5,FALSE)="","T",VLOOKUP(CONCATENATE(TEXT($A22,"##"),"/",TEXT(LEFT(K$3,3),"###"),"/",TEXT($A$3,"yy")),CALC.!$B$145:$F$641,5,FALSE)))</f>
        <v>10.831938000000001</v>
      </c>
      <c r="L22" s="87" t="str">
        <f>IF(ISERROR(VLOOKUP(CONCATENATE(TEXT($A22,"##"),"/",TEXT(LEFT(L$3,3),"###"),"/",TEXT($A$3,"yy")),CALC.!$B$145:$F$641,5,FALSE))," ",IF(VLOOKUP(CONCATENATE(TEXT($A22,"##"),"/",TEXT(LEFT(L$3,3),"###"),"/",TEXT($A$3,"yy")),CALC.!$B$145:$F$641,5,FALSE)="","T",VLOOKUP(CONCATENATE(TEXT($A22,"##"),"/",TEXT(LEFT(L$3,3),"###"),"/",TEXT($A$3,"yy")),CALC.!$B$145:$F$641,5,FALSE)))</f>
        <v xml:space="preserve"> </v>
      </c>
      <c r="M22" s="88" t="str">
        <f>IF(ISERROR(VLOOKUP(CONCATENATE(TEXT($A22,"##"),"/",TEXT(LEFT(M$3,3),"###"),"/",TEXT($A$3,"yy")),CALC.!$B$145:$F$641,5,FALSE))," ",IF(VLOOKUP(CONCATENATE(TEXT($A22,"##"),"/",TEXT(LEFT(M$3,3),"###"),"/",TEXT($A$3,"yy")),CALC.!$B$145:$F$641,5,FALSE)="","T",VLOOKUP(CONCATENATE(TEXT($A22,"##"),"/",TEXT(LEFT(M$3,3),"###"),"/",TEXT($A$3,"yy")),CALC.!$B$145:$F$641,5,FALSE)))</f>
        <v xml:space="preserve"> </v>
      </c>
      <c r="N22" s="96"/>
    </row>
    <row r="23" spans="1:14" ht="15.75">
      <c r="A23" s="100">
        <v>20</v>
      </c>
      <c r="B23" s="8" t="str">
        <f>IF(ISERROR(VLOOKUP(CONCATENATE(TEXT($A23,"##"),"/",TEXT(LEFT(B$3,3),"###"),"/",TEXT($A$3,"yy")),CALC.!$B$145:$F$641,5,FALSE))," ",IF(VLOOKUP(CONCATENATE(TEXT($A23,"##"),"/",TEXT(LEFT(B$3,3),"###"),"/",TEXT($A$3,"yy")),CALC.!$B$145:$F$641,5,FALSE)="","T",VLOOKUP(CONCATENATE(TEXT($A23,"##"),"/",TEXT(LEFT(B$3,3),"###"),"/",TEXT($A$3,"yy")),CALC.!$B$145:$F$641,5,FALSE)))</f>
        <v xml:space="preserve"> </v>
      </c>
      <c r="C23" s="7" t="str">
        <f>IF(ISERROR(VLOOKUP(CONCATENATE(TEXT($A23,"##"),"/",TEXT(LEFT(C$3,3),"###"),"/",TEXT($A$3,"yy")),CALC.!$B$145:$F$641,5,FALSE))," ",IF(VLOOKUP(CONCATENATE(TEXT($A23,"##"),"/",TEXT(LEFT(C$3,3),"###"),"/",TEXT($A$3,"yy")),CALC.!$B$145:$F$641,5,FALSE)="","T",VLOOKUP(CONCATENATE(TEXT($A23,"##"),"/",TEXT(LEFT(C$3,3),"###"),"/",TEXT($A$3,"yy")),CALC.!$B$145:$F$641,5,FALSE)))</f>
        <v xml:space="preserve"> </v>
      </c>
      <c r="D23" s="7" t="str">
        <f>IF(ISERROR(VLOOKUP(CONCATENATE(TEXT($A23,"##"),"/",TEXT(LEFT(D$3,3),"###"),"/",TEXT($A$3,"yy")),CALC.!$B$145:$F$641,5,FALSE))," ",IF(VLOOKUP(CONCATENATE(TEXT($A23,"##"),"/",TEXT(LEFT(D$3,3),"###"),"/",TEXT($A$3,"yy")),CALC.!$B$145:$F$641,5,FALSE)="","T",VLOOKUP(CONCATENATE(TEXT($A23,"##"),"/",TEXT(LEFT(D$3,3),"###"),"/",TEXT($A$3,"yy")),CALC.!$B$145:$F$641,5,FALSE)))</f>
        <v xml:space="preserve"> </v>
      </c>
      <c r="E23" s="7" t="str">
        <f>IF(ISERROR(VLOOKUP(CONCATENATE(TEXT($A23,"##"),"/",TEXT(LEFT(E$3,3),"###"),"/",TEXT($A$3,"yy")),CALC.!$B$145:$F$641,5,FALSE))," ",IF(VLOOKUP(CONCATENATE(TEXT($A23,"##"),"/",TEXT(LEFT(E$3,3),"###"),"/",TEXT($A$3,"yy")),CALC.!$B$145:$F$641,5,FALSE)="","T",VLOOKUP(CONCATENATE(TEXT($A23,"##"),"/",TEXT(LEFT(E$3,3),"###"),"/",TEXT($A$3,"yy")),CALC.!$B$145:$F$641,5,FALSE)))</f>
        <v xml:space="preserve"> </v>
      </c>
      <c r="F23" s="7" t="str">
        <f>IF(ISERROR(VLOOKUP(CONCATENATE(TEXT($A23,"##"),"/",TEXT(LEFT(F$3,3),"###"),"/",TEXT($A$3,"yy")),CALC.!$B$145:$F$641,5,FALSE))," ",IF(VLOOKUP(CONCATENATE(TEXT($A23,"##"),"/",TEXT(LEFT(F$3,3),"###"),"/",TEXT($A$3,"yy")),CALC.!$B$145:$F$641,5,FALSE)="","T",VLOOKUP(CONCATENATE(TEXT($A23,"##"),"/",TEXT(LEFT(F$3,3),"###"),"/",TEXT($A$3,"yy")),CALC.!$B$145:$F$641,5,FALSE)))</f>
        <v xml:space="preserve"> </v>
      </c>
      <c r="G23" s="7" t="str">
        <f>IF(ISERROR(VLOOKUP(CONCATENATE(TEXT($A23,"##"),"/",TEXT(LEFT(G$3,3),"###"),"/",TEXT($A$3,"yy")),CALC.!$B$145:$F$641,5,FALSE))," ",IF(VLOOKUP(CONCATENATE(TEXT($A23,"##"),"/",TEXT(LEFT(G$3,3),"###"),"/",TEXT($A$3,"yy")),CALC.!$B$145:$F$641,5,FALSE)="","T",VLOOKUP(CONCATENATE(TEXT($A23,"##"),"/",TEXT(LEFT(G$3,3),"###"),"/",TEXT($A$3,"yy")),CALC.!$B$145:$F$641,5,FALSE)))</f>
        <v xml:space="preserve"> </v>
      </c>
      <c r="H23" s="7" t="str">
        <f>IF(ISERROR(VLOOKUP(CONCATENATE(TEXT($A23,"##"),"/",TEXT(LEFT(H$3,3),"###"),"/",TEXT($A$3,"yy")),CALC.!$B$145:$F$641,5,FALSE))," ",IF(VLOOKUP(CONCATENATE(TEXT($A23,"##"),"/",TEXT(LEFT(H$3,3),"###"),"/",TEXT($A$3,"yy")),CALC.!$B$145:$F$641,5,FALSE)="","T",VLOOKUP(CONCATENATE(TEXT($A23,"##"),"/",TEXT(LEFT(H$3,3),"###"),"/",TEXT($A$3,"yy")),CALC.!$B$145:$F$641,5,FALSE)))</f>
        <v xml:space="preserve"> </v>
      </c>
      <c r="I23" s="7" t="str">
        <f>IF(ISERROR(VLOOKUP(CONCATENATE(TEXT($A23,"##"),"/",TEXT(LEFT(I$3,3),"###"),"/",TEXT($A$3,"yy")),CALC.!$B$145:$F$641,5,FALSE))," ",IF(VLOOKUP(CONCATENATE(TEXT($A23,"##"),"/",TEXT(LEFT(I$3,3),"###"),"/",TEXT($A$3,"yy")),CALC.!$B$145:$F$641,5,FALSE)="","T",VLOOKUP(CONCATENATE(TEXT($A23,"##"),"/",TEXT(LEFT(I$3,3),"###"),"/",TEXT($A$3,"yy")),CALC.!$B$145:$F$641,5,FALSE)))</f>
        <v xml:space="preserve"> </v>
      </c>
      <c r="J23" s="7">
        <f>IF(ISERROR(VLOOKUP(CONCATENATE(TEXT($A23,"##"),"/",TEXT(LEFT(J$3,3),"###"),"/",TEXT($A$3,"yy")),CALC.!$B$145:$F$641,5,FALSE))," ",IF(VLOOKUP(CONCATENATE(TEXT($A23,"##"),"/",TEXT(LEFT(J$3,3),"###"),"/",TEXT($A$3,"yy")),CALC.!$B$145:$F$641,5,FALSE)="","T",VLOOKUP(CONCATENATE(TEXT($A23,"##"),"/",TEXT(LEFT(J$3,3),"###"),"/",TEXT($A$3,"yy")),CALC.!$B$145:$F$641,5,FALSE)))</f>
        <v>15.7063101</v>
      </c>
      <c r="K23" s="7">
        <f>IF(ISERROR(VLOOKUP(CONCATENATE(TEXT($A23,"##"),"/",TEXT(LEFT(K$3,3),"###"),"/",TEXT($A$3,"yy")),CALC.!$B$145:$F$641,5,FALSE))," ",IF(VLOOKUP(CONCATENATE(TEXT($A23,"##"),"/",TEXT(LEFT(K$3,3),"###"),"/",TEXT($A$3,"yy")),CALC.!$B$145:$F$641,5,FALSE)="","T",VLOOKUP(CONCATENATE(TEXT($A23,"##"),"/",TEXT(LEFT(K$3,3),"###"),"/",TEXT($A$3,"yy")),CALC.!$B$145:$F$641,5,FALSE)))</f>
        <v>2.9787829500000003</v>
      </c>
      <c r="L23" s="7" t="str">
        <f>IF(ISERROR(VLOOKUP(CONCATENATE(TEXT($A23,"##"),"/",TEXT(LEFT(L$3,3),"###"),"/",TEXT($A$3,"yy")),CALC.!$B$145:$F$641,5,FALSE))," ",IF(VLOOKUP(CONCATENATE(TEXT($A23,"##"),"/",TEXT(LEFT(L$3,3),"###"),"/",TEXT($A$3,"yy")),CALC.!$B$145:$F$641,5,FALSE)="","T",VLOOKUP(CONCATENATE(TEXT($A23,"##"),"/",TEXT(LEFT(L$3,3),"###"),"/",TEXT($A$3,"yy")),CALC.!$B$145:$F$641,5,FALSE)))</f>
        <v xml:space="preserve"> </v>
      </c>
      <c r="M23" s="9" t="str">
        <f>IF(ISERROR(VLOOKUP(CONCATENATE(TEXT($A23,"##"),"/",TEXT(LEFT(M$3,3),"###"),"/",TEXT($A$3,"yy")),CALC.!$B$145:$F$641,5,FALSE))," ",IF(VLOOKUP(CONCATENATE(TEXT($A23,"##"),"/",TEXT(LEFT(M$3,3),"###"),"/",TEXT($A$3,"yy")),CALC.!$B$145:$F$641,5,FALSE)="","T",VLOOKUP(CONCATENATE(TEXT($A23,"##"),"/",TEXT(LEFT(M$3,3),"###"),"/",TEXT($A$3,"yy")),CALC.!$B$145:$F$641,5,FALSE)))</f>
        <v xml:space="preserve"> </v>
      </c>
      <c r="N23" s="96"/>
    </row>
    <row r="24" spans="1:14" ht="15.75">
      <c r="A24" s="97">
        <v>21</v>
      </c>
      <c r="B24" s="86" t="str">
        <f>IF(ISERROR(VLOOKUP(CONCATENATE(TEXT($A24,"##"),"/",TEXT(LEFT(B$3,3),"###"),"/",TEXT($A$3,"yy")),CALC.!$B$145:$F$641,5,FALSE))," ",IF(VLOOKUP(CONCATENATE(TEXT($A24,"##"),"/",TEXT(LEFT(B$3,3),"###"),"/",TEXT($A$3,"yy")),CALC.!$B$145:$F$641,5,FALSE)="","T",VLOOKUP(CONCATENATE(TEXT($A24,"##"),"/",TEXT(LEFT(B$3,3),"###"),"/",TEXT($A$3,"yy")),CALC.!$B$145:$F$641,5,FALSE)))</f>
        <v xml:space="preserve"> </v>
      </c>
      <c r="C24" s="87" t="str">
        <f>IF(ISERROR(VLOOKUP(CONCATENATE(TEXT($A24,"##"),"/",TEXT(LEFT(C$3,3),"###"),"/",TEXT($A$3,"yy")),CALC.!$B$145:$F$641,5,FALSE))," ",IF(VLOOKUP(CONCATENATE(TEXT($A24,"##"),"/",TEXT(LEFT(C$3,3),"###"),"/",TEXT($A$3,"yy")),CALC.!$B$145:$F$641,5,FALSE)="","T",VLOOKUP(CONCATENATE(TEXT($A24,"##"),"/",TEXT(LEFT(C$3,3),"###"),"/",TEXT($A$3,"yy")),CALC.!$B$145:$F$641,5,FALSE)))</f>
        <v xml:space="preserve"> </v>
      </c>
      <c r="D24" s="87" t="str">
        <f>IF(ISERROR(VLOOKUP(CONCATENATE(TEXT($A24,"##"),"/",TEXT(LEFT(D$3,3),"###"),"/",TEXT($A$3,"yy")),CALC.!$B$145:$F$641,5,FALSE))," ",IF(VLOOKUP(CONCATENATE(TEXT($A24,"##"),"/",TEXT(LEFT(D$3,3),"###"),"/",TEXT($A$3,"yy")),CALC.!$B$145:$F$641,5,FALSE)="","T",VLOOKUP(CONCATENATE(TEXT($A24,"##"),"/",TEXT(LEFT(D$3,3),"###"),"/",TEXT($A$3,"yy")),CALC.!$B$145:$F$641,5,FALSE)))</f>
        <v xml:space="preserve"> </v>
      </c>
      <c r="E24" s="87" t="str">
        <f>IF(ISERROR(VLOOKUP(CONCATENATE(TEXT($A24,"##"),"/",TEXT(LEFT(E$3,3),"###"),"/",TEXT($A$3,"yy")),CALC.!$B$145:$F$641,5,FALSE))," ",IF(VLOOKUP(CONCATENATE(TEXT($A24,"##"),"/",TEXT(LEFT(E$3,3),"###"),"/",TEXT($A$3,"yy")),CALC.!$B$145:$F$641,5,FALSE)="","T",VLOOKUP(CONCATENATE(TEXT($A24,"##"),"/",TEXT(LEFT(E$3,3),"###"),"/",TEXT($A$3,"yy")),CALC.!$B$145:$F$641,5,FALSE)))</f>
        <v xml:space="preserve"> </v>
      </c>
      <c r="F24" s="87" t="str">
        <f>IF(ISERROR(VLOOKUP(CONCATENATE(TEXT($A24,"##"),"/",TEXT(LEFT(F$3,3),"###"),"/",TEXT($A$3,"yy")),CALC.!$B$145:$F$641,5,FALSE))," ",IF(VLOOKUP(CONCATENATE(TEXT($A24,"##"),"/",TEXT(LEFT(F$3,3),"###"),"/",TEXT($A$3,"yy")),CALC.!$B$145:$F$641,5,FALSE)="","T",VLOOKUP(CONCATENATE(TEXT($A24,"##"),"/",TEXT(LEFT(F$3,3),"###"),"/",TEXT($A$3,"yy")),CALC.!$B$145:$F$641,5,FALSE)))</f>
        <v xml:space="preserve"> </v>
      </c>
      <c r="G24" s="87" t="str">
        <f>IF(ISERROR(VLOOKUP(CONCATENATE(TEXT($A24,"##"),"/",TEXT(LEFT(G$3,3),"###"),"/",TEXT($A$3,"yy")),CALC.!$B$145:$F$641,5,FALSE))," ",IF(VLOOKUP(CONCATENATE(TEXT($A24,"##"),"/",TEXT(LEFT(G$3,3),"###"),"/",TEXT($A$3,"yy")),CALC.!$B$145:$F$641,5,FALSE)="","T",VLOOKUP(CONCATENATE(TEXT($A24,"##"),"/",TEXT(LEFT(G$3,3),"###"),"/",TEXT($A$3,"yy")),CALC.!$B$145:$F$641,5,FALSE)))</f>
        <v xml:space="preserve"> </v>
      </c>
      <c r="H24" s="87" t="str">
        <f>IF(ISERROR(VLOOKUP(CONCATENATE(TEXT($A24,"##"),"/",TEXT(LEFT(H$3,3),"###"),"/",TEXT($A$3,"yy")),CALC.!$B$145:$F$641,5,FALSE))," ",IF(VLOOKUP(CONCATENATE(TEXT($A24,"##"),"/",TEXT(LEFT(H$3,3),"###"),"/",TEXT($A$3,"yy")),CALC.!$B$145:$F$641,5,FALSE)="","T",VLOOKUP(CONCATENATE(TEXT($A24,"##"),"/",TEXT(LEFT(H$3,3),"###"),"/",TEXT($A$3,"yy")),CALC.!$B$145:$F$641,5,FALSE)))</f>
        <v>T</v>
      </c>
      <c r="I24" s="87" t="str">
        <f>IF(ISERROR(VLOOKUP(CONCATENATE(TEXT($A24,"##"),"/",TEXT(LEFT(I$3,3),"###"),"/",TEXT($A$3,"yy")),CALC.!$B$145:$F$641,5,FALSE))," ",IF(VLOOKUP(CONCATENATE(TEXT($A24,"##"),"/",TEXT(LEFT(I$3,3),"###"),"/",TEXT($A$3,"yy")),CALC.!$B$145:$F$641,5,FALSE)="","T",VLOOKUP(CONCATENATE(TEXT($A24,"##"),"/",TEXT(LEFT(I$3,3),"###"),"/",TEXT($A$3,"yy")),CALC.!$B$145:$F$641,5,FALSE)))</f>
        <v xml:space="preserve"> </v>
      </c>
      <c r="J24" s="87" t="str">
        <f>IF(ISERROR(VLOOKUP(CONCATENATE(TEXT($A24,"##"),"/",TEXT(LEFT(J$3,3),"###"),"/",TEXT($A$3,"yy")),CALC.!$B$145:$F$641,5,FALSE))," ",IF(VLOOKUP(CONCATENATE(TEXT($A24,"##"),"/",TEXT(LEFT(J$3,3),"###"),"/",TEXT($A$3,"yy")),CALC.!$B$145:$F$641,5,FALSE)="","T",VLOOKUP(CONCATENATE(TEXT($A24,"##"),"/",TEXT(LEFT(J$3,3),"###"),"/",TEXT($A$3,"yy")),CALC.!$B$145:$F$641,5,FALSE)))</f>
        <v xml:space="preserve"> </v>
      </c>
      <c r="K24" s="87">
        <f>IF(ISERROR(VLOOKUP(CONCATENATE(TEXT($A24,"##"),"/",TEXT(LEFT(K$3,3),"###"),"/",TEXT($A$3,"yy")),CALC.!$B$145:$F$641,5,FALSE))," ",IF(VLOOKUP(CONCATENATE(TEXT($A24,"##"),"/",TEXT(LEFT(K$3,3),"###"),"/",TEXT($A$3,"yy")),CALC.!$B$145:$F$641,5,FALSE)="","T",VLOOKUP(CONCATENATE(TEXT($A24,"##"),"/",TEXT(LEFT(K$3,3),"###"),"/",TEXT($A$3,"yy")),CALC.!$B$145:$F$641,5,FALSE)))</f>
        <v>16.247907000000001</v>
      </c>
      <c r="L24" s="87" t="str">
        <f>IF(ISERROR(VLOOKUP(CONCATENATE(TEXT($A24,"##"),"/",TEXT(LEFT(L$3,3),"###"),"/",TEXT($A$3,"yy")),CALC.!$B$145:$F$641,5,FALSE))," ",IF(VLOOKUP(CONCATENATE(TEXT($A24,"##"),"/",TEXT(LEFT(L$3,3),"###"),"/",TEXT($A$3,"yy")),CALC.!$B$145:$F$641,5,FALSE)="","T",VLOOKUP(CONCATENATE(TEXT($A24,"##"),"/",TEXT(LEFT(L$3,3),"###"),"/",TEXT($A$3,"yy")),CALC.!$B$145:$F$641,5,FALSE)))</f>
        <v xml:space="preserve"> </v>
      </c>
      <c r="M24" s="88" t="str">
        <f>IF(ISERROR(VLOOKUP(CONCATENATE(TEXT($A24,"##"),"/",TEXT(LEFT(M$3,3),"###"),"/",TEXT($A$3,"yy")),CALC.!$B$145:$F$641,5,FALSE))," ",IF(VLOOKUP(CONCATENATE(TEXT($A24,"##"),"/",TEXT(LEFT(M$3,3),"###"),"/",TEXT($A$3,"yy")),CALC.!$B$145:$F$641,5,FALSE)="","T",VLOOKUP(CONCATENATE(TEXT($A24,"##"),"/",TEXT(LEFT(M$3,3),"###"),"/",TEXT($A$3,"yy")),CALC.!$B$145:$F$641,5,FALSE)))</f>
        <v xml:space="preserve"> </v>
      </c>
      <c r="N24" s="96"/>
    </row>
    <row r="25" spans="1:14" ht="15.75">
      <c r="A25" s="100">
        <v>22</v>
      </c>
      <c r="B25" s="8" t="str">
        <f>IF(ISERROR(VLOOKUP(CONCATENATE(TEXT($A25,"##"),"/",TEXT(LEFT(B$3,3),"###"),"/",TEXT($A$3,"yy")),CALC.!$B$145:$F$641,5,FALSE))," ",IF(VLOOKUP(CONCATENATE(TEXT($A25,"##"),"/",TEXT(LEFT(B$3,3),"###"),"/",TEXT($A$3,"yy")),CALC.!$B$145:$F$641,5,FALSE)="","T",VLOOKUP(CONCATENATE(TEXT($A25,"##"),"/",TEXT(LEFT(B$3,3),"###"),"/",TEXT($A$3,"yy")),CALC.!$B$145:$F$641,5,FALSE)))</f>
        <v xml:space="preserve"> </v>
      </c>
      <c r="C25" s="7" t="str">
        <f>IF(ISERROR(VLOOKUP(CONCATENATE(TEXT($A25,"##"),"/",TEXT(LEFT(C$3,3),"###"),"/",TEXT($A$3,"yy")),CALC.!$B$145:$F$641,5,FALSE))," ",IF(VLOOKUP(CONCATENATE(TEXT($A25,"##"),"/",TEXT(LEFT(C$3,3),"###"),"/",TEXT($A$3,"yy")),CALC.!$B$145:$F$641,5,FALSE)="","T",VLOOKUP(CONCATENATE(TEXT($A25,"##"),"/",TEXT(LEFT(C$3,3),"###"),"/",TEXT($A$3,"yy")),CALC.!$B$145:$F$641,5,FALSE)))</f>
        <v xml:space="preserve"> </v>
      </c>
      <c r="D25" s="7" t="str">
        <f>IF(ISERROR(VLOOKUP(CONCATENATE(TEXT($A25,"##"),"/",TEXT(LEFT(D$3,3),"###"),"/",TEXT($A$3,"yy")),CALC.!$B$145:$F$641,5,FALSE))," ",IF(VLOOKUP(CONCATENATE(TEXT($A25,"##"),"/",TEXT(LEFT(D$3,3),"###"),"/",TEXT($A$3,"yy")),CALC.!$B$145:$F$641,5,FALSE)="","T",VLOOKUP(CONCATENATE(TEXT($A25,"##"),"/",TEXT(LEFT(D$3,3),"###"),"/",TEXT($A$3,"yy")),CALC.!$B$145:$F$641,5,FALSE)))</f>
        <v xml:space="preserve"> </v>
      </c>
      <c r="E25" s="7" t="str">
        <f>IF(ISERROR(VLOOKUP(CONCATENATE(TEXT($A25,"##"),"/",TEXT(LEFT(E$3,3),"###"),"/",TEXT($A$3,"yy")),CALC.!$B$145:$F$641,5,FALSE))," ",IF(VLOOKUP(CONCATENATE(TEXT($A25,"##"),"/",TEXT(LEFT(E$3,3),"###"),"/",TEXT($A$3,"yy")),CALC.!$B$145:$F$641,5,FALSE)="","T",VLOOKUP(CONCATENATE(TEXT($A25,"##"),"/",TEXT(LEFT(E$3,3),"###"),"/",TEXT($A$3,"yy")),CALC.!$B$145:$F$641,5,FALSE)))</f>
        <v xml:space="preserve"> </v>
      </c>
      <c r="F25" s="7" t="str">
        <f>IF(ISERROR(VLOOKUP(CONCATENATE(TEXT($A25,"##"),"/",TEXT(LEFT(F$3,3),"###"),"/",TEXT($A$3,"yy")),CALC.!$B$145:$F$641,5,FALSE))," ",IF(VLOOKUP(CONCATENATE(TEXT($A25,"##"),"/",TEXT(LEFT(F$3,3),"###"),"/",TEXT($A$3,"yy")),CALC.!$B$145:$F$641,5,FALSE)="","T",VLOOKUP(CONCATENATE(TEXT($A25,"##"),"/",TEXT(LEFT(F$3,3),"###"),"/",TEXT($A$3,"yy")),CALC.!$B$145:$F$641,5,FALSE)))</f>
        <v xml:space="preserve"> </v>
      </c>
      <c r="G25" s="7" t="str">
        <f>IF(ISERROR(VLOOKUP(CONCATENATE(TEXT($A25,"##"),"/",TEXT(LEFT(G$3,3),"###"),"/",TEXT($A$3,"yy")),CALC.!$B$145:$F$641,5,FALSE))," ",IF(VLOOKUP(CONCATENATE(TEXT($A25,"##"),"/",TEXT(LEFT(G$3,3),"###"),"/",TEXT($A$3,"yy")),CALC.!$B$145:$F$641,5,FALSE)="","T",VLOOKUP(CONCATENATE(TEXT($A25,"##"),"/",TEXT(LEFT(G$3,3),"###"),"/",TEXT($A$3,"yy")),CALC.!$B$145:$F$641,5,FALSE)))</f>
        <v xml:space="preserve"> </v>
      </c>
      <c r="H25" s="7" t="str">
        <f>IF(ISERROR(VLOOKUP(CONCATENATE(TEXT($A25,"##"),"/",TEXT(LEFT(H$3,3),"###"),"/",TEXT($A$3,"yy")),CALC.!$B$145:$F$641,5,FALSE))," ",IF(VLOOKUP(CONCATENATE(TEXT($A25,"##"),"/",TEXT(LEFT(H$3,3),"###"),"/",TEXT($A$3,"yy")),CALC.!$B$145:$F$641,5,FALSE)="","T",VLOOKUP(CONCATENATE(TEXT($A25,"##"),"/",TEXT(LEFT(H$3,3),"###"),"/",TEXT($A$3,"yy")),CALC.!$B$145:$F$641,5,FALSE)))</f>
        <v xml:space="preserve"> </v>
      </c>
      <c r="I25" s="7" t="str">
        <f>IF(ISERROR(VLOOKUP(CONCATENATE(TEXT($A25,"##"),"/",TEXT(LEFT(I$3,3),"###"),"/",TEXT($A$3,"yy")),CALC.!$B$145:$F$641,5,FALSE))," ",IF(VLOOKUP(CONCATENATE(TEXT($A25,"##"),"/",TEXT(LEFT(I$3,3),"###"),"/",TEXT($A$3,"yy")),CALC.!$B$145:$F$641,5,FALSE)="","T",VLOOKUP(CONCATENATE(TEXT($A25,"##"),"/",TEXT(LEFT(I$3,3),"###"),"/",TEXT($A$3,"yy")),CALC.!$B$145:$F$641,5,FALSE)))</f>
        <v xml:space="preserve"> </v>
      </c>
      <c r="J25" s="7" t="str">
        <f>IF(ISERROR(VLOOKUP(CONCATENATE(TEXT($A25,"##"),"/",TEXT(LEFT(J$3,3),"###"),"/",TEXT($A$3,"yy")),CALC.!$B$145:$F$641,5,FALSE))," ",IF(VLOOKUP(CONCATENATE(TEXT($A25,"##"),"/",TEXT(LEFT(J$3,3),"###"),"/",TEXT($A$3,"yy")),CALC.!$B$145:$F$641,5,FALSE)="","T",VLOOKUP(CONCATENATE(TEXT($A25,"##"),"/",TEXT(LEFT(J$3,3),"###"),"/",TEXT($A$3,"yy")),CALC.!$B$145:$F$641,5,FALSE)))</f>
        <v xml:space="preserve"> </v>
      </c>
      <c r="K25" s="7">
        <f>IF(ISERROR(VLOOKUP(CONCATENATE(TEXT($A25,"##"),"/",TEXT(LEFT(K$3,3),"###"),"/",TEXT($A$3,"yy")),CALC.!$B$145:$F$641,5,FALSE))," ",IF(VLOOKUP(CONCATENATE(TEXT($A25,"##"),"/",TEXT(LEFT(K$3,3),"###"),"/",TEXT($A$3,"yy")),CALC.!$B$145:$F$641,5,FALSE)="","T",VLOOKUP(CONCATENATE(TEXT($A25,"##"),"/",TEXT(LEFT(K$3,3),"###"),"/",TEXT($A$3,"yy")),CALC.!$B$145:$F$641,5,FALSE)))</f>
        <v>8.1239535000000007</v>
      </c>
      <c r="L25" s="7" t="str">
        <f>IF(ISERROR(VLOOKUP(CONCATENATE(TEXT($A25,"##"),"/",TEXT(LEFT(L$3,3),"###"),"/",TEXT($A$3,"yy")),CALC.!$B$145:$F$641,5,FALSE))," ",IF(VLOOKUP(CONCATENATE(TEXT($A25,"##"),"/",TEXT(LEFT(L$3,3),"###"),"/",TEXT($A$3,"yy")),CALC.!$B$145:$F$641,5,FALSE)="","T",VLOOKUP(CONCATENATE(TEXT($A25,"##"),"/",TEXT(LEFT(L$3,3),"###"),"/",TEXT($A$3,"yy")),CALC.!$B$145:$F$641,5,FALSE)))</f>
        <v xml:space="preserve"> </v>
      </c>
      <c r="M25" s="9" t="str">
        <f>IF(ISERROR(VLOOKUP(CONCATENATE(TEXT($A25,"##"),"/",TEXT(LEFT(M$3,3),"###"),"/",TEXT($A$3,"yy")),CALC.!$B$145:$F$641,5,FALSE))," ",IF(VLOOKUP(CONCATENATE(TEXT($A25,"##"),"/",TEXT(LEFT(M$3,3),"###"),"/",TEXT($A$3,"yy")),CALC.!$B$145:$F$641,5,FALSE)="","T",VLOOKUP(CONCATENATE(TEXT($A25,"##"),"/",TEXT(LEFT(M$3,3),"###"),"/",TEXT($A$3,"yy")),CALC.!$B$145:$F$641,5,FALSE)))</f>
        <v xml:space="preserve"> </v>
      </c>
      <c r="N25" s="96"/>
    </row>
    <row r="26" spans="1:14" ht="15.75">
      <c r="A26" s="97">
        <v>23</v>
      </c>
      <c r="B26" s="86" t="str">
        <f>IF(ISERROR(VLOOKUP(CONCATENATE(TEXT($A26,"##"),"/",TEXT(LEFT(B$3,3),"###"),"/",TEXT($A$3,"yy")),CALC.!$B$145:$F$641,5,FALSE))," ",IF(VLOOKUP(CONCATENATE(TEXT($A26,"##"),"/",TEXT(LEFT(B$3,3),"###"),"/",TEXT($A$3,"yy")),CALC.!$B$145:$F$641,5,FALSE)="","T",VLOOKUP(CONCATENATE(TEXT($A26,"##"),"/",TEXT(LEFT(B$3,3),"###"),"/",TEXT($A$3,"yy")),CALC.!$B$145:$F$641,5,FALSE)))</f>
        <v xml:space="preserve"> </v>
      </c>
      <c r="C26" s="87" t="str">
        <f>IF(ISERROR(VLOOKUP(CONCATENATE(TEXT($A26,"##"),"/",TEXT(LEFT(C$3,3),"###"),"/",TEXT($A$3,"yy")),CALC.!$B$145:$F$641,5,FALSE))," ",IF(VLOOKUP(CONCATENATE(TEXT($A26,"##"),"/",TEXT(LEFT(C$3,3),"###"),"/",TEXT($A$3,"yy")),CALC.!$B$145:$F$641,5,FALSE)="","T",VLOOKUP(CONCATENATE(TEXT($A26,"##"),"/",TEXT(LEFT(C$3,3),"###"),"/",TEXT($A$3,"yy")),CALC.!$B$145:$F$641,5,FALSE)))</f>
        <v xml:space="preserve"> </v>
      </c>
      <c r="D26" s="87" t="str">
        <f>IF(ISERROR(VLOOKUP(CONCATENATE(TEXT($A26,"##"),"/",TEXT(LEFT(D$3,3),"###"),"/",TEXT($A$3,"yy")),CALC.!$B$145:$F$641,5,FALSE))," ",IF(VLOOKUP(CONCATENATE(TEXT($A26,"##"),"/",TEXT(LEFT(D$3,3),"###"),"/",TEXT($A$3,"yy")),CALC.!$B$145:$F$641,5,FALSE)="","T",VLOOKUP(CONCATENATE(TEXT($A26,"##"),"/",TEXT(LEFT(D$3,3),"###"),"/",TEXT($A$3,"yy")),CALC.!$B$145:$F$641,5,FALSE)))</f>
        <v xml:space="preserve"> </v>
      </c>
      <c r="E26" s="87" t="str">
        <f>IF(ISERROR(VLOOKUP(CONCATENATE(TEXT($A26,"##"),"/",TEXT(LEFT(E$3,3),"###"),"/",TEXT($A$3,"yy")),CALC.!$B$145:$F$641,5,FALSE))," ",IF(VLOOKUP(CONCATENATE(TEXT($A26,"##"),"/",TEXT(LEFT(E$3,3),"###"),"/",TEXT($A$3,"yy")),CALC.!$B$145:$F$641,5,FALSE)="","T",VLOOKUP(CONCATENATE(TEXT($A26,"##"),"/",TEXT(LEFT(E$3,3),"###"),"/",TEXT($A$3,"yy")),CALC.!$B$145:$F$641,5,FALSE)))</f>
        <v xml:space="preserve"> </v>
      </c>
      <c r="F26" s="87" t="str">
        <f>IF(ISERROR(VLOOKUP(CONCATENATE(TEXT($A26,"##"),"/",TEXT(LEFT(F$3,3),"###"),"/",TEXT($A$3,"yy")),CALC.!$B$145:$F$641,5,FALSE))," ",IF(VLOOKUP(CONCATENATE(TEXT($A26,"##"),"/",TEXT(LEFT(F$3,3),"###"),"/",TEXT($A$3,"yy")),CALC.!$B$145:$F$641,5,FALSE)="","T",VLOOKUP(CONCATENATE(TEXT($A26,"##"),"/",TEXT(LEFT(F$3,3),"###"),"/",TEXT($A$3,"yy")),CALC.!$B$145:$F$641,5,FALSE)))</f>
        <v xml:space="preserve"> </v>
      </c>
      <c r="G26" s="87" t="str">
        <f>IF(ISERROR(VLOOKUP(CONCATENATE(TEXT($A26,"##"),"/",TEXT(LEFT(G$3,3),"###"),"/",TEXT($A$3,"yy")),CALC.!$B$145:$F$641,5,FALSE))," ",IF(VLOOKUP(CONCATENATE(TEXT($A26,"##"),"/",TEXT(LEFT(G$3,3),"###"),"/",TEXT($A$3,"yy")),CALC.!$B$145:$F$641,5,FALSE)="","T",VLOOKUP(CONCATENATE(TEXT($A26,"##"),"/",TEXT(LEFT(G$3,3),"###"),"/",TEXT($A$3,"yy")),CALC.!$B$145:$F$641,5,FALSE)))</f>
        <v xml:space="preserve"> </v>
      </c>
      <c r="H26" s="87" t="str">
        <f>IF(ISERROR(VLOOKUP(CONCATENATE(TEXT($A26,"##"),"/",TEXT(LEFT(H$3,3),"###"),"/",TEXT($A$3,"yy")),CALC.!$B$145:$F$641,5,FALSE))," ",IF(VLOOKUP(CONCATENATE(TEXT($A26,"##"),"/",TEXT(LEFT(H$3,3),"###"),"/",TEXT($A$3,"yy")),CALC.!$B$145:$F$641,5,FALSE)="","T",VLOOKUP(CONCATENATE(TEXT($A26,"##"),"/",TEXT(LEFT(H$3,3),"###"),"/",TEXT($A$3,"yy")),CALC.!$B$145:$F$641,5,FALSE)))</f>
        <v xml:space="preserve"> </v>
      </c>
      <c r="I26" s="87" t="str">
        <f>IF(ISERROR(VLOOKUP(CONCATENATE(TEXT($A26,"##"),"/",TEXT(LEFT(I$3,3),"###"),"/",TEXT($A$3,"yy")),CALC.!$B$145:$F$641,5,FALSE))," ",IF(VLOOKUP(CONCATENATE(TEXT($A26,"##"),"/",TEXT(LEFT(I$3,3),"###"),"/",TEXT($A$3,"yy")),CALC.!$B$145:$F$641,5,FALSE)="","T",VLOOKUP(CONCATENATE(TEXT($A26,"##"),"/",TEXT(LEFT(I$3,3),"###"),"/",TEXT($A$3,"yy")),CALC.!$B$145:$F$641,5,FALSE)))</f>
        <v xml:space="preserve"> </v>
      </c>
      <c r="J26" s="87">
        <f>IF(ISERROR(VLOOKUP(CONCATENATE(TEXT($A26,"##"),"/",TEXT(LEFT(J$3,3),"###"),"/",TEXT($A$3,"yy")),CALC.!$B$145:$F$641,5,FALSE))," ",IF(VLOOKUP(CONCATENATE(TEXT($A26,"##"),"/",TEXT(LEFT(J$3,3),"###"),"/",TEXT($A$3,"yy")),CALC.!$B$145:$F$641,5,FALSE)="","T",VLOOKUP(CONCATENATE(TEXT($A26,"##"),"/",TEXT(LEFT(J$3,3),"###"),"/",TEXT($A$3,"yy")),CALC.!$B$145:$F$641,5,FALSE)))</f>
        <v>0.27079845000000002</v>
      </c>
      <c r="K26" s="87">
        <f>IF(ISERROR(VLOOKUP(CONCATENATE(TEXT($A26,"##"),"/",TEXT(LEFT(K$3,3),"###"),"/",TEXT($A$3,"yy")),CALC.!$B$145:$F$641,5,FALSE))," ",IF(VLOOKUP(CONCATENATE(TEXT($A26,"##"),"/",TEXT(LEFT(K$3,3),"###"),"/",TEXT($A$3,"yy")),CALC.!$B$145:$F$641,5,FALSE)="","T",VLOOKUP(CONCATENATE(TEXT($A26,"##"),"/",TEXT(LEFT(K$3,3),"###"),"/",TEXT($A$3,"yy")),CALC.!$B$145:$F$641,5,FALSE)))</f>
        <v>7.8531550499999998</v>
      </c>
      <c r="L26" s="87" t="str">
        <f>IF(ISERROR(VLOOKUP(CONCATENATE(TEXT($A26,"##"),"/",TEXT(LEFT(L$3,3),"###"),"/",TEXT($A$3,"yy")),CALC.!$B$145:$F$641,5,FALSE))," ",IF(VLOOKUP(CONCATENATE(TEXT($A26,"##"),"/",TEXT(LEFT(L$3,3),"###"),"/",TEXT($A$3,"yy")),CALC.!$B$145:$F$641,5,FALSE)="","T",VLOOKUP(CONCATENATE(TEXT($A26,"##"),"/",TEXT(LEFT(L$3,3),"###"),"/",TEXT($A$3,"yy")),CALC.!$B$145:$F$641,5,FALSE)))</f>
        <v xml:space="preserve"> </v>
      </c>
      <c r="M26" s="88" t="str">
        <f>IF(ISERROR(VLOOKUP(CONCATENATE(TEXT($A26,"##"),"/",TEXT(LEFT(M$3,3),"###"),"/",TEXT($A$3,"yy")),CALC.!$B$145:$F$641,5,FALSE))," ",IF(VLOOKUP(CONCATENATE(TEXT($A26,"##"),"/",TEXT(LEFT(M$3,3),"###"),"/",TEXT($A$3,"yy")),CALC.!$B$145:$F$641,5,FALSE)="","T",VLOOKUP(CONCATENATE(TEXT($A26,"##"),"/",TEXT(LEFT(M$3,3),"###"),"/",TEXT($A$3,"yy")),CALC.!$B$145:$F$641,5,FALSE)))</f>
        <v xml:space="preserve"> </v>
      </c>
      <c r="N26" s="102"/>
    </row>
    <row r="27" spans="1:14" ht="15.75">
      <c r="A27" s="100">
        <v>24</v>
      </c>
      <c r="B27" s="8" t="str">
        <f>IF(ISERROR(VLOOKUP(CONCATENATE(TEXT($A27,"##"),"/",TEXT(LEFT(B$3,3),"###"),"/",TEXT($A$3,"yy")),CALC.!$B$145:$F$641,5,FALSE))," ",IF(VLOOKUP(CONCATENATE(TEXT($A27,"##"),"/",TEXT(LEFT(B$3,3),"###"),"/",TEXT($A$3,"yy")),CALC.!$B$145:$F$641,5,FALSE)="","T",VLOOKUP(CONCATENATE(TEXT($A27,"##"),"/",TEXT(LEFT(B$3,3),"###"),"/",TEXT($A$3,"yy")),CALC.!$B$145:$F$641,5,FALSE)))</f>
        <v xml:space="preserve"> </v>
      </c>
      <c r="C27" s="7" t="str">
        <f>IF(ISERROR(VLOOKUP(CONCATENATE(TEXT($A27,"##"),"/",TEXT(LEFT(C$3,3),"###"),"/",TEXT($A$3,"yy")),CALC.!$B$145:$F$641,5,FALSE))," ",IF(VLOOKUP(CONCATENATE(TEXT($A27,"##"),"/",TEXT(LEFT(C$3,3),"###"),"/",TEXT($A$3,"yy")),CALC.!$B$145:$F$641,5,FALSE)="","T",VLOOKUP(CONCATENATE(TEXT($A27,"##"),"/",TEXT(LEFT(C$3,3),"###"),"/",TEXT($A$3,"yy")),CALC.!$B$145:$F$641,5,FALSE)))</f>
        <v xml:space="preserve"> </v>
      </c>
      <c r="D27" s="7" t="str">
        <f>IF(ISERROR(VLOOKUP(CONCATENATE(TEXT($A27,"##"),"/",TEXT(LEFT(D$3,3),"###"),"/",TEXT($A$3,"yy")),CALC.!$B$145:$F$641,5,FALSE))," ",IF(VLOOKUP(CONCATENATE(TEXT($A27,"##"),"/",TEXT(LEFT(D$3,3),"###"),"/",TEXT($A$3,"yy")),CALC.!$B$145:$F$641,5,FALSE)="","T",VLOOKUP(CONCATENATE(TEXT($A27,"##"),"/",TEXT(LEFT(D$3,3),"###"),"/",TEXT($A$3,"yy")),CALC.!$B$145:$F$641,5,FALSE)))</f>
        <v xml:space="preserve"> </v>
      </c>
      <c r="E27" s="7" t="str">
        <f>IF(ISERROR(VLOOKUP(CONCATENATE(TEXT($A27,"##"),"/",TEXT(LEFT(E$3,3),"###"),"/",TEXT($A$3,"yy")),CALC.!$B$145:$F$641,5,FALSE))," ",IF(VLOOKUP(CONCATENATE(TEXT($A27,"##"),"/",TEXT(LEFT(E$3,3),"###"),"/",TEXT($A$3,"yy")),CALC.!$B$145:$F$641,5,FALSE)="","T",VLOOKUP(CONCATENATE(TEXT($A27,"##"),"/",TEXT(LEFT(E$3,3),"###"),"/",TEXT($A$3,"yy")),CALC.!$B$145:$F$641,5,FALSE)))</f>
        <v xml:space="preserve"> </v>
      </c>
      <c r="F27" s="7">
        <f>IF(ISERROR(VLOOKUP(CONCATENATE(TEXT($A27,"##"),"/",TEXT(LEFT(F$3,3),"###"),"/",TEXT($A$3,"yy")),CALC.!$B$145:$F$641,5,FALSE))," ",IF(VLOOKUP(CONCATENATE(TEXT($A27,"##"),"/",TEXT(LEFT(F$3,3),"###"),"/",TEXT($A$3,"yy")),CALC.!$B$145:$F$641,5,FALSE)="","T",VLOOKUP(CONCATENATE(TEXT($A27,"##"),"/",TEXT(LEFT(F$3,3),"###"),"/",TEXT($A$3,"yy")),CALC.!$B$145:$F$641,5,FALSE)))</f>
        <v>29.246232599999999</v>
      </c>
      <c r="G27" s="7" t="str">
        <f>IF(ISERROR(VLOOKUP(CONCATENATE(TEXT($A27,"##"),"/",TEXT(LEFT(G$3,3),"###"),"/",TEXT($A$3,"yy")),CALC.!$B$145:$F$641,5,FALSE))," ",IF(VLOOKUP(CONCATENATE(TEXT($A27,"##"),"/",TEXT(LEFT(G$3,3),"###"),"/",TEXT($A$3,"yy")),CALC.!$B$145:$F$641,5,FALSE)="","T",VLOOKUP(CONCATENATE(TEXT($A27,"##"),"/",TEXT(LEFT(G$3,3),"###"),"/",TEXT($A$3,"yy")),CALC.!$B$145:$F$641,5,FALSE)))</f>
        <v xml:space="preserve"> </v>
      </c>
      <c r="H27" s="7" t="str">
        <f>IF(ISERROR(VLOOKUP(CONCATENATE(TEXT($A27,"##"),"/",TEXT(LEFT(H$3,3),"###"),"/",TEXT($A$3,"yy")),CALC.!$B$145:$F$641,5,FALSE))," ",IF(VLOOKUP(CONCATENATE(TEXT($A27,"##"),"/",TEXT(LEFT(H$3,3),"###"),"/",TEXT($A$3,"yy")),CALC.!$B$145:$F$641,5,FALSE)="","T",VLOOKUP(CONCATENATE(TEXT($A27,"##"),"/",TEXT(LEFT(H$3,3),"###"),"/",TEXT($A$3,"yy")),CALC.!$B$145:$F$641,5,FALSE)))</f>
        <v>T</v>
      </c>
      <c r="I27" s="7" t="str">
        <f>IF(ISERROR(VLOOKUP(CONCATENATE(TEXT($A27,"##"),"/",TEXT(LEFT(I$3,3),"###"),"/",TEXT($A$3,"yy")),CALC.!$B$145:$F$641,5,FALSE))," ",IF(VLOOKUP(CONCATENATE(TEXT($A27,"##"),"/",TEXT(LEFT(I$3,3),"###"),"/",TEXT($A$3,"yy")),CALC.!$B$145:$F$641,5,FALSE)="","T",VLOOKUP(CONCATENATE(TEXT($A27,"##"),"/",TEXT(LEFT(I$3,3),"###"),"/",TEXT($A$3,"yy")),CALC.!$B$145:$F$641,5,FALSE)))</f>
        <v>T</v>
      </c>
      <c r="J27" s="7" t="str">
        <f>IF(ISERROR(VLOOKUP(CONCATENATE(TEXT($A27,"##"),"/",TEXT(LEFT(J$3,3),"###"),"/",TEXT($A$3,"yy")),CALC.!$B$145:$F$641,5,FALSE))," ",IF(VLOOKUP(CONCATENATE(TEXT($A27,"##"),"/",TEXT(LEFT(J$3,3),"###"),"/",TEXT($A$3,"yy")),CALC.!$B$145:$F$641,5,FALSE)="","T",VLOOKUP(CONCATENATE(TEXT($A27,"##"),"/",TEXT(LEFT(J$3,3),"###"),"/",TEXT($A$3,"yy")),CALC.!$B$145:$F$641,5,FALSE)))</f>
        <v>T</v>
      </c>
      <c r="K27" s="7">
        <f>IF(ISERROR(VLOOKUP(CONCATENATE(TEXT($A27,"##"),"/",TEXT(LEFT(K$3,3),"###"),"/",TEXT($A$3,"yy")),CALC.!$B$145:$F$641,5,FALSE))," ",IF(VLOOKUP(CONCATENATE(TEXT($A27,"##"),"/",TEXT(LEFT(K$3,3),"###"),"/",TEXT($A$3,"yy")),CALC.!$B$145:$F$641,5,FALSE)="","T",VLOOKUP(CONCATENATE(TEXT($A27,"##"),"/",TEXT(LEFT(K$3,3),"###"),"/",TEXT($A$3,"yy")),CALC.!$B$145:$F$641,5,FALSE)))</f>
        <v>31.954217100000001</v>
      </c>
      <c r="L27" s="7">
        <f>IF(ISERROR(VLOOKUP(CONCATENATE(TEXT($A27,"##"),"/",TEXT(LEFT(L$3,3),"###"),"/",TEXT($A$3,"yy")),CALC.!$B$145:$F$641,5,FALSE))," ",IF(VLOOKUP(CONCATENATE(TEXT($A27,"##"),"/",TEXT(LEFT(L$3,3),"###"),"/",TEXT($A$3,"yy")),CALC.!$B$145:$F$641,5,FALSE)="","T",VLOOKUP(CONCATENATE(TEXT($A27,"##"),"/",TEXT(LEFT(L$3,3),"###"),"/",TEXT($A$3,"yy")),CALC.!$B$145:$F$641,5,FALSE)))</f>
        <v>0.21663876000000001</v>
      </c>
      <c r="M27" s="9" t="str">
        <f>IF(ISERROR(VLOOKUP(CONCATENATE(TEXT($A27,"##"),"/",TEXT(LEFT(M$3,3),"###"),"/",TEXT($A$3,"yy")),CALC.!$B$145:$F$641,5,FALSE))," ",IF(VLOOKUP(CONCATENATE(TEXT($A27,"##"),"/",TEXT(LEFT(M$3,3),"###"),"/",TEXT($A$3,"yy")),CALC.!$B$145:$F$641,5,FALSE)="","T",VLOOKUP(CONCATENATE(TEXT($A27,"##"),"/",TEXT(LEFT(M$3,3),"###"),"/",TEXT($A$3,"yy")),CALC.!$B$145:$F$641,5,FALSE)))</f>
        <v xml:space="preserve"> </v>
      </c>
      <c r="N27" s="96"/>
    </row>
    <row r="28" spans="1:14" ht="15.75">
      <c r="A28" s="97">
        <v>25</v>
      </c>
      <c r="B28" s="86" t="str">
        <f>IF(ISERROR(VLOOKUP(CONCATENATE(TEXT($A28,"##"),"/",TEXT(LEFT(B$3,3),"###"),"/",TEXT($A$3,"yy")),CALC.!$B$145:$F$641,5,FALSE))," ",IF(VLOOKUP(CONCATENATE(TEXT($A28,"##"),"/",TEXT(LEFT(B$3,3),"###"),"/",TEXT($A$3,"yy")),CALC.!$B$145:$F$641,5,FALSE)="","T",VLOOKUP(CONCATENATE(TEXT($A28,"##"),"/",TEXT(LEFT(B$3,3),"###"),"/",TEXT($A$3,"yy")),CALC.!$B$145:$F$641,5,FALSE)))</f>
        <v xml:space="preserve"> </v>
      </c>
      <c r="C28" s="87" t="str">
        <f>IF(ISERROR(VLOOKUP(CONCATENATE(TEXT($A28,"##"),"/",TEXT(LEFT(C$3,3),"###"),"/",TEXT($A$3,"yy")),CALC.!$B$145:$F$641,5,FALSE))," ",IF(VLOOKUP(CONCATENATE(TEXT($A28,"##"),"/",TEXT(LEFT(C$3,3),"###"),"/",TEXT($A$3,"yy")),CALC.!$B$145:$F$641,5,FALSE)="","T",VLOOKUP(CONCATENATE(TEXT($A28,"##"),"/",TEXT(LEFT(C$3,3),"###"),"/",TEXT($A$3,"yy")),CALC.!$B$145:$F$641,5,FALSE)))</f>
        <v xml:space="preserve"> </v>
      </c>
      <c r="D28" s="87" t="str">
        <f>IF(ISERROR(VLOOKUP(CONCATENATE(TEXT($A28,"##"),"/",TEXT(LEFT(D$3,3),"###"),"/",TEXT($A$3,"yy")),CALC.!$B$145:$F$641,5,FALSE))," ",IF(VLOOKUP(CONCATENATE(TEXT($A28,"##"),"/",TEXT(LEFT(D$3,3),"###"),"/",TEXT($A$3,"yy")),CALC.!$B$145:$F$641,5,FALSE)="","T",VLOOKUP(CONCATENATE(TEXT($A28,"##"),"/",TEXT(LEFT(D$3,3),"###"),"/",TEXT($A$3,"yy")),CALC.!$B$145:$F$641,5,FALSE)))</f>
        <v xml:space="preserve"> </v>
      </c>
      <c r="E28" s="87" t="str">
        <f>IF(ISERROR(VLOOKUP(CONCATENATE(TEXT($A28,"##"),"/",TEXT(LEFT(E$3,3),"###"),"/",TEXT($A$3,"yy")),CALC.!$B$145:$F$641,5,FALSE))," ",IF(VLOOKUP(CONCATENATE(TEXT($A28,"##"),"/",TEXT(LEFT(E$3,3),"###"),"/",TEXT($A$3,"yy")),CALC.!$B$145:$F$641,5,FALSE)="","T",VLOOKUP(CONCATENATE(TEXT($A28,"##"),"/",TEXT(LEFT(E$3,3),"###"),"/",TEXT($A$3,"yy")),CALC.!$B$145:$F$641,5,FALSE)))</f>
        <v xml:space="preserve"> </v>
      </c>
      <c r="F28" s="87" t="str">
        <f>IF(ISERROR(VLOOKUP(CONCATENATE(TEXT($A28,"##"),"/",TEXT(LEFT(F$3,3),"###"),"/",TEXT($A$3,"yy")),CALC.!$B$145:$F$641,5,FALSE))," ",IF(VLOOKUP(CONCATENATE(TEXT($A28,"##"),"/",TEXT(LEFT(F$3,3),"###"),"/",TEXT($A$3,"yy")),CALC.!$B$145:$F$641,5,FALSE)="","T",VLOOKUP(CONCATENATE(TEXT($A28,"##"),"/",TEXT(LEFT(F$3,3),"###"),"/",TEXT($A$3,"yy")),CALC.!$B$145:$F$641,5,FALSE)))</f>
        <v>T</v>
      </c>
      <c r="G28" s="87" t="str">
        <f>IF(ISERROR(VLOOKUP(CONCATENATE(TEXT($A28,"##"),"/",TEXT(LEFT(G$3,3),"###"),"/",TEXT($A$3,"yy")),CALC.!$B$145:$F$641,5,FALSE))," ",IF(VLOOKUP(CONCATENATE(TEXT($A28,"##"),"/",TEXT(LEFT(G$3,3),"###"),"/",TEXT($A$3,"yy")),CALC.!$B$145:$F$641,5,FALSE)="","T",VLOOKUP(CONCATENATE(TEXT($A28,"##"),"/",TEXT(LEFT(G$3,3),"###"),"/",TEXT($A$3,"yy")),CALC.!$B$145:$F$641,5,FALSE)))</f>
        <v xml:space="preserve"> </v>
      </c>
      <c r="H28" s="87" t="str">
        <f>IF(ISERROR(VLOOKUP(CONCATENATE(TEXT($A28,"##"),"/",TEXT(LEFT(H$3,3),"###"),"/",TEXT($A$3,"yy")),CALC.!$B$145:$F$641,5,FALSE))," ",IF(VLOOKUP(CONCATENATE(TEXT($A28,"##"),"/",TEXT(LEFT(H$3,3),"###"),"/",TEXT($A$3,"yy")),CALC.!$B$145:$F$641,5,FALSE)="","T",VLOOKUP(CONCATENATE(TEXT($A28,"##"),"/",TEXT(LEFT(H$3,3),"###"),"/",TEXT($A$3,"yy")),CALC.!$B$145:$F$641,5,FALSE)))</f>
        <v xml:space="preserve"> </v>
      </c>
      <c r="I28" s="87" t="str">
        <f>IF(ISERROR(VLOOKUP(CONCATENATE(TEXT($A28,"##"),"/",TEXT(LEFT(I$3,3),"###"),"/",TEXT($A$3,"yy")),CALC.!$B$145:$F$641,5,FALSE))," ",IF(VLOOKUP(CONCATENATE(TEXT($A28,"##"),"/",TEXT(LEFT(I$3,3),"###"),"/",TEXT($A$3,"yy")),CALC.!$B$145:$F$641,5,FALSE)="","T",VLOOKUP(CONCATENATE(TEXT($A28,"##"),"/",TEXT(LEFT(I$3,3),"###"),"/",TEXT($A$3,"yy")),CALC.!$B$145:$F$641,5,FALSE)))</f>
        <v xml:space="preserve"> </v>
      </c>
      <c r="J28" s="87">
        <f>IF(ISERROR(VLOOKUP(CONCATENATE(TEXT($A28,"##"),"/",TEXT(LEFT(J$3,3),"###"),"/",TEXT($A$3,"yy")),CALC.!$B$145:$F$641,5,FALSE))," ",IF(VLOOKUP(CONCATENATE(TEXT($A28,"##"),"/",TEXT(LEFT(J$3,3),"###"),"/",TEXT($A$3,"yy")),CALC.!$B$145:$F$641,5,FALSE)="","T",VLOOKUP(CONCATENATE(TEXT($A28,"##"),"/",TEXT(LEFT(J$3,3),"###"),"/",TEXT($A$3,"yy")),CALC.!$B$145:$F$641,5,FALSE)))</f>
        <v>6.4991627999999997</v>
      </c>
      <c r="K28" s="87">
        <f>IF(ISERROR(VLOOKUP(CONCATENATE(TEXT($A28,"##"),"/",TEXT(LEFT(K$3,3),"###"),"/",TEXT($A$3,"yy")),CALC.!$B$145:$F$641,5,FALSE))," ",IF(VLOOKUP(CONCATENATE(TEXT($A28,"##"),"/",TEXT(LEFT(K$3,3),"###"),"/",TEXT($A$3,"yy")),CALC.!$B$145:$F$641,5,FALSE)="","T",VLOOKUP(CONCATENATE(TEXT($A28,"##"),"/",TEXT(LEFT(K$3,3),"###"),"/",TEXT($A$3,"yy")),CALC.!$B$145:$F$641,5,FALSE)))</f>
        <v>5.1993302400000001</v>
      </c>
      <c r="L28" s="87" t="str">
        <f>IF(ISERROR(VLOOKUP(CONCATENATE(TEXT($A28,"##"),"/",TEXT(LEFT(L$3,3),"###"),"/",TEXT($A$3,"yy")),CALC.!$B$145:$F$641,5,FALSE))," ",IF(VLOOKUP(CONCATENATE(TEXT($A28,"##"),"/",TEXT(LEFT(L$3,3),"###"),"/",TEXT($A$3,"yy")),CALC.!$B$145:$F$641,5,FALSE)="","T",VLOOKUP(CONCATENATE(TEXT($A28,"##"),"/",TEXT(LEFT(L$3,3),"###"),"/",TEXT($A$3,"yy")),CALC.!$B$145:$F$641,5,FALSE)))</f>
        <v xml:space="preserve"> </v>
      </c>
      <c r="M28" s="88" t="str">
        <f>IF(ISERROR(VLOOKUP(CONCATENATE(TEXT($A28,"##"),"/",TEXT(LEFT(M$3,3),"###"),"/",TEXT($A$3,"yy")),CALC.!$B$145:$F$641,5,FALSE))," ",IF(VLOOKUP(CONCATENATE(TEXT($A28,"##"),"/",TEXT(LEFT(M$3,3),"###"),"/",TEXT($A$3,"yy")),CALC.!$B$145:$F$641,5,FALSE)="","T",VLOOKUP(CONCATENATE(TEXT($A28,"##"),"/",TEXT(LEFT(M$3,3),"###"),"/",TEXT($A$3,"yy")),CALC.!$B$145:$F$641,5,FALSE)))</f>
        <v>T</v>
      </c>
      <c r="N28" s="96"/>
    </row>
    <row r="29" spans="1:14" ht="15.75">
      <c r="A29" s="100">
        <v>26</v>
      </c>
      <c r="B29" s="8" t="str">
        <f>IF(ISERROR(VLOOKUP(CONCATENATE(TEXT($A29,"##"),"/",TEXT(LEFT(B$3,3),"###"),"/",TEXT($A$3,"yy")),CALC.!$B$145:$F$641,5,FALSE))," ",IF(VLOOKUP(CONCATENATE(TEXT($A29,"##"),"/",TEXT(LEFT(B$3,3),"###"),"/",TEXT($A$3,"yy")),CALC.!$B$145:$F$641,5,FALSE)="","T",VLOOKUP(CONCATENATE(TEXT($A29,"##"),"/",TEXT(LEFT(B$3,3),"###"),"/",TEXT($A$3,"yy")),CALC.!$B$145:$F$641,5,FALSE)))</f>
        <v xml:space="preserve"> </v>
      </c>
      <c r="C29" s="7" t="str">
        <f>IF(ISERROR(VLOOKUP(CONCATENATE(TEXT($A29,"##"),"/",TEXT(LEFT(C$3,3),"###"),"/",TEXT($A$3,"yy")),CALC.!$B$145:$F$641,5,FALSE))," ",IF(VLOOKUP(CONCATENATE(TEXT($A29,"##"),"/",TEXT(LEFT(C$3,3),"###"),"/",TEXT($A$3,"yy")),CALC.!$B$145:$F$641,5,FALSE)="","T",VLOOKUP(CONCATENATE(TEXT($A29,"##"),"/",TEXT(LEFT(C$3,3),"###"),"/",TEXT($A$3,"yy")),CALC.!$B$145:$F$641,5,FALSE)))</f>
        <v xml:space="preserve"> </v>
      </c>
      <c r="D29" s="7" t="str">
        <f>IF(ISERROR(VLOOKUP(CONCATENATE(TEXT($A29,"##"),"/",TEXT(LEFT(D$3,3),"###"),"/",TEXT($A$3,"yy")),CALC.!$B$145:$F$641,5,FALSE))," ",IF(VLOOKUP(CONCATENATE(TEXT($A29,"##"),"/",TEXT(LEFT(D$3,3),"###"),"/",TEXT($A$3,"yy")),CALC.!$B$145:$F$641,5,FALSE)="","T",VLOOKUP(CONCATENATE(TEXT($A29,"##"),"/",TEXT(LEFT(D$3,3),"###"),"/",TEXT($A$3,"yy")),CALC.!$B$145:$F$641,5,FALSE)))</f>
        <v xml:space="preserve"> </v>
      </c>
      <c r="E29" s="7" t="str">
        <f>IF(ISERROR(VLOOKUP(CONCATENATE(TEXT($A29,"##"),"/",TEXT(LEFT(E$3,3),"###"),"/",TEXT($A$3,"yy")),CALC.!$B$145:$F$641,5,FALSE))," ",IF(VLOOKUP(CONCATENATE(TEXT($A29,"##"),"/",TEXT(LEFT(E$3,3),"###"),"/",TEXT($A$3,"yy")),CALC.!$B$145:$F$641,5,FALSE)="","T",VLOOKUP(CONCATENATE(TEXT($A29,"##"),"/",TEXT(LEFT(E$3,3),"###"),"/",TEXT($A$3,"yy")),CALC.!$B$145:$F$641,5,FALSE)))</f>
        <v xml:space="preserve"> </v>
      </c>
      <c r="F29" s="7" t="str">
        <f>IF(ISERROR(VLOOKUP(CONCATENATE(TEXT($A29,"##"),"/",TEXT(LEFT(F$3,3),"###"),"/",TEXT($A$3,"yy")),CALC.!$B$145:$F$641,5,FALSE))," ",IF(VLOOKUP(CONCATENATE(TEXT($A29,"##"),"/",TEXT(LEFT(F$3,3),"###"),"/",TEXT($A$3,"yy")),CALC.!$B$145:$F$641,5,FALSE)="","T",VLOOKUP(CONCATENATE(TEXT($A29,"##"),"/",TEXT(LEFT(F$3,3),"###"),"/",TEXT($A$3,"yy")),CALC.!$B$145:$F$641,5,FALSE)))</f>
        <v>T</v>
      </c>
      <c r="G29" s="7" t="str">
        <f>IF(ISERROR(VLOOKUP(CONCATENATE(TEXT($A29,"##"),"/",TEXT(LEFT(G$3,3),"###"),"/",TEXT($A$3,"yy")),CALC.!$B$145:$F$641,5,FALSE))," ",IF(VLOOKUP(CONCATENATE(TEXT($A29,"##"),"/",TEXT(LEFT(G$3,3),"###"),"/",TEXT($A$3,"yy")),CALC.!$B$145:$F$641,5,FALSE)="","T",VLOOKUP(CONCATENATE(TEXT($A29,"##"),"/",TEXT(LEFT(G$3,3),"###"),"/",TEXT($A$3,"yy")),CALC.!$B$145:$F$641,5,FALSE)))</f>
        <v xml:space="preserve"> </v>
      </c>
      <c r="H29" s="7" t="str">
        <f>IF(ISERROR(VLOOKUP(CONCATENATE(TEXT($A29,"##"),"/",TEXT(LEFT(H$3,3),"###"),"/",TEXT($A$3,"yy")),CALC.!$B$145:$F$641,5,FALSE))," ",IF(VLOOKUP(CONCATENATE(TEXT($A29,"##"),"/",TEXT(LEFT(H$3,3),"###"),"/",TEXT($A$3,"yy")),CALC.!$B$145:$F$641,5,FALSE)="","T",VLOOKUP(CONCATENATE(TEXT($A29,"##"),"/",TEXT(LEFT(H$3,3),"###"),"/",TEXT($A$3,"yy")),CALC.!$B$145:$F$641,5,FALSE)))</f>
        <v xml:space="preserve"> </v>
      </c>
      <c r="I29" s="7" t="str">
        <f>IF(ISERROR(VLOOKUP(CONCATENATE(TEXT($A29,"##"),"/",TEXT(LEFT(I$3,3),"###"),"/",TEXT($A$3,"yy")),CALC.!$B$145:$F$641,5,FALSE))," ",IF(VLOOKUP(CONCATENATE(TEXT($A29,"##"),"/",TEXT(LEFT(I$3,3),"###"),"/",TEXT($A$3,"yy")),CALC.!$B$145:$F$641,5,FALSE)="","T",VLOOKUP(CONCATENATE(TEXT($A29,"##"),"/",TEXT(LEFT(I$3,3),"###"),"/",TEXT($A$3,"yy")),CALC.!$B$145:$F$641,5,FALSE)))</f>
        <v>T</v>
      </c>
      <c r="J29" s="7">
        <f>IF(ISERROR(VLOOKUP(CONCATENATE(TEXT($A29,"##"),"/",TEXT(LEFT(J$3,3),"###"),"/",TEXT($A$3,"yy")),CALC.!$B$145:$F$641,5,FALSE))," ",IF(VLOOKUP(CONCATENATE(TEXT($A29,"##"),"/",TEXT(LEFT(J$3,3),"###"),"/",TEXT($A$3,"yy")),CALC.!$B$145:$F$641,5,FALSE)="","T",VLOOKUP(CONCATENATE(TEXT($A29,"##"),"/",TEXT(LEFT(J$3,3),"###"),"/",TEXT($A$3,"yy")),CALC.!$B$145:$F$641,5,FALSE)))</f>
        <v>1.8955891499999999</v>
      </c>
      <c r="K29" s="7">
        <f>IF(ISERROR(VLOOKUP(CONCATENATE(TEXT($A29,"##"),"/",TEXT(LEFT(K$3,3),"###"),"/",TEXT($A$3,"yy")),CALC.!$B$145:$F$641,5,FALSE))," ",IF(VLOOKUP(CONCATENATE(TEXT($A29,"##"),"/",TEXT(LEFT(K$3,3),"###"),"/",TEXT($A$3,"yy")),CALC.!$B$145:$F$641,5,FALSE)="","T",VLOOKUP(CONCATENATE(TEXT($A29,"##"),"/",TEXT(LEFT(K$3,3),"###"),"/",TEXT($A$3,"yy")),CALC.!$B$145:$F$641,5,FALSE)))</f>
        <v>14.081519399999999</v>
      </c>
      <c r="L29" s="7">
        <f>IF(ISERROR(VLOOKUP(CONCATENATE(TEXT($A29,"##"),"/",TEXT(LEFT(L$3,3),"###"),"/",TEXT($A$3,"yy")),CALC.!$B$145:$F$641,5,FALSE))," ",IF(VLOOKUP(CONCATENATE(TEXT($A29,"##"),"/",TEXT(LEFT(L$3,3),"###"),"/",TEXT($A$3,"yy")),CALC.!$B$145:$F$641,5,FALSE)="","T",VLOOKUP(CONCATENATE(TEXT($A29,"##"),"/",TEXT(LEFT(L$3,3),"###"),"/",TEXT($A$3,"yy")),CALC.!$B$145:$F$641,5,FALSE)))</f>
        <v>4.0619767500000004</v>
      </c>
      <c r="M29" s="9" t="str">
        <f>IF(ISERROR(VLOOKUP(CONCATENATE(TEXT($A29,"##"),"/",TEXT(LEFT(M$3,3),"###"),"/",TEXT($A$3,"yy")),CALC.!$B$145:$F$641,5,FALSE))," ",IF(VLOOKUP(CONCATENATE(TEXT($A29,"##"),"/",TEXT(LEFT(M$3,3),"###"),"/",TEXT($A$3,"yy")),CALC.!$B$145:$F$641,5,FALSE)="","T",VLOOKUP(CONCATENATE(TEXT($A29,"##"),"/",TEXT(LEFT(M$3,3),"###"),"/",TEXT($A$3,"yy")),CALC.!$B$145:$F$641,5,FALSE)))</f>
        <v>T</v>
      </c>
      <c r="N29" s="96"/>
    </row>
    <row r="30" spans="1:14" ht="15.75">
      <c r="A30" s="97">
        <v>27</v>
      </c>
      <c r="B30" s="86">
        <f>IF(ISERROR(VLOOKUP(CONCATENATE(TEXT($A30,"##"),"/",TEXT(LEFT(B$3,3),"###"),"/",TEXT($A$3,"yy")),CALC.!$B$145:$F$641,5,FALSE))," ",IF(VLOOKUP(CONCATENATE(TEXT($A30,"##"),"/",TEXT(LEFT(B$3,3),"###"),"/",TEXT($A$3,"yy")),CALC.!$B$145:$F$641,5,FALSE)="","T",VLOOKUP(CONCATENATE(TEXT($A30,"##"),"/",TEXT(LEFT(B$3,3),"###"),"/",TEXT($A$3,"yy")),CALC.!$B$145:$F$641,5,FALSE)))</f>
        <v>2.7079845000000002</v>
      </c>
      <c r="C30" s="87" t="str">
        <f>IF(ISERROR(VLOOKUP(CONCATENATE(TEXT($A30,"##"),"/",TEXT(LEFT(C$3,3),"###"),"/",TEXT($A$3,"yy")),CALC.!$B$145:$F$641,5,FALSE))," ",IF(VLOOKUP(CONCATENATE(TEXT($A30,"##"),"/",TEXT(LEFT(C$3,3),"###"),"/",TEXT($A$3,"yy")),CALC.!$B$145:$F$641,5,FALSE)="","T",VLOOKUP(CONCATENATE(TEXT($A30,"##"),"/",TEXT(LEFT(C$3,3),"###"),"/",TEXT($A$3,"yy")),CALC.!$B$145:$F$641,5,FALSE)))</f>
        <v xml:space="preserve"> </v>
      </c>
      <c r="D30" s="87" t="str">
        <f>IF(ISERROR(VLOOKUP(CONCATENATE(TEXT($A30,"##"),"/",TEXT(LEFT(D$3,3),"###"),"/",TEXT($A$3,"yy")),CALC.!$B$145:$F$641,5,FALSE))," ",IF(VLOOKUP(CONCATENATE(TEXT($A30,"##"),"/",TEXT(LEFT(D$3,3),"###"),"/",TEXT($A$3,"yy")),CALC.!$B$145:$F$641,5,FALSE)="","T",VLOOKUP(CONCATENATE(TEXT($A30,"##"),"/",TEXT(LEFT(D$3,3),"###"),"/",TEXT($A$3,"yy")),CALC.!$B$145:$F$641,5,FALSE)))</f>
        <v xml:space="preserve"> </v>
      </c>
      <c r="E30" s="87" t="str">
        <f>IF(ISERROR(VLOOKUP(CONCATENATE(TEXT($A30,"##"),"/",TEXT(LEFT(E$3,3),"###"),"/",TEXT($A$3,"yy")),CALC.!$B$145:$F$641,5,FALSE))," ",IF(VLOOKUP(CONCATENATE(TEXT($A30,"##"),"/",TEXT(LEFT(E$3,3),"###"),"/",TEXT($A$3,"yy")),CALC.!$B$145:$F$641,5,FALSE)="","T",VLOOKUP(CONCATENATE(TEXT($A30,"##"),"/",TEXT(LEFT(E$3,3),"###"),"/",TEXT($A$3,"yy")),CALC.!$B$145:$F$641,5,FALSE)))</f>
        <v xml:space="preserve"> </v>
      </c>
      <c r="F30" s="87" t="str">
        <f>IF(ISERROR(VLOOKUP(CONCATENATE(TEXT($A30,"##"),"/",TEXT(LEFT(F$3,3),"###"),"/",TEXT($A$3,"yy")),CALC.!$B$145:$F$641,5,FALSE))," ",IF(VLOOKUP(CONCATENATE(TEXT($A30,"##"),"/",TEXT(LEFT(F$3,3),"###"),"/",TEXT($A$3,"yy")),CALC.!$B$145:$F$641,5,FALSE)="","T",VLOOKUP(CONCATENATE(TEXT($A30,"##"),"/",TEXT(LEFT(F$3,3),"###"),"/",TEXT($A$3,"yy")),CALC.!$B$145:$F$641,5,FALSE)))</f>
        <v xml:space="preserve"> </v>
      </c>
      <c r="G30" s="87" t="str">
        <f>IF(ISERROR(VLOOKUP(CONCATENATE(TEXT($A30,"##"),"/",TEXT(LEFT(G$3,3),"###"),"/",TEXT($A$3,"yy")),CALC.!$B$145:$F$641,5,FALSE))," ",IF(VLOOKUP(CONCATENATE(TEXT($A30,"##"),"/",TEXT(LEFT(G$3,3),"###"),"/",TEXT($A$3,"yy")),CALC.!$B$145:$F$641,5,FALSE)="","T",VLOOKUP(CONCATENATE(TEXT($A30,"##"),"/",TEXT(LEFT(G$3,3),"###"),"/",TEXT($A$3,"yy")),CALC.!$B$145:$F$641,5,FALSE)))</f>
        <v xml:space="preserve"> </v>
      </c>
      <c r="H30" s="87" t="str">
        <f>IF(ISERROR(VLOOKUP(CONCATENATE(TEXT($A30,"##"),"/",TEXT(LEFT(H$3,3),"###"),"/",TEXT($A$3,"yy")),CALC.!$B$145:$F$641,5,FALSE))," ",IF(VLOOKUP(CONCATENATE(TEXT($A30,"##"),"/",TEXT(LEFT(H$3,3),"###"),"/",TEXT($A$3,"yy")),CALC.!$B$145:$F$641,5,FALSE)="","T",VLOOKUP(CONCATENATE(TEXT($A30,"##"),"/",TEXT(LEFT(H$3,3),"###"),"/",TEXT($A$3,"yy")),CALC.!$B$145:$F$641,5,FALSE)))</f>
        <v>T</v>
      </c>
      <c r="I30" s="87" t="str">
        <f>IF(ISERROR(VLOOKUP(CONCATENATE(TEXT($A30,"##"),"/",TEXT(LEFT(I$3,3),"###"),"/",TEXT($A$3,"yy")),CALC.!$B$145:$F$641,5,FALSE))," ",IF(VLOOKUP(CONCATENATE(TEXT($A30,"##"),"/",TEXT(LEFT(I$3,3),"###"),"/",TEXT($A$3,"yy")),CALC.!$B$145:$F$641,5,FALSE)="","T",VLOOKUP(CONCATENATE(TEXT($A30,"##"),"/",TEXT(LEFT(I$3,3),"###"),"/",TEXT($A$3,"yy")),CALC.!$B$145:$F$641,5,FALSE)))</f>
        <v xml:space="preserve"> </v>
      </c>
      <c r="J30" s="87">
        <f>IF(ISERROR(VLOOKUP(CONCATENATE(TEXT($A30,"##"),"/",TEXT(LEFT(J$3,3),"###"),"/",TEXT($A$3,"yy")),CALC.!$B$145:$F$641,5,FALSE))," ",IF(VLOOKUP(CONCATENATE(TEXT($A30,"##"),"/",TEXT(LEFT(J$3,3),"###"),"/",TEXT($A$3,"yy")),CALC.!$B$145:$F$641,5,FALSE)="","T",VLOOKUP(CONCATENATE(TEXT($A30,"##"),"/",TEXT(LEFT(J$3,3),"###"),"/",TEXT($A$3,"yy")),CALC.!$B$145:$F$641,5,FALSE)))</f>
        <v>61.471248150000001</v>
      </c>
      <c r="K30" s="87">
        <f>IF(ISERROR(VLOOKUP(CONCATENATE(TEXT($A30,"##"),"/",TEXT(LEFT(K$3,3),"###"),"/",TEXT($A$3,"yy")),CALC.!$B$145:$F$641,5,FALSE))," ",IF(VLOOKUP(CONCATENATE(TEXT($A30,"##"),"/",TEXT(LEFT(K$3,3),"###"),"/",TEXT($A$3,"yy")),CALC.!$B$145:$F$641,5,FALSE)="","T",VLOOKUP(CONCATENATE(TEXT($A30,"##"),"/",TEXT(LEFT(K$3,3),"###"),"/",TEXT($A$3,"yy")),CALC.!$B$145:$F$641,5,FALSE)))</f>
        <v>1.0831938000000001</v>
      </c>
      <c r="L30" s="87">
        <f>IF(ISERROR(VLOOKUP(CONCATENATE(TEXT($A30,"##"),"/",TEXT(LEFT(L$3,3),"###"),"/",TEXT($A$3,"yy")),CALC.!$B$145:$F$641,5,FALSE))," ",IF(VLOOKUP(CONCATENATE(TEXT($A30,"##"),"/",TEXT(LEFT(L$3,3),"###"),"/",TEXT($A$3,"yy")),CALC.!$B$145:$F$641,5,FALSE)="","T",VLOOKUP(CONCATENATE(TEXT($A30,"##"),"/",TEXT(LEFT(L$3,3),"###"),"/",TEXT($A$3,"yy")),CALC.!$B$145:$F$641,5,FALSE)))</f>
        <v>1.51647132</v>
      </c>
      <c r="M30" s="88" t="str">
        <f>IF(ISERROR(VLOOKUP(CONCATENATE(TEXT($A30,"##"),"/",TEXT(LEFT(M$3,3),"###"),"/",TEXT($A$3,"yy")),CALC.!$B$145:$F$641,5,FALSE))," ",IF(VLOOKUP(CONCATENATE(TEXT($A30,"##"),"/",TEXT(LEFT(M$3,3),"###"),"/",TEXT($A$3,"yy")),CALC.!$B$145:$F$641,5,FALSE)="","T",VLOOKUP(CONCATENATE(TEXT($A30,"##"),"/",TEXT(LEFT(M$3,3),"###"),"/",TEXT($A$3,"yy")),CALC.!$B$145:$F$641,5,FALSE)))</f>
        <v>T</v>
      </c>
      <c r="N30" s="96"/>
    </row>
    <row r="31" spans="1:14" ht="15.75">
      <c r="A31" s="100">
        <v>28</v>
      </c>
      <c r="B31" s="8" t="str">
        <f>IF(ISERROR(VLOOKUP(CONCATENATE(TEXT($A31,"##"),"/",TEXT(LEFT(B$3,3),"###"),"/",TEXT($A$3,"yy")),CALC.!$B$145:$F$641,5,FALSE))," ",IF(VLOOKUP(CONCATENATE(TEXT($A31,"##"),"/",TEXT(LEFT(B$3,3),"###"),"/",TEXT($A$3,"yy")),CALC.!$B$145:$F$641,5,FALSE)="","T",VLOOKUP(CONCATENATE(TEXT($A31,"##"),"/",TEXT(LEFT(B$3,3),"###"),"/",TEXT($A$3,"yy")),CALC.!$B$145:$F$641,5,FALSE)))</f>
        <v xml:space="preserve"> </v>
      </c>
      <c r="C31" s="7" t="str">
        <f>IF(ISERROR(VLOOKUP(CONCATENATE(TEXT($A31,"##"),"/",TEXT(LEFT(C$3,3),"###"),"/",TEXT($A$3,"yy")),CALC.!$B$145:$F$641,5,FALSE))," ",IF(VLOOKUP(CONCATENATE(TEXT($A31,"##"),"/",TEXT(LEFT(C$3,3),"###"),"/",TEXT($A$3,"yy")),CALC.!$B$145:$F$641,5,FALSE)="","T",VLOOKUP(CONCATENATE(TEXT($A31,"##"),"/",TEXT(LEFT(C$3,3),"###"),"/",TEXT($A$3,"yy")),CALC.!$B$145:$F$641,5,FALSE)))</f>
        <v xml:space="preserve"> </v>
      </c>
      <c r="D31" s="7" t="str">
        <f>IF(ISERROR(VLOOKUP(CONCATENATE(TEXT($A31,"##"),"/",TEXT(LEFT(D$3,3),"###"),"/",TEXT($A$3,"yy")),CALC.!$B$145:$F$641,5,FALSE))," ",IF(VLOOKUP(CONCATENATE(TEXT($A31,"##"),"/",TEXT(LEFT(D$3,3),"###"),"/",TEXT($A$3,"yy")),CALC.!$B$145:$F$641,5,FALSE)="","T",VLOOKUP(CONCATENATE(TEXT($A31,"##"),"/",TEXT(LEFT(D$3,3),"###"),"/",TEXT($A$3,"yy")),CALC.!$B$145:$F$641,5,FALSE)))</f>
        <v xml:space="preserve"> </v>
      </c>
      <c r="E31" s="7" t="str">
        <f>IF(ISERROR(VLOOKUP(CONCATENATE(TEXT($A31,"##"),"/",TEXT(LEFT(E$3,3),"###"),"/",TEXT($A$3,"yy")),CALC.!$B$145:$F$641,5,FALSE))," ",IF(VLOOKUP(CONCATENATE(TEXT($A31,"##"),"/",TEXT(LEFT(E$3,3),"###"),"/",TEXT($A$3,"yy")),CALC.!$B$145:$F$641,5,FALSE)="","T",VLOOKUP(CONCATENATE(TEXT($A31,"##"),"/",TEXT(LEFT(E$3,3),"###"),"/",TEXT($A$3,"yy")),CALC.!$B$145:$F$641,5,FALSE)))</f>
        <v xml:space="preserve"> </v>
      </c>
      <c r="F31" s="7" t="str">
        <f>IF(ISERROR(VLOOKUP(CONCATENATE(TEXT($A31,"##"),"/",TEXT(LEFT(F$3,3),"###"),"/",TEXT($A$3,"yy")),CALC.!$B$145:$F$641,5,FALSE))," ",IF(VLOOKUP(CONCATENATE(TEXT($A31,"##"),"/",TEXT(LEFT(F$3,3),"###"),"/",TEXT($A$3,"yy")),CALC.!$B$145:$F$641,5,FALSE)="","T",VLOOKUP(CONCATENATE(TEXT($A31,"##"),"/",TEXT(LEFT(F$3,3),"###"),"/",TEXT($A$3,"yy")),CALC.!$B$145:$F$641,5,FALSE)))</f>
        <v xml:space="preserve"> </v>
      </c>
      <c r="G31" s="7" t="str">
        <f>IF(ISERROR(VLOOKUP(CONCATENATE(TEXT($A31,"##"),"/",TEXT(LEFT(G$3,3),"###"),"/",TEXT($A$3,"yy")),CALC.!$B$145:$F$641,5,FALSE))," ",IF(VLOOKUP(CONCATENATE(TEXT($A31,"##"),"/",TEXT(LEFT(G$3,3),"###"),"/",TEXT($A$3,"yy")),CALC.!$B$145:$F$641,5,FALSE)="","T",VLOOKUP(CONCATENATE(TEXT($A31,"##"),"/",TEXT(LEFT(G$3,3),"###"),"/",TEXT($A$3,"yy")),CALC.!$B$145:$F$641,5,FALSE)))</f>
        <v>T</v>
      </c>
      <c r="H31" s="7" t="str">
        <f>IF(ISERROR(VLOOKUP(CONCATENATE(TEXT($A31,"##"),"/",TEXT(LEFT(H$3,3),"###"),"/",TEXT($A$3,"yy")),CALC.!$B$145:$F$641,5,FALSE))," ",IF(VLOOKUP(CONCATENATE(TEXT($A31,"##"),"/",TEXT(LEFT(H$3,3),"###"),"/",TEXT($A$3,"yy")),CALC.!$B$145:$F$641,5,FALSE)="","T",VLOOKUP(CONCATENATE(TEXT($A31,"##"),"/",TEXT(LEFT(H$3,3),"###"),"/",TEXT($A$3,"yy")),CALC.!$B$145:$F$641,5,FALSE)))</f>
        <v xml:space="preserve"> </v>
      </c>
      <c r="I31" s="7" t="str">
        <f>IF(ISERROR(VLOOKUP(CONCATENATE(TEXT($A31,"##"),"/",TEXT(LEFT(I$3,3),"###"),"/",TEXT($A$3,"yy")),CALC.!$B$145:$F$641,5,FALSE))," ",IF(VLOOKUP(CONCATENATE(TEXT($A31,"##"),"/",TEXT(LEFT(I$3,3),"###"),"/",TEXT($A$3,"yy")),CALC.!$B$145:$F$641,5,FALSE)="","T",VLOOKUP(CONCATENATE(TEXT($A31,"##"),"/",TEXT(LEFT(I$3,3),"###"),"/",TEXT($A$3,"yy")),CALC.!$B$145:$F$641,5,FALSE)))</f>
        <v>T</v>
      </c>
      <c r="J31" s="7" t="str">
        <f>IF(ISERROR(VLOOKUP(CONCATENATE(TEXT($A31,"##"),"/",TEXT(LEFT(J$3,3),"###"),"/",TEXT($A$3,"yy")),CALC.!$B$145:$F$641,5,FALSE))," ",IF(VLOOKUP(CONCATENATE(TEXT($A31,"##"),"/",TEXT(LEFT(J$3,3),"###"),"/",TEXT($A$3,"yy")),CALC.!$B$145:$F$641,5,FALSE)="","T",VLOOKUP(CONCATENATE(TEXT($A31,"##"),"/",TEXT(LEFT(J$3,3),"###"),"/",TEXT($A$3,"yy")),CALC.!$B$145:$F$641,5,FALSE)))</f>
        <v>T</v>
      </c>
      <c r="K31" s="7">
        <f>IF(ISERROR(VLOOKUP(CONCATENATE(TEXT($A31,"##"),"/",TEXT(LEFT(K$3,3),"###"),"/",TEXT($A$3,"yy")),CALC.!$B$145:$F$641,5,FALSE))," ",IF(VLOOKUP(CONCATENATE(TEXT($A31,"##"),"/",TEXT(LEFT(K$3,3),"###"),"/",TEXT($A$3,"yy")),CALC.!$B$145:$F$641,5,FALSE)="","T",VLOOKUP(CONCATENATE(TEXT($A31,"##"),"/",TEXT(LEFT(K$3,3),"###"),"/",TEXT($A$3,"yy")),CALC.!$B$145:$F$641,5,FALSE)))</f>
        <v>77.448356700000005</v>
      </c>
      <c r="L31" s="7" t="str">
        <f>IF(ISERROR(VLOOKUP(CONCATENATE(TEXT($A31,"##"),"/",TEXT(LEFT(L$3,3),"###"),"/",TEXT($A$3,"yy")),CALC.!$B$145:$F$641,5,FALSE))," ",IF(VLOOKUP(CONCATENATE(TEXT($A31,"##"),"/",TEXT(LEFT(L$3,3),"###"),"/",TEXT($A$3,"yy")),CALC.!$B$145:$F$641,5,FALSE)="","T",VLOOKUP(CONCATENATE(TEXT($A31,"##"),"/",TEXT(LEFT(L$3,3),"###"),"/",TEXT($A$3,"yy")),CALC.!$B$145:$F$641,5,FALSE)))</f>
        <v xml:space="preserve"> </v>
      </c>
      <c r="M31" s="9" t="str">
        <f>IF(ISERROR(VLOOKUP(CONCATENATE(TEXT($A31,"##"),"/",TEXT(LEFT(M$3,3),"###"),"/",TEXT($A$3,"yy")),CALC.!$B$145:$F$641,5,FALSE))," ",IF(VLOOKUP(CONCATENATE(TEXT($A31,"##"),"/",TEXT(LEFT(M$3,3),"###"),"/",TEXT($A$3,"yy")),CALC.!$B$145:$F$641,5,FALSE)="","T",VLOOKUP(CONCATENATE(TEXT($A31,"##"),"/",TEXT(LEFT(M$3,3),"###"),"/",TEXT($A$3,"yy")),CALC.!$B$145:$F$641,5,FALSE)))</f>
        <v xml:space="preserve"> </v>
      </c>
      <c r="N31" s="96"/>
    </row>
    <row r="32" spans="1:14" ht="15.75">
      <c r="A32" s="97">
        <v>29</v>
      </c>
      <c r="B32" s="86" t="str">
        <f>IF(ISERROR(VLOOKUP(CONCATENATE(TEXT($A32,"##"),"/",TEXT(LEFT(B$3,3),"###"),"/",TEXT($A$3,"yy")),CALC.!$B$145:$F$641,5,FALSE))," ",IF(VLOOKUP(CONCATENATE(TEXT($A32,"##"),"/",TEXT(LEFT(B$3,3),"###"),"/",TEXT($A$3,"yy")),CALC.!$B$145:$F$641,5,FALSE)="","T",VLOOKUP(CONCATENATE(TEXT($A32,"##"),"/",TEXT(LEFT(B$3,3),"###"),"/",TEXT($A$3,"yy")),CALC.!$B$145:$F$641,5,FALSE)))</f>
        <v xml:space="preserve"> </v>
      </c>
      <c r="C32" s="87" t="str">
        <f>IF(ISERROR(VLOOKUP(CONCATENATE(TEXT($A32,"##"),"/",TEXT(LEFT(C$3,3),"###"),"/",TEXT($A$3,"yy")),CALC.!$B$145:$F$641,5,FALSE))," ",IF(VLOOKUP(CONCATENATE(TEXT($A32,"##"),"/",TEXT(LEFT(C$3,3),"###"),"/",TEXT($A$3,"yy")),CALC.!$B$145:$F$641,5,FALSE)="","T",VLOOKUP(CONCATENATE(TEXT($A32,"##"),"/",TEXT(LEFT(C$3,3),"###"),"/",TEXT($A$3,"yy")),CALC.!$B$145:$F$641,5,FALSE)))</f>
        <v>T</v>
      </c>
      <c r="D32" s="87" t="str">
        <f>IF(ISERROR(VLOOKUP(CONCATENATE(TEXT($A32,"##"),"/",TEXT(LEFT(D$3,3),"###"),"/",TEXT($A$3,"yy")),CALC.!$B$145:$F$641,5,FALSE))," ",IF(VLOOKUP(CONCATENATE(TEXT($A32,"##"),"/",TEXT(LEFT(D$3,3),"###"),"/",TEXT($A$3,"yy")),CALC.!$B$145:$F$641,5,FALSE)="","T",VLOOKUP(CONCATENATE(TEXT($A32,"##"),"/",TEXT(LEFT(D$3,3),"###"),"/",TEXT($A$3,"yy")),CALC.!$B$145:$F$641,5,FALSE)))</f>
        <v xml:space="preserve"> </v>
      </c>
      <c r="E32" s="87" t="str">
        <f>IF(ISERROR(VLOOKUP(CONCATENATE(TEXT($A32,"##"),"/",TEXT(LEFT(E$3,3),"###"),"/",TEXT($A$3,"yy")),CALC.!$B$145:$F$641,5,FALSE))," ",IF(VLOOKUP(CONCATENATE(TEXT($A32,"##"),"/",TEXT(LEFT(E$3,3),"###"),"/",TEXT($A$3,"yy")),CALC.!$B$145:$F$641,5,FALSE)="","T",VLOOKUP(CONCATENATE(TEXT($A32,"##"),"/",TEXT(LEFT(E$3,3),"###"),"/",TEXT($A$3,"yy")),CALC.!$B$145:$F$641,5,FALSE)))</f>
        <v xml:space="preserve"> </v>
      </c>
      <c r="F32" s="87" t="str">
        <f>IF(ISERROR(VLOOKUP(CONCATENATE(TEXT($A32,"##"),"/",TEXT(LEFT(F$3,3),"###"),"/",TEXT($A$3,"yy")),CALC.!$B$145:$F$641,5,FALSE))," ",IF(VLOOKUP(CONCATENATE(TEXT($A32,"##"),"/",TEXT(LEFT(F$3,3),"###"),"/",TEXT($A$3,"yy")),CALC.!$B$145:$F$641,5,FALSE)="","T",VLOOKUP(CONCATENATE(TEXT($A32,"##"),"/",TEXT(LEFT(F$3,3),"###"),"/",TEXT($A$3,"yy")),CALC.!$B$145:$F$641,5,FALSE)))</f>
        <v xml:space="preserve"> </v>
      </c>
      <c r="G32" s="87" t="str">
        <f>IF(ISERROR(VLOOKUP(CONCATENATE(TEXT($A32,"##"),"/",TEXT(LEFT(G$3,3),"###"),"/",TEXT($A$3,"yy")),CALC.!$B$145:$F$641,5,FALSE))," ",IF(VLOOKUP(CONCATENATE(TEXT($A32,"##"),"/",TEXT(LEFT(G$3,3),"###"),"/",TEXT($A$3,"yy")),CALC.!$B$145:$F$641,5,FALSE)="","T",VLOOKUP(CONCATENATE(TEXT($A32,"##"),"/",TEXT(LEFT(G$3,3),"###"),"/",TEXT($A$3,"yy")),CALC.!$B$145:$F$641,5,FALSE)))</f>
        <v xml:space="preserve"> </v>
      </c>
      <c r="H32" s="87" t="str">
        <f>IF(ISERROR(VLOOKUP(CONCATENATE(TEXT($A32,"##"),"/",TEXT(LEFT(H$3,3),"###"),"/",TEXT($A$3,"yy")),CALC.!$B$145:$F$641,5,FALSE))," ",IF(VLOOKUP(CONCATENATE(TEXT($A32,"##"),"/",TEXT(LEFT(H$3,3),"###"),"/",TEXT($A$3,"yy")),CALC.!$B$145:$F$641,5,FALSE)="","T",VLOOKUP(CONCATENATE(TEXT($A32,"##"),"/",TEXT(LEFT(H$3,3),"###"),"/",TEXT($A$3,"yy")),CALC.!$B$145:$F$641,5,FALSE)))</f>
        <v>T</v>
      </c>
      <c r="I32" s="87" t="str">
        <f>IF(ISERROR(VLOOKUP(CONCATENATE(TEXT($A32,"##"),"/",TEXT(LEFT(I$3,3),"###"),"/",TEXT($A$3,"yy")),CALC.!$B$145:$F$641,5,FALSE))," ",IF(VLOOKUP(CONCATENATE(TEXT($A32,"##"),"/",TEXT(LEFT(I$3,3),"###"),"/",TEXT($A$3,"yy")),CALC.!$B$145:$F$641,5,FALSE)="","T",VLOOKUP(CONCATENATE(TEXT($A32,"##"),"/",TEXT(LEFT(I$3,3),"###"),"/",TEXT($A$3,"yy")),CALC.!$B$145:$F$641,5,FALSE)))</f>
        <v>T</v>
      </c>
      <c r="J32" s="87">
        <f>IF(ISERROR(VLOOKUP(CONCATENATE(TEXT($A32,"##"),"/",TEXT(LEFT(J$3,3),"###"),"/",TEXT($A$3,"yy")),CALC.!$B$145:$F$641,5,FALSE))," ",IF(VLOOKUP(CONCATENATE(TEXT($A32,"##"),"/",TEXT(LEFT(J$3,3),"###"),"/",TEXT($A$3,"yy")),CALC.!$B$145:$F$641,5,FALSE)="","T",VLOOKUP(CONCATENATE(TEXT($A32,"##"),"/",TEXT(LEFT(J$3,3),"###"),"/",TEXT($A$3,"yy")),CALC.!$B$145:$F$641,5,FALSE)))</f>
        <v>29.571190740000002</v>
      </c>
      <c r="K32" s="87">
        <f>IF(ISERROR(VLOOKUP(CONCATENATE(TEXT($A32,"##"),"/",TEXT(LEFT(K$3,3),"###"),"/",TEXT($A$3,"yy")),CALC.!$B$145:$F$641,5,FALSE))," ",IF(VLOOKUP(CONCATENATE(TEXT($A32,"##"),"/",TEXT(LEFT(K$3,3),"###"),"/",TEXT($A$3,"yy")),CALC.!$B$145:$F$641,5,FALSE)="","T",VLOOKUP(CONCATENATE(TEXT($A32,"##"),"/",TEXT(LEFT(K$3,3),"###"),"/",TEXT($A$3,"yy")),CALC.!$B$145:$F$641,5,FALSE)))</f>
        <v>60.117255900000004</v>
      </c>
      <c r="L32" s="87" t="str">
        <f>IF(ISERROR(VLOOKUP(CONCATENATE(TEXT($A32,"##"),"/",TEXT(LEFT(L$3,3),"###"),"/",TEXT($A$3,"yy")),CALC.!$B$145:$F$641,5,FALSE))," ",IF(VLOOKUP(CONCATENATE(TEXT($A32,"##"),"/",TEXT(LEFT(L$3,3),"###"),"/",TEXT($A$3,"yy")),CALC.!$B$145:$F$641,5,FALSE)="","T",VLOOKUP(CONCATENATE(TEXT($A32,"##"),"/",TEXT(LEFT(L$3,3),"###"),"/",TEXT($A$3,"yy")),CALC.!$B$145:$F$641,5,FALSE)))</f>
        <v xml:space="preserve"> </v>
      </c>
      <c r="M32" s="88" t="str">
        <f>IF(ISERROR(VLOOKUP(CONCATENATE(TEXT($A32,"##"),"/",TEXT(LEFT(M$3,3),"###"),"/",TEXT($A$3,"yy")),CALC.!$B$145:$F$641,5,FALSE))," ",IF(VLOOKUP(CONCATENATE(TEXT($A32,"##"),"/",TEXT(LEFT(M$3,3),"###"),"/",TEXT($A$3,"yy")),CALC.!$B$145:$F$641,5,FALSE)="","T",VLOOKUP(CONCATENATE(TEXT($A32,"##"),"/",TEXT(LEFT(M$3,3),"###"),"/",TEXT($A$3,"yy")),CALC.!$B$145:$F$641,5,FALSE)))</f>
        <v xml:space="preserve"> </v>
      </c>
      <c r="N32" s="102"/>
    </row>
    <row r="33" spans="1:14" ht="15.75">
      <c r="A33" s="100">
        <v>30</v>
      </c>
      <c r="B33" s="8" t="str">
        <f>IF(ISERROR(VLOOKUP(CONCATENATE(TEXT($A33,"##"),"/",TEXT(LEFT(B$3,3),"###"),"/",TEXT($A$3,"yy")),CALC.!$B$145:$F$641,5,FALSE))," ",IF(VLOOKUP(CONCATENATE(TEXT($A33,"##"),"/",TEXT(LEFT(B$3,3),"###"),"/",TEXT($A$3,"yy")),CALC.!$B$145:$F$641,5,FALSE)="","T",VLOOKUP(CONCATENATE(TEXT($A33,"##"),"/",TEXT(LEFT(B$3,3),"###"),"/",TEXT($A$3,"yy")),CALC.!$B$145:$F$641,5,FALSE)))</f>
        <v xml:space="preserve"> </v>
      </c>
      <c r="C33" s="7" t="str">
        <f>IF(ISERROR(VLOOKUP(CONCATENATE(TEXT($A33,"##"),"/",TEXT(LEFT(C$3,3),"###"),"/",TEXT($A$3,"yy")),CALC.!$B$145:$F$641,5,FALSE))," ",IF(VLOOKUP(CONCATENATE(TEXT($A33,"##"),"/",TEXT(LEFT(C$3,3),"###"),"/",TEXT($A$3,"yy")),CALC.!$B$145:$F$641,5,FALSE)="","T",VLOOKUP(CONCATENATE(TEXT($A33,"##"),"/",TEXT(LEFT(C$3,3),"###"),"/",TEXT($A$3,"yy")),CALC.!$B$145:$F$641,5,FALSE)))</f>
        <v xml:space="preserve"> </v>
      </c>
      <c r="D33" s="7" t="str">
        <f>IF(ISERROR(VLOOKUP(CONCATENATE(TEXT($A33,"##"),"/",TEXT(LEFT(D$3,3),"###"),"/",TEXT($A$3,"yy")),CALC.!$B$145:$F$641,5,FALSE))," ",IF(VLOOKUP(CONCATENATE(TEXT($A33,"##"),"/",TEXT(LEFT(D$3,3),"###"),"/",TEXT($A$3,"yy")),CALC.!$B$145:$F$641,5,FALSE)="","T",VLOOKUP(CONCATENATE(TEXT($A33,"##"),"/",TEXT(LEFT(D$3,3),"###"),"/",TEXT($A$3,"yy")),CALC.!$B$145:$F$641,5,FALSE)))</f>
        <v xml:space="preserve"> </v>
      </c>
      <c r="E33" s="7" t="str">
        <f>IF(ISERROR(VLOOKUP(CONCATENATE(TEXT($A33,"##"),"/",TEXT(LEFT(E$3,3),"###"),"/",TEXT($A$3,"yy")),CALC.!$B$145:$F$641,5,FALSE))," ",IF(VLOOKUP(CONCATENATE(TEXT($A33,"##"),"/",TEXT(LEFT(E$3,3),"###"),"/",TEXT($A$3,"yy")),CALC.!$B$145:$F$641,5,FALSE)="","T",VLOOKUP(CONCATENATE(TEXT($A33,"##"),"/",TEXT(LEFT(E$3,3),"###"),"/",TEXT($A$3,"yy")),CALC.!$B$145:$F$641,5,FALSE)))</f>
        <v>T</v>
      </c>
      <c r="F33" s="7" t="str">
        <f>IF(ISERROR(VLOOKUP(CONCATENATE(TEXT($A33,"##"),"/",TEXT(LEFT(F$3,3),"###"),"/",TEXT($A$3,"yy")),CALC.!$B$145:$F$641,5,FALSE))," ",IF(VLOOKUP(CONCATENATE(TEXT($A33,"##"),"/",TEXT(LEFT(F$3,3),"###"),"/",TEXT($A$3,"yy")),CALC.!$B$145:$F$641,5,FALSE)="","T",VLOOKUP(CONCATENATE(TEXT($A33,"##"),"/",TEXT(LEFT(F$3,3),"###"),"/",TEXT($A$3,"yy")),CALC.!$B$145:$F$641,5,FALSE)))</f>
        <v xml:space="preserve"> </v>
      </c>
      <c r="G33" s="7" t="str">
        <f>IF(ISERROR(VLOOKUP(CONCATENATE(TEXT($A33,"##"),"/",TEXT(LEFT(G$3,3),"###"),"/",TEXT($A$3,"yy")),CALC.!$B$145:$F$641,5,FALSE))," ",IF(VLOOKUP(CONCATENATE(TEXT($A33,"##"),"/",TEXT(LEFT(G$3,3),"###"),"/",TEXT($A$3,"yy")),CALC.!$B$145:$F$641,5,FALSE)="","T",VLOOKUP(CONCATENATE(TEXT($A33,"##"),"/",TEXT(LEFT(G$3,3),"###"),"/",TEXT($A$3,"yy")),CALC.!$B$145:$F$641,5,FALSE)))</f>
        <v>T</v>
      </c>
      <c r="H33" s="7" t="str">
        <f>IF(ISERROR(VLOOKUP(CONCATENATE(TEXT($A33,"##"),"/",TEXT(LEFT(H$3,3),"###"),"/",TEXT($A$3,"yy")),CALC.!$B$145:$F$641,5,FALSE))," ",IF(VLOOKUP(CONCATENATE(TEXT($A33,"##"),"/",TEXT(LEFT(H$3,3),"###"),"/",TEXT($A$3,"yy")),CALC.!$B$145:$F$641,5,FALSE)="","T",VLOOKUP(CONCATENATE(TEXT($A33,"##"),"/",TEXT(LEFT(H$3,3),"###"),"/",TEXT($A$3,"yy")),CALC.!$B$145:$F$641,5,FALSE)))</f>
        <v xml:space="preserve"> </v>
      </c>
      <c r="I33" s="7" t="str">
        <f>IF(ISERROR(VLOOKUP(CONCATENATE(TEXT($A33,"##"),"/",TEXT(LEFT(I$3,3),"###"),"/",TEXT($A$3,"yy")),CALC.!$B$145:$F$641,5,FALSE))," ",IF(VLOOKUP(CONCATENATE(TEXT($A33,"##"),"/",TEXT(LEFT(I$3,3),"###"),"/",TEXT($A$3,"yy")),CALC.!$B$145:$F$641,5,FALSE)="","T",VLOOKUP(CONCATENATE(TEXT($A33,"##"),"/",TEXT(LEFT(I$3,3),"###"),"/",TEXT($A$3,"yy")),CALC.!$B$145:$F$641,5,FALSE)))</f>
        <v xml:space="preserve"> </v>
      </c>
      <c r="J33" s="7" t="str">
        <f>IF(ISERROR(VLOOKUP(CONCATENATE(TEXT($A33,"##"),"/",TEXT(LEFT(J$3,3),"###"),"/",TEXT($A$3,"yy")),CALC.!$B$145:$F$641,5,FALSE))," ",IF(VLOOKUP(CONCATENATE(TEXT($A33,"##"),"/",TEXT(LEFT(J$3,3),"###"),"/",TEXT($A$3,"yy")),CALC.!$B$145:$F$641,5,FALSE)="","T",VLOOKUP(CONCATENATE(TEXT($A33,"##"),"/",TEXT(LEFT(J$3,3),"###"),"/",TEXT($A$3,"yy")),CALC.!$B$145:$F$641,5,FALSE)))</f>
        <v>T</v>
      </c>
      <c r="K33" s="7">
        <f>IF(ISERROR(VLOOKUP(CONCATENATE(TEXT($A33,"##"),"/",TEXT(LEFT(K$3,3),"###"),"/",TEXT($A$3,"yy")),CALC.!$B$145:$F$641,5,FALSE))," ",IF(VLOOKUP(CONCATENATE(TEXT($A33,"##"),"/",TEXT(LEFT(K$3,3),"###"),"/",TEXT($A$3,"yy")),CALC.!$B$145:$F$641,5,FALSE)="","T",VLOOKUP(CONCATENATE(TEXT($A33,"##"),"/",TEXT(LEFT(K$3,3),"###"),"/",TEXT($A$3,"yy")),CALC.!$B$145:$F$641,5,FALSE)))</f>
        <v>35.203798499999998</v>
      </c>
      <c r="L33" s="7" t="str">
        <f>IF(ISERROR(VLOOKUP(CONCATENATE(TEXT($A33,"##"),"/",TEXT(LEFT(L$3,3),"###"),"/",TEXT($A$3,"yy")),CALC.!$B$145:$F$641,5,FALSE))," ",IF(VLOOKUP(CONCATENATE(TEXT($A33,"##"),"/",TEXT(LEFT(L$3,3),"###"),"/",TEXT($A$3,"yy")),CALC.!$B$145:$F$641,5,FALSE)="","T",VLOOKUP(CONCATENATE(TEXT($A33,"##"),"/",TEXT(LEFT(L$3,3),"###"),"/",TEXT($A$3,"yy")),CALC.!$B$145:$F$641,5,FALSE)))</f>
        <v xml:space="preserve"> </v>
      </c>
      <c r="M33" s="9" t="str">
        <f>IF(ISERROR(VLOOKUP(CONCATENATE(TEXT($A33,"##"),"/",TEXT(LEFT(M$3,3),"###"),"/",TEXT($A$3,"yy")),CALC.!$B$145:$F$641,5,FALSE))," ",IF(VLOOKUP(CONCATENATE(TEXT($A33,"##"),"/",TEXT(LEFT(M$3,3),"###"),"/",TEXT($A$3,"yy")),CALC.!$B$145:$F$641,5,FALSE)="","T",VLOOKUP(CONCATENATE(TEXT($A33,"##"),"/",TEXT(LEFT(M$3,3),"###"),"/",TEXT($A$3,"yy")),CALC.!$B$145:$F$641,5,FALSE)))</f>
        <v xml:space="preserve"> </v>
      </c>
      <c r="N33" s="96"/>
    </row>
    <row r="34" spans="1:14" ht="15.75">
      <c r="A34" s="101">
        <v>31</v>
      </c>
      <c r="B34" s="89" t="str">
        <f>IF(ISERROR(VLOOKUP(CONCATENATE(TEXT($A34,"##"),"/",TEXT(LEFT(B$3,3),"###"),"/",TEXT($A$3,"yy")),CALC.!$B$145:$F$641,5,FALSE))," ",IF(VLOOKUP(CONCATENATE(TEXT($A34,"##"),"/",TEXT(LEFT(B$3,3),"###"),"/",TEXT($A$3,"yy")),CALC.!$B$145:$F$641,5,FALSE)="","T",VLOOKUP(CONCATENATE(TEXT($A34,"##"),"/",TEXT(LEFT(B$3,3),"###"),"/",TEXT($A$3,"yy")),CALC.!$B$145:$F$641,5,FALSE)))</f>
        <v xml:space="preserve"> </v>
      </c>
      <c r="C34" s="90" t="str">
        <f>IF(ISERROR(VLOOKUP(CONCATENATE(TEXT($A34,"##"),"/",TEXT(LEFT(C$3,3),"###"),"/",TEXT($A$3,"yy")),CALC.!$B$145:$F$641,5,FALSE))," ",IF(VLOOKUP(CONCATENATE(TEXT($A34,"##"),"/",TEXT(LEFT(C$3,3),"###"),"/",TEXT($A$3,"yy")),CALC.!$B$145:$F$641,5,FALSE)="","T",VLOOKUP(CONCATENATE(TEXT($A34,"##"),"/",TEXT(LEFT(C$3,3),"###"),"/",TEXT($A$3,"yy")),CALC.!$B$145:$F$641,5,FALSE)))</f>
        <v xml:space="preserve"> </v>
      </c>
      <c r="D34" s="90" t="str">
        <f>IF(ISERROR(VLOOKUP(CONCATENATE(TEXT($A34,"##"),"/",TEXT(LEFT(D$3,3),"###"),"/",TEXT($A$3,"yy")),CALC.!$B$145:$F$641,5,FALSE))," ",IF(VLOOKUP(CONCATENATE(TEXT($A34,"##"),"/",TEXT(LEFT(D$3,3),"###"),"/",TEXT($A$3,"yy")),CALC.!$B$145:$F$641,5,FALSE)="","T",VLOOKUP(CONCATENATE(TEXT($A34,"##"),"/",TEXT(LEFT(D$3,3),"###"),"/",TEXT($A$3,"yy")),CALC.!$B$145:$F$641,5,FALSE)))</f>
        <v>T</v>
      </c>
      <c r="E34" s="90" t="str">
        <f>IF(ISERROR(VLOOKUP(CONCATENATE(TEXT($A34,"##"),"/",TEXT(LEFT(E$3,3),"###"),"/",TEXT($A$3,"yy")),CALC.!$B$145:$F$641,5,FALSE))," ",IF(VLOOKUP(CONCATENATE(TEXT($A34,"##"),"/",TEXT(LEFT(E$3,3),"###"),"/",TEXT($A$3,"yy")),CALC.!$B$145:$F$641,5,FALSE)="","T",VLOOKUP(CONCATENATE(TEXT($A34,"##"),"/",TEXT(LEFT(E$3,3),"###"),"/",TEXT($A$3,"yy")),CALC.!$B$145:$F$641,5,FALSE)))</f>
        <v xml:space="preserve"> </v>
      </c>
      <c r="F34" s="90" t="str">
        <f>IF(ISERROR(VLOOKUP(CONCATENATE(TEXT($A34,"##"),"/",TEXT(LEFT(F$3,3),"###"),"/",TEXT($A$3,"yy")),CALC.!$B$145:$F$641,5,FALSE))," ",IF(VLOOKUP(CONCATENATE(TEXT($A34,"##"),"/",TEXT(LEFT(F$3,3),"###"),"/",TEXT($A$3,"yy")),CALC.!$B$145:$F$641,5,FALSE)="","T",VLOOKUP(CONCATENATE(TEXT($A34,"##"),"/",TEXT(LEFT(F$3,3),"###"),"/",TEXT($A$3,"yy")),CALC.!$B$145:$F$641,5,FALSE)))</f>
        <v xml:space="preserve"> </v>
      </c>
      <c r="G34" s="90" t="str">
        <f>IF(ISERROR(VLOOKUP(CONCATENATE(TEXT($A34,"##"),"/",TEXT(LEFT(G$3,3),"###"),"/",TEXT($A$3,"yy")),CALC.!$B$145:$F$641,5,FALSE))," ",IF(VLOOKUP(CONCATENATE(TEXT($A34,"##"),"/",TEXT(LEFT(G$3,3),"###"),"/",TEXT($A$3,"yy")),CALC.!$B$145:$F$641,5,FALSE)="","T",VLOOKUP(CONCATENATE(TEXT($A34,"##"),"/",TEXT(LEFT(G$3,3),"###"),"/",TEXT($A$3,"yy")),CALC.!$B$145:$F$641,5,FALSE)))</f>
        <v xml:space="preserve"> </v>
      </c>
      <c r="H34" s="90" t="str">
        <f>IF(ISERROR(VLOOKUP(CONCATENATE(TEXT($A34,"##"),"/",TEXT(LEFT(H$3,3),"###"),"/",TEXT($A$3,"yy")),CALC.!$B$145:$F$641,5,FALSE))," ",IF(VLOOKUP(CONCATENATE(TEXT($A34,"##"),"/",TEXT(LEFT(H$3,3),"###"),"/",TEXT($A$3,"yy")),CALC.!$B$145:$F$641,5,FALSE)="","T",VLOOKUP(CONCATENATE(TEXT($A34,"##"),"/",TEXT(LEFT(H$3,3),"###"),"/",TEXT($A$3,"yy")),CALC.!$B$145:$F$641,5,FALSE)))</f>
        <v xml:space="preserve"> </v>
      </c>
      <c r="I34" s="90">
        <f>IF(ISERROR(VLOOKUP(CONCATENATE(TEXT($A34,"##"),"/",TEXT(LEFT(I$3,3),"###"),"/",TEXT($A$3,"yy")),CALC.!$B$145:$F$641,5,FALSE))," ",IF(VLOOKUP(CONCATENATE(TEXT($A34,"##"),"/",TEXT(LEFT(I$3,3),"###"),"/",TEXT($A$3,"yy")),CALC.!$B$145:$F$641,5,FALSE)="","T",VLOOKUP(CONCATENATE(TEXT($A34,"##"),"/",TEXT(LEFT(I$3,3),"###"),"/",TEXT($A$3,"yy")),CALC.!$B$145:$F$641,5,FALSE)))</f>
        <v>64.179232650000003</v>
      </c>
      <c r="J34" s="90" t="str">
        <f>IF(ISERROR(VLOOKUP(CONCATENATE(TEXT($A34,"##"),"/",TEXT(LEFT(J$3,3),"###"),"/",TEXT($A$3,"yy")),CALC.!$B$145:$F$641,5,FALSE))," ",IF(VLOOKUP(CONCATENATE(TEXT($A34,"##"),"/",TEXT(LEFT(J$3,3),"###"),"/",TEXT($A$3,"yy")),CALC.!$B$145:$F$641,5,FALSE)="","T",VLOOKUP(CONCATENATE(TEXT($A34,"##"),"/",TEXT(LEFT(J$3,3),"###"),"/",TEXT($A$3,"yy")),CALC.!$B$145:$F$641,5,FALSE)))</f>
        <v xml:space="preserve"> </v>
      </c>
      <c r="K34" s="90">
        <f>IF(ISERROR(VLOOKUP(CONCATENATE(TEXT($A34,"##"),"/",TEXT(LEFT(K$3,3),"###"),"/",TEXT($A$3,"yy")),CALC.!$B$145:$F$641,5,FALSE))," ",IF(VLOOKUP(CONCATENATE(TEXT($A34,"##"),"/",TEXT(LEFT(K$3,3),"###"),"/",TEXT($A$3,"yy")),CALC.!$B$145:$F$641,5,FALSE)="","T",VLOOKUP(CONCATENATE(TEXT($A34,"##"),"/",TEXT(LEFT(K$3,3),"###"),"/",TEXT($A$3,"yy")),CALC.!$B$145:$F$641,5,FALSE)))</f>
        <v>176.5605894</v>
      </c>
      <c r="L34" s="90" t="str">
        <f>IF(ISERROR(VLOOKUP(CONCATENATE(TEXT($A34,"##"),"/",TEXT(LEFT(L$3,3),"###"),"/",TEXT($A$3,"yy")),CALC.!$B$145:$F$641,5,FALSE))," ",IF(VLOOKUP(CONCATENATE(TEXT($A34,"##"),"/",TEXT(LEFT(L$3,3),"###"),"/",TEXT($A$3,"yy")),CALC.!$B$145:$F$641,5,FALSE)="","T",VLOOKUP(CONCATENATE(TEXT($A34,"##"),"/",TEXT(LEFT(L$3,3),"###"),"/",TEXT($A$3,"yy")),CALC.!$B$145:$F$641,5,FALSE)))</f>
        <v xml:space="preserve"> </v>
      </c>
      <c r="M34" s="91" t="str">
        <f>IF(ISERROR(VLOOKUP(CONCATENATE(TEXT($A34,"##"),"/",TEXT(LEFT(M$3,3),"###"),"/",TEXT($A$3,"yy")),CALC.!$B$145:$F$641,5,FALSE))," ",IF(VLOOKUP(CONCATENATE(TEXT($A34,"##"),"/",TEXT(LEFT(M$3,3),"###"),"/",TEXT($A$3,"yy")),CALC.!$B$145:$F$641,5,FALSE)="","T",VLOOKUP(CONCATENATE(TEXT($A34,"##"),"/",TEXT(LEFT(M$3,3),"###"),"/",TEXT($A$3,"yy")),CALC.!$B$145:$F$641,5,FALSE)))</f>
        <v xml:space="preserve"> </v>
      </c>
      <c r="N34" s="96"/>
    </row>
    <row r="35" spans="1:14" ht="15.75">
      <c r="A35" s="1"/>
      <c r="B35" s="1"/>
      <c r="C35" s="1"/>
      <c r="D35" s="1"/>
      <c r="E35" s="133" t="s">
        <v>32</v>
      </c>
      <c r="F35" s="1"/>
      <c r="G35" s="1"/>
      <c r="H35" s="1"/>
      <c r="I35" s="1"/>
      <c r="J35" s="1"/>
      <c r="K35" s="1"/>
      <c r="L35" s="1"/>
      <c r="M35" s="1"/>
      <c r="N35" s="106" t="s">
        <v>16</v>
      </c>
    </row>
    <row r="36" spans="1:14" ht="15.75">
      <c r="A36" s="1" t="s">
        <v>14</v>
      </c>
      <c r="B36" s="3">
        <f t="shared" ref="B36:M36" si="0">SUM(B4:B34)</f>
        <v>8.4489116400000004</v>
      </c>
      <c r="C36" s="3">
        <f t="shared" si="0"/>
        <v>0</v>
      </c>
      <c r="D36" s="3">
        <f t="shared" si="0"/>
        <v>0</v>
      </c>
      <c r="E36" s="3">
        <f t="shared" si="0"/>
        <v>0</v>
      </c>
      <c r="F36" s="3">
        <f t="shared" si="0"/>
        <v>265.59911976000001</v>
      </c>
      <c r="G36" s="3">
        <f t="shared" si="0"/>
        <v>9.8570635800000002</v>
      </c>
      <c r="H36" s="3">
        <f t="shared" si="0"/>
        <v>32.333334930000007</v>
      </c>
      <c r="I36" s="3">
        <f t="shared" si="0"/>
        <v>84.597435779999998</v>
      </c>
      <c r="J36" s="3">
        <f t="shared" si="0"/>
        <v>258.88331820000002</v>
      </c>
      <c r="K36" s="3">
        <f t="shared" si="0"/>
        <v>505.63486583999997</v>
      </c>
      <c r="L36" s="3">
        <f t="shared" si="0"/>
        <v>365.41542843000002</v>
      </c>
      <c r="M36" s="3">
        <f t="shared" si="0"/>
        <v>15.54383103</v>
      </c>
      <c r="N36" s="103">
        <f>SUM(B36:M36)</f>
        <v>1546.3133091900002</v>
      </c>
    </row>
    <row r="37" spans="1:14" ht="15.75">
      <c r="A37" s="1" t="s">
        <v>17</v>
      </c>
      <c r="B37" s="3">
        <f t="shared" ref="B37:M37" si="1">COUNTIF(B4:B34,"&gt;0")</f>
        <v>2</v>
      </c>
      <c r="C37" s="3">
        <f t="shared" si="1"/>
        <v>0</v>
      </c>
      <c r="D37" s="3">
        <f t="shared" si="1"/>
        <v>0</v>
      </c>
      <c r="E37" s="3">
        <f t="shared" si="1"/>
        <v>0</v>
      </c>
      <c r="F37" s="3">
        <f t="shared" si="1"/>
        <v>9</v>
      </c>
      <c r="G37" s="3">
        <f t="shared" si="1"/>
        <v>2</v>
      </c>
      <c r="H37" s="3">
        <f t="shared" si="1"/>
        <v>3</v>
      </c>
      <c r="I37" s="3">
        <f t="shared" si="1"/>
        <v>5</v>
      </c>
      <c r="J37" s="3">
        <f t="shared" si="1"/>
        <v>14</v>
      </c>
      <c r="K37" s="4">
        <f t="shared" si="1"/>
        <v>18</v>
      </c>
      <c r="L37" s="4">
        <f t="shared" si="1"/>
        <v>11</v>
      </c>
      <c r="M37" s="4">
        <f t="shared" si="1"/>
        <v>4</v>
      </c>
      <c r="N37" s="104">
        <f>SUM(B37:M37)</f>
        <v>68</v>
      </c>
    </row>
    <row r="38" spans="1:14" ht="15.75">
      <c r="A38" s="1" t="s">
        <v>19</v>
      </c>
      <c r="B38" s="4">
        <f>COUNTIF(B4:B34,"T")</f>
        <v>1</v>
      </c>
      <c r="C38" s="4">
        <f>COUNTIF(C4:C34,"T")</f>
        <v>2</v>
      </c>
      <c r="D38" s="4">
        <f t="shared" ref="D38:M38" si="2">COUNTIF(D4:D34,"T")</f>
        <v>2</v>
      </c>
      <c r="E38" s="4">
        <f t="shared" si="2"/>
        <v>2</v>
      </c>
      <c r="F38" s="4">
        <f t="shared" si="2"/>
        <v>2</v>
      </c>
      <c r="G38" s="4">
        <f t="shared" si="2"/>
        <v>8</v>
      </c>
      <c r="H38" s="4">
        <f t="shared" si="2"/>
        <v>8</v>
      </c>
      <c r="I38" s="4">
        <f t="shared" si="2"/>
        <v>8</v>
      </c>
      <c r="J38" s="4">
        <f t="shared" si="2"/>
        <v>5</v>
      </c>
      <c r="K38" s="4">
        <f t="shared" si="2"/>
        <v>3</v>
      </c>
      <c r="L38" s="4">
        <f t="shared" si="2"/>
        <v>2</v>
      </c>
      <c r="M38" s="4">
        <f t="shared" si="2"/>
        <v>3</v>
      </c>
      <c r="N38" s="105">
        <f>COUNTIF(B4:M34,"T")</f>
        <v>46</v>
      </c>
    </row>
  </sheetData>
  <conditionalFormatting sqref="B4:M4 B6:M6 B8:M8 B34:M34 B12:M12 B14:M14 B16:M16 B18:M18 B20:M20 B22:M22 B24:M24 B26:M26 B28:M28 B30:M30 B32:M32 B10:M10">
    <cfRule type="expression" dxfId="106" priority="1" stopIfTrue="1">
      <formula>IF(OR(B4="T",B4=" "),1)</formula>
    </cfRule>
    <cfRule type="cellIs" dxfId="105" priority="2" stopIfTrue="1" operator="greaterThanOrEqual">
      <formula>100</formula>
    </cfRule>
    <cfRule type="cellIs" dxfId="104" priority="3" stopIfTrue="1" operator="between">
      <formula>0.1</formula>
      <formula>99.99999</formula>
    </cfRule>
  </conditionalFormatting>
  <conditionalFormatting sqref="B5:M5 B7:M7 B11:M11 B33:M33 B13:M13 B15:M15 B17:M17 B19:M19 B21:M21 B23:M23 B25:M25 B27:M27 B29:M29 B31:M31 B9:J9 L9:M9">
    <cfRule type="expression" dxfId="103" priority="4" stopIfTrue="1">
      <formula>IF(OR(B5="T",B5=" "),1)</formula>
    </cfRule>
    <cfRule type="cellIs" dxfId="102" priority="5" stopIfTrue="1" operator="greaterThanOrEqual">
      <formula>100</formula>
    </cfRule>
    <cfRule type="cellIs" dxfId="101" priority="6" stopIfTrue="1" operator="between">
      <formula>0.1</formula>
      <formula>99.99999</formula>
    </cfRule>
  </conditionalFormatting>
  <conditionalFormatting sqref="K9">
    <cfRule type="expression" dxfId="100" priority="7" stopIfTrue="1">
      <formula>IF(OR(K9="T",K9=" "),1)</formula>
    </cfRule>
    <cfRule type="cellIs" dxfId="99" priority="8" stopIfTrue="1" operator="greaterThanOrEqual">
      <formula>100</formula>
    </cfRule>
    <cfRule type="cellIs" dxfId="98" priority="9" stopIfTrue="1" operator="between">
      <formula>0.1</formula>
      <formula>99.99999</formula>
    </cfRule>
  </conditionalFormatting>
  <hyperlinks>
    <hyperlink ref="B1" location="Consolidated!A1" display="Consolidate Link"/>
    <hyperlink ref="B2" location="CALC.!A1" display="CALC."/>
  </hyperlink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D17" sqref="D17"/>
    </sheetView>
  </sheetViews>
  <sheetFormatPr defaultColWidth="8.6640625" defaultRowHeight="15"/>
  <cols>
    <col min="1" max="1" width="9.77734375" customWidth="1"/>
    <col min="2" max="2" width="10.77734375" customWidth="1"/>
    <col min="3" max="3" width="8.88671875" customWidth="1"/>
    <col min="4" max="6" width="8" customWidth="1"/>
    <col min="7" max="9" width="7.6640625" customWidth="1"/>
    <col min="10" max="10" width="10.44140625" customWidth="1"/>
    <col min="11" max="11" width="8" customWidth="1"/>
    <col min="12" max="13" width="9.6640625" customWidth="1"/>
  </cols>
  <sheetData>
    <row r="1" spans="1:14" ht="15.75">
      <c r="A1" s="172" t="s">
        <v>0</v>
      </c>
      <c r="B1" s="173" t="s">
        <v>44</v>
      </c>
      <c r="C1" s="191" t="s">
        <v>70</v>
      </c>
      <c r="D1" s="174"/>
      <c r="E1" s="175"/>
      <c r="F1" s="192" t="e">
        <f>#REF!</f>
        <v>#REF!</v>
      </c>
      <c r="G1" s="193"/>
      <c r="H1" s="170"/>
      <c r="I1" s="170"/>
      <c r="J1" s="196" t="e">
        <f>#REF!</f>
        <v>#REF!</v>
      </c>
      <c r="K1" s="197"/>
      <c r="L1" s="170"/>
      <c r="M1" s="200" t="e">
        <f>#REF!</f>
        <v>#REF!</v>
      </c>
    </row>
    <row r="2" spans="1:14" ht="15.75">
      <c r="A2" s="176" t="s">
        <v>1</v>
      </c>
      <c r="B2" s="177" t="s">
        <v>45</v>
      </c>
      <c r="C2" s="178" t="s">
        <v>47</v>
      </c>
      <c r="D2" s="179"/>
      <c r="E2" s="179"/>
      <c r="F2" s="194" t="str">
        <f>TEXT(SUM(B36:F36),0)&amp;"mm"</f>
        <v>79mm</v>
      </c>
      <c r="G2" s="195" t="s">
        <v>36</v>
      </c>
      <c r="H2" s="168"/>
      <c r="I2" s="168"/>
      <c r="J2" s="198" t="str">
        <f>TEXT(SUM(G36:J36),0)&amp;"mm"</f>
        <v>346mm</v>
      </c>
      <c r="K2" s="199" t="s">
        <v>21</v>
      </c>
      <c r="L2" s="6"/>
      <c r="M2" s="201" t="str">
        <f>TEXT(SUM(K36:M36),0)&amp;"mm"</f>
        <v>749mm</v>
      </c>
    </row>
    <row r="3" spans="1:14" ht="15.75">
      <c r="A3" s="140">
        <v>36475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</row>
    <row r="4" spans="1:14" ht="15.75">
      <c r="A4" s="98">
        <v>1</v>
      </c>
      <c r="B4" s="99"/>
      <c r="C4" s="87"/>
      <c r="D4" s="87"/>
      <c r="E4" s="87"/>
      <c r="F4" s="87" t="s">
        <v>18</v>
      </c>
      <c r="G4" s="87"/>
      <c r="H4" s="87"/>
      <c r="I4" s="87">
        <v>0.81239534999999996</v>
      </c>
      <c r="J4" s="87" t="s">
        <v>18</v>
      </c>
      <c r="K4" s="87">
        <v>1.6247906999999999</v>
      </c>
      <c r="L4" s="87">
        <v>10.831938000000001</v>
      </c>
      <c r="M4" s="88">
        <v>3.6557790749999999</v>
      </c>
      <c r="N4" s="96"/>
    </row>
    <row r="5" spans="1:14" ht="15.75">
      <c r="A5" s="100">
        <v>2</v>
      </c>
      <c r="B5" s="8"/>
      <c r="C5" s="7"/>
      <c r="D5" s="7"/>
      <c r="E5" s="7"/>
      <c r="F5" s="7"/>
      <c r="G5" s="7"/>
      <c r="H5" s="7"/>
      <c r="I5" s="7">
        <v>34.256003925000002</v>
      </c>
      <c r="J5" s="7" t="s">
        <v>18</v>
      </c>
      <c r="K5" s="7"/>
      <c r="L5" s="7">
        <v>2</v>
      </c>
      <c r="M5" s="9"/>
      <c r="N5" s="96"/>
    </row>
    <row r="6" spans="1:14" ht="15.75">
      <c r="A6" s="97">
        <v>3</v>
      </c>
      <c r="B6" s="86" t="s">
        <v>18</v>
      </c>
      <c r="C6" s="87"/>
      <c r="D6" s="87" t="s">
        <v>18</v>
      </c>
      <c r="E6" s="87"/>
      <c r="F6" s="87"/>
      <c r="G6" s="87"/>
      <c r="H6" s="87"/>
      <c r="I6" s="87">
        <v>4.738972875</v>
      </c>
      <c r="J6" s="87">
        <v>42.2445582</v>
      </c>
      <c r="K6" s="87">
        <v>6.7158015600000001</v>
      </c>
      <c r="L6" s="87" t="s">
        <v>18</v>
      </c>
      <c r="M6" s="88"/>
      <c r="N6" s="96"/>
    </row>
    <row r="7" spans="1:14" ht="15.75">
      <c r="A7" s="100">
        <v>4</v>
      </c>
      <c r="B7" s="8"/>
      <c r="C7" s="7"/>
      <c r="D7" s="7"/>
      <c r="E7" s="7"/>
      <c r="F7" s="7"/>
      <c r="G7" s="7"/>
      <c r="H7" s="7"/>
      <c r="I7" s="7">
        <v>24.101062049999999</v>
      </c>
      <c r="J7" s="7"/>
      <c r="K7" s="7">
        <v>32.712452759999998</v>
      </c>
      <c r="L7" s="7">
        <v>16.518705449999999</v>
      </c>
      <c r="M7" s="9"/>
      <c r="N7" s="96"/>
    </row>
    <row r="8" spans="1:14" ht="15.75">
      <c r="A8" s="97">
        <v>5</v>
      </c>
      <c r="B8" s="86" t="s">
        <v>18</v>
      </c>
      <c r="C8" s="87"/>
      <c r="D8" s="87"/>
      <c r="E8" s="87"/>
      <c r="F8" s="87"/>
      <c r="G8" s="87"/>
      <c r="H8" s="87" t="s">
        <v>18</v>
      </c>
      <c r="I8" s="87">
        <v>6.2283643499999997</v>
      </c>
      <c r="J8" s="87">
        <v>80.427139650000001</v>
      </c>
      <c r="K8" s="87"/>
      <c r="L8" s="87">
        <v>23.689448406</v>
      </c>
      <c r="M8" s="88"/>
      <c r="N8" s="96"/>
    </row>
    <row r="9" spans="1:14" ht="15.75">
      <c r="A9" s="100">
        <v>6</v>
      </c>
      <c r="B9" s="8"/>
      <c r="C9" s="7"/>
      <c r="D9" s="7"/>
      <c r="E9" s="7"/>
      <c r="F9" s="7"/>
      <c r="G9" s="7"/>
      <c r="H9" s="7"/>
      <c r="I9" s="7"/>
      <c r="J9" s="7"/>
      <c r="K9" s="110" t="s">
        <v>18</v>
      </c>
      <c r="L9" s="7" t="s">
        <v>18</v>
      </c>
      <c r="M9" s="9"/>
      <c r="N9" s="96"/>
    </row>
    <row r="10" spans="1:14" ht="15.75">
      <c r="A10" s="97">
        <v>7</v>
      </c>
      <c r="B10" s="86"/>
      <c r="C10" s="87"/>
      <c r="D10" s="87"/>
      <c r="E10" s="87"/>
      <c r="F10" s="87"/>
      <c r="G10" s="87"/>
      <c r="H10" s="87"/>
      <c r="I10" s="87"/>
      <c r="J10" s="87"/>
      <c r="K10" s="87">
        <v>2.1122279100000001</v>
      </c>
      <c r="L10" s="87">
        <v>37.640984549999999</v>
      </c>
      <c r="M10" s="88"/>
      <c r="N10" s="96"/>
    </row>
    <row r="11" spans="1:14" ht="15.75">
      <c r="A11" s="100">
        <v>8</v>
      </c>
      <c r="B11" s="8"/>
      <c r="C11" s="7"/>
      <c r="D11" s="7"/>
      <c r="E11" s="7"/>
      <c r="F11" s="7"/>
      <c r="G11" s="7" t="s">
        <v>18</v>
      </c>
      <c r="H11" s="7"/>
      <c r="I11" s="7"/>
      <c r="J11" s="7"/>
      <c r="K11" s="7"/>
      <c r="L11" s="7">
        <v>5.1451705500000005</v>
      </c>
      <c r="M11" s="9"/>
      <c r="N11" s="96"/>
    </row>
    <row r="12" spans="1:14" ht="15.75">
      <c r="A12" s="97">
        <v>9</v>
      </c>
      <c r="B12" s="86" t="s">
        <v>18</v>
      </c>
      <c r="C12" s="87"/>
      <c r="D12" s="87"/>
      <c r="E12" s="87"/>
      <c r="F12" s="87"/>
      <c r="G12" s="87"/>
      <c r="H12" s="87" t="s">
        <v>18</v>
      </c>
      <c r="I12" s="87"/>
      <c r="J12" s="87"/>
      <c r="K12" s="87" t="s">
        <v>18</v>
      </c>
      <c r="L12" s="87">
        <v>47.660527200000004</v>
      </c>
      <c r="M12" s="88"/>
      <c r="N12" s="96"/>
    </row>
    <row r="13" spans="1:14" ht="15.75">
      <c r="A13" s="100">
        <v>10</v>
      </c>
      <c r="B13" s="8"/>
      <c r="C13" s="7"/>
      <c r="D13" s="7"/>
      <c r="E13" s="7"/>
      <c r="F13" s="7"/>
      <c r="G13" s="7"/>
      <c r="H13" s="7"/>
      <c r="I13" s="7">
        <v>0.27079845000000002</v>
      </c>
      <c r="J13" s="7"/>
      <c r="K13" s="7"/>
      <c r="L13" s="7">
        <v>120.77610870000001</v>
      </c>
      <c r="M13" s="9"/>
      <c r="N13" s="96"/>
    </row>
    <row r="14" spans="1:14" ht="15.75">
      <c r="A14" s="97">
        <v>11</v>
      </c>
      <c r="B14" s="86"/>
      <c r="C14" s="87"/>
      <c r="D14" s="87"/>
      <c r="E14" s="87"/>
      <c r="F14" s="87"/>
      <c r="G14" s="87"/>
      <c r="H14" s="87">
        <v>7.4415414060000007</v>
      </c>
      <c r="I14" s="87"/>
      <c r="J14" s="87"/>
      <c r="K14" s="87">
        <v>1.8955891499999999</v>
      </c>
      <c r="L14" s="87"/>
      <c r="M14" s="88"/>
      <c r="N14" s="96"/>
    </row>
    <row r="15" spans="1:14" ht="15.75">
      <c r="A15" s="100">
        <v>12</v>
      </c>
      <c r="B15" s="8"/>
      <c r="C15" s="7"/>
      <c r="D15" s="7"/>
      <c r="E15" s="7"/>
      <c r="F15" s="7"/>
      <c r="G15" s="7"/>
      <c r="H15" s="7" t="s">
        <v>18</v>
      </c>
      <c r="I15" s="7"/>
      <c r="J15" s="7"/>
      <c r="K15" s="7"/>
      <c r="L15" s="7"/>
      <c r="M15" s="9" t="s">
        <v>18</v>
      </c>
      <c r="N15" s="96"/>
    </row>
    <row r="16" spans="1:14" ht="15.75">
      <c r="A16" s="97">
        <v>13</v>
      </c>
      <c r="B16" s="86"/>
      <c r="C16" s="87"/>
      <c r="D16" s="87"/>
      <c r="E16" s="87"/>
      <c r="F16" s="87" t="s">
        <v>18</v>
      </c>
      <c r="G16" s="87"/>
      <c r="H16" s="87"/>
      <c r="I16" s="87">
        <v>18.414294600000002</v>
      </c>
      <c r="J16" s="87"/>
      <c r="K16" s="87">
        <v>1.1915131800000001</v>
      </c>
      <c r="L16" s="87"/>
      <c r="M16" s="88"/>
      <c r="N16" s="96"/>
    </row>
    <row r="17" spans="1:14" ht="15.75">
      <c r="A17" s="100">
        <v>14</v>
      </c>
      <c r="B17" s="8"/>
      <c r="C17" s="7"/>
      <c r="D17" s="7">
        <v>1.6247906999999999</v>
      </c>
      <c r="E17" s="7"/>
      <c r="F17" s="7">
        <v>39.536573699999998</v>
      </c>
      <c r="G17" s="7"/>
      <c r="H17" s="7"/>
      <c r="I17" s="7"/>
      <c r="J17" s="7"/>
      <c r="K17" s="7">
        <v>4.6577333400000001</v>
      </c>
      <c r="L17" s="7">
        <v>25.18425585</v>
      </c>
      <c r="M17" s="9"/>
      <c r="N17" s="96"/>
    </row>
    <row r="18" spans="1:14" ht="15.75">
      <c r="A18" s="97">
        <v>15</v>
      </c>
      <c r="B18" s="86"/>
      <c r="C18" s="87"/>
      <c r="D18" s="87"/>
      <c r="E18" s="87"/>
      <c r="F18" s="87"/>
      <c r="G18" s="87"/>
      <c r="H18" s="87"/>
      <c r="I18" s="87" t="s">
        <v>18</v>
      </c>
      <c r="J18" s="87"/>
      <c r="K18" s="87" t="s">
        <v>18</v>
      </c>
      <c r="L18" s="87" t="s">
        <v>18</v>
      </c>
      <c r="M18" s="88"/>
      <c r="N18" s="96"/>
    </row>
    <row r="19" spans="1:14" ht="15.75">
      <c r="A19" s="100">
        <v>16</v>
      </c>
      <c r="B19" s="8"/>
      <c r="C19" s="7"/>
      <c r="D19" s="7"/>
      <c r="E19" s="7"/>
      <c r="F19" s="7" t="s">
        <v>18</v>
      </c>
      <c r="G19" s="7"/>
      <c r="H19" s="7">
        <v>2.9246232600000002</v>
      </c>
      <c r="I19" s="7" t="s">
        <v>18</v>
      </c>
      <c r="J19" s="7"/>
      <c r="K19" s="7"/>
      <c r="L19" s="7"/>
      <c r="M19" s="9"/>
      <c r="N19" s="96"/>
    </row>
    <row r="20" spans="1:14" ht="15.75">
      <c r="A20" s="97">
        <v>17</v>
      </c>
      <c r="B20" s="86"/>
      <c r="C20" s="87"/>
      <c r="D20" s="87">
        <v>0.10831938000000001</v>
      </c>
      <c r="E20" s="87"/>
      <c r="F20" s="87"/>
      <c r="G20" s="87"/>
      <c r="H20" s="87"/>
      <c r="I20" s="87">
        <v>41.161364400000004</v>
      </c>
      <c r="J20" s="87">
        <v>2.1663876000000002</v>
      </c>
      <c r="K20" s="87"/>
      <c r="L20" s="87"/>
      <c r="M20" s="88"/>
      <c r="N20" s="96"/>
    </row>
    <row r="21" spans="1:14" ht="15.75">
      <c r="A21" s="100">
        <v>18</v>
      </c>
      <c r="B21" s="8" t="s">
        <v>18</v>
      </c>
      <c r="C21" s="7"/>
      <c r="D21" s="7">
        <v>12.72752715</v>
      </c>
      <c r="E21" s="7"/>
      <c r="F21" s="7"/>
      <c r="G21" s="7"/>
      <c r="H21" s="7"/>
      <c r="I21" s="7">
        <v>3.2495813999999998</v>
      </c>
      <c r="J21" s="7"/>
      <c r="K21" s="7" t="s">
        <v>18</v>
      </c>
      <c r="L21" s="7"/>
      <c r="M21" s="9"/>
      <c r="N21" s="96"/>
    </row>
    <row r="22" spans="1:14" ht="15.75">
      <c r="A22" s="97">
        <v>19</v>
      </c>
      <c r="B22" s="86"/>
      <c r="C22" s="87"/>
      <c r="D22" s="87"/>
      <c r="E22" s="87"/>
      <c r="F22" s="87"/>
      <c r="G22" s="87"/>
      <c r="H22" s="87"/>
      <c r="I22" s="87"/>
      <c r="J22" s="87"/>
      <c r="K22" s="87">
        <v>31.954217100000001</v>
      </c>
      <c r="L22" s="87"/>
      <c r="M22" s="88"/>
      <c r="N22" s="96"/>
    </row>
    <row r="23" spans="1:14" ht="15.75">
      <c r="A23" s="100">
        <v>20</v>
      </c>
      <c r="B23" s="8"/>
      <c r="C23" s="7"/>
      <c r="D23" s="7"/>
      <c r="E23" s="7"/>
      <c r="F23" s="7"/>
      <c r="G23" s="7"/>
      <c r="H23" s="7" t="s">
        <v>18</v>
      </c>
      <c r="I23" s="7" t="s">
        <v>18</v>
      </c>
      <c r="J23" s="7"/>
      <c r="K23" s="7">
        <v>4.8202124099999999</v>
      </c>
      <c r="L23" s="7"/>
      <c r="M23" s="9"/>
      <c r="N23" s="96"/>
    </row>
    <row r="24" spans="1:14" ht="15.75">
      <c r="A24" s="97">
        <v>21</v>
      </c>
      <c r="B24" s="86"/>
      <c r="C24" s="87"/>
      <c r="D24" s="87"/>
      <c r="E24" s="87"/>
      <c r="F24" s="87" t="s">
        <v>18</v>
      </c>
      <c r="G24" s="87" t="s">
        <v>18</v>
      </c>
      <c r="H24" s="87">
        <v>5.9575659000000005</v>
      </c>
      <c r="I24" s="87">
        <v>0.54159690000000005</v>
      </c>
      <c r="J24" s="87"/>
      <c r="K24" s="87">
        <v>15.43551165</v>
      </c>
      <c r="L24" s="87" t="s">
        <v>18</v>
      </c>
      <c r="M24" s="88" t="s">
        <v>18</v>
      </c>
      <c r="N24" s="96"/>
    </row>
    <row r="25" spans="1:14" ht="15.75">
      <c r="A25" s="100">
        <v>22</v>
      </c>
      <c r="B25" s="8"/>
      <c r="C25" s="7"/>
      <c r="D25" s="7"/>
      <c r="E25" s="7"/>
      <c r="F25" s="7"/>
      <c r="G25" s="7"/>
      <c r="H25" s="7" t="s">
        <v>18</v>
      </c>
      <c r="I25" s="7">
        <v>13.539922499999999</v>
      </c>
      <c r="J25" s="7">
        <v>0.54159690000000005</v>
      </c>
      <c r="K25" s="7">
        <v>16.247907000000001</v>
      </c>
      <c r="L25" s="7">
        <v>66.616418699999997</v>
      </c>
      <c r="M25" s="9"/>
      <c r="N25" s="96"/>
    </row>
    <row r="26" spans="1:14" ht="15.75">
      <c r="A26" s="97">
        <v>23</v>
      </c>
      <c r="B26" s="86"/>
      <c r="C26" s="87"/>
      <c r="D26" s="87"/>
      <c r="E26" s="87"/>
      <c r="F26" s="87"/>
      <c r="G26" s="87"/>
      <c r="H26" s="87">
        <v>19.497488400000002</v>
      </c>
      <c r="I26" s="87"/>
      <c r="J26" s="87"/>
      <c r="K26" s="87">
        <v>10.073702340000001</v>
      </c>
      <c r="L26" s="87" t="s">
        <v>18</v>
      </c>
      <c r="M26" s="88" t="s">
        <v>18</v>
      </c>
      <c r="N26" s="96"/>
    </row>
    <row r="27" spans="1:14" ht="15.75">
      <c r="A27" s="100">
        <v>24</v>
      </c>
      <c r="B27" s="8"/>
      <c r="C27" s="7"/>
      <c r="D27" s="7"/>
      <c r="E27" s="7"/>
      <c r="F27" s="7"/>
      <c r="G27" s="7"/>
      <c r="H27" s="7">
        <v>11.10273645</v>
      </c>
      <c r="I27" s="7"/>
      <c r="J27" s="7"/>
      <c r="K27" s="7">
        <v>83.405922599999997</v>
      </c>
      <c r="L27" s="7"/>
      <c r="M27" s="9">
        <v>1.6247906999999999</v>
      </c>
      <c r="N27" s="96"/>
    </row>
    <row r="28" spans="1:14" ht="15.75">
      <c r="A28" s="97">
        <v>25</v>
      </c>
      <c r="B28" s="86"/>
      <c r="C28" s="87"/>
      <c r="D28" s="87"/>
      <c r="E28" s="87"/>
      <c r="F28" s="87"/>
      <c r="G28" s="87" t="s">
        <v>18</v>
      </c>
      <c r="H28" s="87" t="s">
        <v>18</v>
      </c>
      <c r="I28" s="87">
        <v>0.21663876000000001</v>
      </c>
      <c r="J28" s="87"/>
      <c r="K28" s="87"/>
      <c r="L28" s="87"/>
      <c r="M28" s="88"/>
      <c r="N28" s="96"/>
    </row>
    <row r="29" spans="1:14" ht="15.75">
      <c r="A29" s="100">
        <v>26</v>
      </c>
      <c r="B29" s="8"/>
      <c r="C29" s="7"/>
      <c r="D29" s="7"/>
      <c r="E29" s="7"/>
      <c r="F29" s="7"/>
      <c r="G29" s="7"/>
      <c r="H29" s="7"/>
      <c r="I29" s="7" t="s">
        <v>18</v>
      </c>
      <c r="J29" s="7"/>
      <c r="K29" s="7"/>
      <c r="L29" s="7"/>
      <c r="M29" s="9"/>
      <c r="N29" s="96"/>
    </row>
    <row r="30" spans="1:14" ht="15.75">
      <c r="A30" s="97">
        <v>27</v>
      </c>
      <c r="B30" s="86"/>
      <c r="C30" s="87"/>
      <c r="D30" s="87"/>
      <c r="E30" s="87"/>
      <c r="F30" s="87"/>
      <c r="G30" s="87" t="s">
        <v>18</v>
      </c>
      <c r="H30" s="87" t="s">
        <v>18</v>
      </c>
      <c r="I30" s="87"/>
      <c r="J30" s="87">
        <v>3.1954217100000002</v>
      </c>
      <c r="K30" s="87"/>
      <c r="L30" s="87"/>
      <c r="M30" s="88"/>
      <c r="N30" s="96"/>
    </row>
    <row r="31" spans="1:14" ht="15.75">
      <c r="A31" s="100">
        <v>28</v>
      </c>
      <c r="B31" s="8"/>
      <c r="C31" s="7"/>
      <c r="D31" s="7"/>
      <c r="E31" s="7"/>
      <c r="F31" s="7"/>
      <c r="G31" s="7"/>
      <c r="H31" s="7"/>
      <c r="I31" s="7"/>
      <c r="J31" s="7"/>
      <c r="K31" s="7"/>
      <c r="L31" s="7">
        <v>43.869348899999999</v>
      </c>
      <c r="M31" s="9"/>
      <c r="N31" s="96"/>
    </row>
    <row r="32" spans="1:14" ht="15.75">
      <c r="A32" s="97">
        <v>29</v>
      </c>
      <c r="B32" s="86"/>
      <c r="C32" s="87"/>
      <c r="D32" s="87"/>
      <c r="E32" s="87" t="s">
        <v>18</v>
      </c>
      <c r="F32" s="87" t="s">
        <v>18</v>
      </c>
      <c r="G32" s="87">
        <v>3.2495813999999998</v>
      </c>
      <c r="H32" s="87"/>
      <c r="I32" s="87"/>
      <c r="J32" s="87"/>
      <c r="K32" s="87"/>
      <c r="L32" s="87">
        <v>12.294249629999999</v>
      </c>
      <c r="M32" s="88"/>
      <c r="N32" s="102"/>
    </row>
    <row r="33" spans="1:14" ht="15.75">
      <c r="A33" s="100">
        <v>30</v>
      </c>
      <c r="B33" s="8"/>
      <c r="C33" s="7"/>
      <c r="D33" s="7"/>
      <c r="E33" s="7"/>
      <c r="F33" s="7">
        <v>25.400894609999998</v>
      </c>
      <c r="G33" s="7"/>
      <c r="H33" s="7" t="s">
        <v>18</v>
      </c>
      <c r="I33" s="7"/>
      <c r="J33" s="7"/>
      <c r="K33" s="7">
        <v>0.54159690000000005</v>
      </c>
      <c r="L33" s="7">
        <v>114.54774435</v>
      </c>
      <c r="M33" s="9">
        <v>0.10831938000000001</v>
      </c>
      <c r="N33" s="96"/>
    </row>
    <row r="34" spans="1:14" ht="15.75">
      <c r="A34" s="101">
        <v>31</v>
      </c>
      <c r="B34" s="89"/>
      <c r="C34" s="90"/>
      <c r="D34" s="90"/>
      <c r="E34" s="90"/>
      <c r="F34" s="90"/>
      <c r="G34" s="90"/>
      <c r="H34" s="90">
        <v>19.356673206</v>
      </c>
      <c r="I34" s="90"/>
      <c r="J34" s="90"/>
      <c r="K34" s="90">
        <v>3.3903965939999998</v>
      </c>
      <c r="L34" s="90"/>
      <c r="M34" s="91" t="s">
        <v>18</v>
      </c>
      <c r="N34" s="96"/>
    </row>
    <row r="35" spans="1:14" ht="15.75">
      <c r="A35" s="1"/>
      <c r="B35" s="1"/>
      <c r="C35" s="1"/>
      <c r="D35" s="1"/>
      <c r="E35" s="133" t="s">
        <v>32</v>
      </c>
      <c r="F35" s="1"/>
      <c r="G35" s="1"/>
      <c r="H35" s="1"/>
      <c r="I35" s="1"/>
      <c r="J35" s="1"/>
      <c r="K35" s="1"/>
      <c r="L35" s="1"/>
      <c r="M35" s="1"/>
      <c r="N35" s="106" t="s">
        <v>16</v>
      </c>
    </row>
    <row r="36" spans="1:14" ht="15.75">
      <c r="A36" s="1" t="s">
        <v>14</v>
      </c>
      <c r="B36" s="3">
        <f t="shared" ref="B36:M36" si="0">SUM(B4:B34)</f>
        <v>0</v>
      </c>
      <c r="C36" s="3">
        <f t="shared" si="0"/>
        <v>0</v>
      </c>
      <c r="D36" s="3">
        <f t="shared" si="0"/>
        <v>14.46063723</v>
      </c>
      <c r="E36" s="3">
        <f t="shared" si="0"/>
        <v>0</v>
      </c>
      <c r="F36" s="3">
        <f t="shared" si="0"/>
        <v>64.93746831</v>
      </c>
      <c r="G36" s="3">
        <f t="shared" si="0"/>
        <v>3.2495813999999998</v>
      </c>
      <c r="H36" s="3">
        <f t="shared" si="0"/>
        <v>66.280628622000009</v>
      </c>
      <c r="I36" s="3">
        <f t="shared" si="0"/>
        <v>147.53099556000001</v>
      </c>
      <c r="J36" s="3">
        <f t="shared" si="0"/>
        <v>128.57510406</v>
      </c>
      <c r="K36" s="3">
        <f t="shared" si="0"/>
        <v>216.77957519399999</v>
      </c>
      <c r="L36" s="3">
        <f t="shared" si="0"/>
        <v>526.77490028600005</v>
      </c>
      <c r="M36" s="3">
        <f t="shared" si="0"/>
        <v>5.3888891550000002</v>
      </c>
      <c r="N36" s="103">
        <f>SUM(B36:M36)</f>
        <v>1173.9777798170001</v>
      </c>
    </row>
    <row r="37" spans="1:14" ht="15.75">
      <c r="A37" s="1" t="s">
        <v>17</v>
      </c>
      <c r="B37" s="3">
        <f t="shared" ref="B37:M37" si="1">COUNTIF(B4:B34,"&gt;0")</f>
        <v>0</v>
      </c>
      <c r="C37" s="3">
        <f t="shared" si="1"/>
        <v>0</v>
      </c>
      <c r="D37" s="3">
        <f t="shared" si="1"/>
        <v>3</v>
      </c>
      <c r="E37" s="3">
        <f t="shared" si="1"/>
        <v>0</v>
      </c>
      <c r="F37" s="3">
        <f t="shared" si="1"/>
        <v>2</v>
      </c>
      <c r="G37" s="3">
        <f t="shared" si="1"/>
        <v>1</v>
      </c>
      <c r="H37" s="3">
        <f t="shared" si="1"/>
        <v>6</v>
      </c>
      <c r="I37" s="3">
        <f t="shared" si="1"/>
        <v>12</v>
      </c>
      <c r="J37" s="3">
        <f t="shared" si="1"/>
        <v>5</v>
      </c>
      <c r="K37" s="4">
        <f t="shared" si="1"/>
        <v>15</v>
      </c>
      <c r="L37" s="4">
        <f t="shared" si="1"/>
        <v>13</v>
      </c>
      <c r="M37" s="4">
        <f t="shared" si="1"/>
        <v>3</v>
      </c>
      <c r="N37" s="104">
        <f>SUM(B37:M37)</f>
        <v>60</v>
      </c>
    </row>
    <row r="38" spans="1:14" ht="15.75">
      <c r="A38" s="1" t="s">
        <v>19</v>
      </c>
      <c r="B38" s="4">
        <f>COUNTIF(B4:B34,"T")</f>
        <v>4</v>
      </c>
      <c r="C38" s="4">
        <f>COUNTIF(C4:C34,"T")</f>
        <v>0</v>
      </c>
      <c r="D38" s="4">
        <f t="shared" ref="D38:M38" si="2">COUNTIF(D4:D34,"T")</f>
        <v>1</v>
      </c>
      <c r="E38" s="4">
        <f t="shared" si="2"/>
        <v>1</v>
      </c>
      <c r="F38" s="4">
        <f t="shared" si="2"/>
        <v>5</v>
      </c>
      <c r="G38" s="4">
        <f t="shared" si="2"/>
        <v>4</v>
      </c>
      <c r="H38" s="4">
        <f t="shared" si="2"/>
        <v>8</v>
      </c>
      <c r="I38" s="4">
        <f t="shared" si="2"/>
        <v>4</v>
      </c>
      <c r="J38" s="4">
        <f t="shared" si="2"/>
        <v>2</v>
      </c>
      <c r="K38" s="4">
        <f t="shared" si="2"/>
        <v>4</v>
      </c>
      <c r="L38" s="4">
        <f t="shared" si="2"/>
        <v>5</v>
      </c>
      <c r="M38" s="4">
        <f t="shared" si="2"/>
        <v>4</v>
      </c>
      <c r="N38" s="105">
        <f>COUNTIF(B4:M34,"T")</f>
        <v>42</v>
      </c>
    </row>
  </sheetData>
  <phoneticPr fontId="4"/>
  <conditionalFormatting sqref="B4:M4 B6:M6 B8:M8 B34:M34 B12:M12 B14:M14 B16:M16 B18:M18 B20:M20 B22:M22 B24:M24 B26:M26 B28:M28 B30:M30 B32:M32 B10:M10">
    <cfRule type="expression" dxfId="97" priority="1" stopIfTrue="1">
      <formula>IF(OR(B4="T",B4=" "),1)</formula>
    </cfRule>
    <cfRule type="cellIs" dxfId="96" priority="2" stopIfTrue="1" operator="greaterThanOrEqual">
      <formula>100</formula>
    </cfRule>
    <cfRule type="cellIs" dxfId="95" priority="3" stopIfTrue="1" operator="between">
      <formula>0.1</formula>
      <formula>99.99999</formula>
    </cfRule>
  </conditionalFormatting>
  <conditionalFormatting sqref="B5:M5 B7:M7 B11:M11 B33:M33 B13:M13 B15:M15 B17:M17 B19:M19 B21:M21 B23:M23 B25:M25 B27:M27 B29:M29 B31:M31 B9:M9">
    <cfRule type="expression" dxfId="94" priority="4" stopIfTrue="1">
      <formula>IF(OR(B5="T",B5=" "),1)</formula>
    </cfRule>
    <cfRule type="cellIs" dxfId="93" priority="5" stopIfTrue="1" operator="greaterThanOrEqual">
      <formula>100</formula>
    </cfRule>
    <cfRule type="cellIs" dxfId="92" priority="6" stopIfTrue="1" operator="between">
      <formula>0.1</formula>
      <formula>99.99999</formula>
    </cfRule>
  </conditionalFormatting>
  <hyperlinks>
    <hyperlink ref="B1" location="Consolidated!A1" display="Consolidate Link"/>
    <hyperlink ref="B2" location="CALC.!A1" display="CALC."/>
  </hyperlinks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pane xSplit="1" ySplit="3" topLeftCell="B4" activePane="bottomRight" state="frozen"/>
      <selection pane="topRight" activeCell="B1" sqref="B1"/>
      <selection pane="bottomLeft" activeCell="A5" sqref="A5"/>
      <selection pane="bottomRight"/>
    </sheetView>
  </sheetViews>
  <sheetFormatPr defaultColWidth="8.6640625" defaultRowHeight="15"/>
  <cols>
    <col min="1" max="1" width="9.77734375" customWidth="1"/>
    <col min="2" max="2" width="10.77734375" customWidth="1"/>
    <col min="3" max="3" width="8.88671875" customWidth="1"/>
    <col min="4" max="6" width="8" customWidth="1"/>
    <col min="7" max="9" width="7.6640625" customWidth="1"/>
    <col min="10" max="10" width="10.44140625" customWidth="1"/>
    <col min="11" max="11" width="8" customWidth="1"/>
    <col min="12" max="13" width="9.6640625" customWidth="1"/>
  </cols>
  <sheetData>
    <row r="1" spans="1:14" ht="15.75">
      <c r="A1" s="172" t="s">
        <v>0</v>
      </c>
      <c r="B1" s="173" t="s">
        <v>44</v>
      </c>
      <c r="C1" s="191" t="s">
        <v>70</v>
      </c>
      <c r="D1" s="174"/>
      <c r="E1" s="175"/>
      <c r="F1" s="192" t="e">
        <f>#REF!</f>
        <v>#REF!</v>
      </c>
      <c r="G1" s="193"/>
      <c r="H1" s="170"/>
      <c r="I1" s="170"/>
      <c r="J1" s="196" t="e">
        <f>#REF!</f>
        <v>#REF!</v>
      </c>
      <c r="K1" s="197"/>
      <c r="L1" s="170"/>
      <c r="M1" s="200" t="e">
        <f>#REF!</f>
        <v>#REF!</v>
      </c>
    </row>
    <row r="2" spans="1:14" ht="15.75">
      <c r="A2" s="176" t="s">
        <v>1</v>
      </c>
      <c r="B2" s="177" t="s">
        <v>45</v>
      </c>
      <c r="C2" s="178" t="s">
        <v>47</v>
      </c>
      <c r="D2" s="179"/>
      <c r="E2" s="179"/>
      <c r="F2" s="194" t="str">
        <f>TEXT(SUM(B36:F36),0)&amp;"mm"</f>
        <v>96mm</v>
      </c>
      <c r="G2" s="195" t="s">
        <v>36</v>
      </c>
      <c r="H2" s="168"/>
      <c r="I2" s="168"/>
      <c r="J2" s="198" t="str">
        <f>TEXT(SUM(G36:J36),0)&amp;"mm"</f>
        <v>250mm</v>
      </c>
      <c r="K2" s="199" t="s">
        <v>21</v>
      </c>
      <c r="L2" s="6"/>
      <c r="M2" s="201" t="str">
        <f>TEXT(SUM(K36:M36),0)&amp;"mm"</f>
        <v>723mm</v>
      </c>
      <c r="N2" t="s">
        <v>72</v>
      </c>
    </row>
    <row r="3" spans="1:14" ht="15.75">
      <c r="A3" s="140">
        <v>35970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</row>
    <row r="4" spans="1:14" ht="15.75">
      <c r="A4" s="98">
        <v>1</v>
      </c>
      <c r="B4" s="99"/>
      <c r="C4" s="87">
        <v>7</v>
      </c>
      <c r="D4" s="87"/>
      <c r="E4" s="87"/>
      <c r="F4" s="87"/>
      <c r="G4" s="87"/>
      <c r="H4" s="87"/>
      <c r="I4" s="87">
        <v>15</v>
      </c>
      <c r="J4" s="87">
        <v>2</v>
      </c>
      <c r="K4" s="87"/>
      <c r="L4" s="87">
        <v>200</v>
      </c>
      <c r="M4" s="88"/>
      <c r="N4" s="96"/>
    </row>
    <row r="5" spans="1:14" ht="15.75">
      <c r="A5" s="100">
        <v>2</v>
      </c>
      <c r="B5" s="8"/>
      <c r="C5" s="7">
        <v>12</v>
      </c>
      <c r="D5" s="7"/>
      <c r="E5" s="7"/>
      <c r="F5" s="7"/>
      <c r="G5" s="7"/>
      <c r="H5" s="7">
        <v>5</v>
      </c>
      <c r="I5" s="7">
        <v>2</v>
      </c>
      <c r="J5" s="7"/>
      <c r="K5" s="7">
        <v>3</v>
      </c>
      <c r="L5" s="7">
        <v>10</v>
      </c>
      <c r="M5" s="9"/>
      <c r="N5" s="96"/>
    </row>
    <row r="6" spans="1:14" ht="15.75">
      <c r="A6" s="97">
        <v>3</v>
      </c>
      <c r="B6" s="86"/>
      <c r="C6" s="87">
        <v>27</v>
      </c>
      <c r="D6" s="87"/>
      <c r="E6" s="87"/>
      <c r="F6" s="87"/>
      <c r="G6" s="87"/>
      <c r="H6" s="87"/>
      <c r="I6" s="87"/>
      <c r="J6" s="87"/>
      <c r="K6" s="87"/>
      <c r="L6" s="87"/>
      <c r="M6" s="88"/>
      <c r="N6" s="96"/>
    </row>
    <row r="7" spans="1:14" ht="15.75">
      <c r="A7" s="100">
        <v>4</v>
      </c>
      <c r="B7" s="8"/>
      <c r="C7" s="7"/>
      <c r="D7" s="7"/>
      <c r="E7" s="7"/>
      <c r="F7" s="7">
        <v>4</v>
      </c>
      <c r="G7" s="7"/>
      <c r="H7" s="7"/>
      <c r="I7" s="7"/>
      <c r="J7" s="7"/>
      <c r="K7" s="7"/>
      <c r="L7" s="7"/>
      <c r="M7" s="9"/>
      <c r="N7" s="96"/>
    </row>
    <row r="8" spans="1:14" ht="15.75">
      <c r="A8" s="97">
        <v>5</v>
      </c>
      <c r="B8" s="86">
        <v>20</v>
      </c>
      <c r="C8" s="87"/>
      <c r="D8" s="87"/>
      <c r="E8" s="87"/>
      <c r="F8" s="87"/>
      <c r="G8" s="87"/>
      <c r="H8" s="87"/>
      <c r="I8" s="87">
        <v>7</v>
      </c>
      <c r="J8" s="87"/>
      <c r="K8" s="87"/>
      <c r="L8" s="87"/>
      <c r="M8" s="88"/>
      <c r="N8" s="96"/>
    </row>
    <row r="9" spans="1:14" ht="15.75">
      <c r="A9" s="100">
        <v>6</v>
      </c>
      <c r="B9" s="8"/>
      <c r="C9" s="7"/>
      <c r="D9" s="7"/>
      <c r="E9" s="7"/>
      <c r="F9" s="7"/>
      <c r="G9" s="7"/>
      <c r="H9" s="7"/>
      <c r="I9" s="7"/>
      <c r="J9" s="7"/>
      <c r="K9" s="110">
        <v>41</v>
      </c>
      <c r="L9" s="7"/>
      <c r="M9" s="9"/>
      <c r="N9" s="96"/>
    </row>
    <row r="10" spans="1:14" ht="15.75">
      <c r="A10" s="97">
        <v>7</v>
      </c>
      <c r="B10" s="86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8">
        <v>202</v>
      </c>
      <c r="N10" s="96"/>
    </row>
    <row r="11" spans="1:14" ht="15.75">
      <c r="A11" s="100">
        <v>8</v>
      </c>
      <c r="B11" s="8">
        <v>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9">
        <v>42</v>
      </c>
      <c r="N11" s="96"/>
    </row>
    <row r="12" spans="1:14" ht="15.75">
      <c r="A12" s="97">
        <v>9</v>
      </c>
      <c r="B12" s="86"/>
      <c r="C12" s="87"/>
      <c r="D12" s="87"/>
      <c r="E12" s="87"/>
      <c r="F12" s="87"/>
      <c r="G12" s="87"/>
      <c r="H12" s="87"/>
      <c r="I12" s="87">
        <v>1</v>
      </c>
      <c r="J12" s="87"/>
      <c r="K12" s="87">
        <v>46</v>
      </c>
      <c r="L12" s="87">
        <v>37</v>
      </c>
      <c r="M12" s="88"/>
      <c r="N12" s="96"/>
    </row>
    <row r="13" spans="1:14" ht="15.75">
      <c r="A13" s="100">
        <v>10</v>
      </c>
      <c r="B13" s="8"/>
      <c r="C13" s="7"/>
      <c r="D13" s="7"/>
      <c r="E13" s="7"/>
      <c r="F13" s="7"/>
      <c r="G13" s="7"/>
      <c r="H13" s="7"/>
      <c r="I13" s="7">
        <v>4</v>
      </c>
      <c r="J13" s="7">
        <v>23</v>
      </c>
      <c r="K13" s="7">
        <v>12</v>
      </c>
      <c r="L13" s="7">
        <v>13</v>
      </c>
      <c r="M13" s="9"/>
      <c r="N13" s="96"/>
    </row>
    <row r="14" spans="1:14" ht="15.75">
      <c r="A14" s="97">
        <v>11</v>
      </c>
      <c r="B14" s="86"/>
      <c r="C14" s="87"/>
      <c r="D14" s="87"/>
      <c r="E14" s="87"/>
      <c r="F14" s="87"/>
      <c r="G14" s="87"/>
      <c r="H14" s="87"/>
      <c r="I14" s="87"/>
      <c r="J14" s="87"/>
      <c r="K14" s="87">
        <v>13</v>
      </c>
      <c r="L14" s="87">
        <v>2</v>
      </c>
      <c r="M14" s="88"/>
      <c r="N14" s="96"/>
    </row>
    <row r="15" spans="1:14" ht="15.75">
      <c r="A15" s="100">
        <v>12</v>
      </c>
      <c r="B15" s="8"/>
      <c r="C15" s="7"/>
      <c r="D15" s="7"/>
      <c r="E15" s="7"/>
      <c r="F15" s="7"/>
      <c r="G15" s="7">
        <v>1</v>
      </c>
      <c r="H15" s="7"/>
      <c r="I15" s="7"/>
      <c r="J15" s="7"/>
      <c r="K15" s="7"/>
      <c r="L15" s="7"/>
      <c r="M15" s="9"/>
      <c r="N15" s="96"/>
    </row>
    <row r="16" spans="1:14" ht="15.75">
      <c r="A16" s="97">
        <v>13</v>
      </c>
      <c r="B16" s="8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8"/>
      <c r="N16" s="96"/>
    </row>
    <row r="17" spans="1:14" ht="15.75">
      <c r="A17" s="100">
        <v>14</v>
      </c>
      <c r="B17" s="8"/>
      <c r="C17" s="7"/>
      <c r="D17" s="7"/>
      <c r="E17" s="7"/>
      <c r="F17" s="7"/>
      <c r="G17" s="7"/>
      <c r="H17" s="7"/>
      <c r="I17" s="7"/>
      <c r="J17" s="7"/>
      <c r="K17" s="7"/>
      <c r="L17" s="7"/>
      <c r="M17" s="9"/>
      <c r="N17" s="96"/>
    </row>
    <row r="18" spans="1:14" ht="15.75">
      <c r="A18" s="97">
        <v>15</v>
      </c>
      <c r="B18" s="86"/>
      <c r="C18" s="87"/>
      <c r="D18" s="87"/>
      <c r="E18" s="87"/>
      <c r="F18" s="87"/>
      <c r="G18" s="87"/>
      <c r="H18" s="87"/>
      <c r="I18" s="87"/>
      <c r="J18" s="87">
        <v>8</v>
      </c>
      <c r="K18" s="87"/>
      <c r="L18" s="87"/>
      <c r="M18" s="88"/>
      <c r="N18" s="96"/>
    </row>
    <row r="19" spans="1:14" ht="15.75">
      <c r="A19" s="100">
        <v>16</v>
      </c>
      <c r="B19" s="8"/>
      <c r="C19" s="7"/>
      <c r="D19" s="7"/>
      <c r="E19" s="7"/>
      <c r="F19" s="7"/>
      <c r="G19" s="7"/>
      <c r="H19" s="7">
        <v>9</v>
      </c>
      <c r="I19" s="7"/>
      <c r="J19" s="7"/>
      <c r="K19" s="7"/>
      <c r="L19" s="7"/>
      <c r="M19" s="9"/>
      <c r="N19" s="96"/>
    </row>
    <row r="20" spans="1:14" ht="15.75">
      <c r="A20" s="97">
        <v>17</v>
      </c>
      <c r="B20" s="86"/>
      <c r="C20" s="87"/>
      <c r="D20" s="87"/>
      <c r="E20" s="87"/>
      <c r="F20" s="87">
        <v>14</v>
      </c>
      <c r="G20" s="87"/>
      <c r="H20" s="87"/>
      <c r="I20" s="87">
        <v>2</v>
      </c>
      <c r="J20" s="87">
        <v>12</v>
      </c>
      <c r="K20" s="87"/>
      <c r="L20" s="87"/>
      <c r="M20" s="88"/>
      <c r="N20" s="96"/>
    </row>
    <row r="21" spans="1:14" ht="15.75">
      <c r="A21" s="100">
        <v>18</v>
      </c>
      <c r="B21" s="8"/>
      <c r="C21" s="7"/>
      <c r="D21" s="7"/>
      <c r="E21" s="7"/>
      <c r="F21" s="7">
        <v>8</v>
      </c>
      <c r="G21" s="7"/>
      <c r="H21" s="7"/>
      <c r="I21" s="7"/>
      <c r="J21" s="7">
        <v>56</v>
      </c>
      <c r="K21" s="7"/>
      <c r="L21" s="7"/>
      <c r="M21" s="9"/>
      <c r="N21" s="96"/>
    </row>
    <row r="22" spans="1:14" ht="15.75">
      <c r="A22" s="97">
        <v>19</v>
      </c>
      <c r="B22" s="86"/>
      <c r="C22" s="87"/>
      <c r="D22" s="87"/>
      <c r="E22" s="87"/>
      <c r="F22" s="87"/>
      <c r="G22" s="87">
        <v>32</v>
      </c>
      <c r="H22" s="87"/>
      <c r="I22" s="87"/>
      <c r="J22" s="87">
        <v>1</v>
      </c>
      <c r="K22" s="87"/>
      <c r="L22" s="87">
        <v>1</v>
      </c>
      <c r="M22" s="88"/>
      <c r="N22" s="96"/>
    </row>
    <row r="23" spans="1:14" ht="15.75">
      <c r="A23" s="100">
        <v>20</v>
      </c>
      <c r="B23" s="8"/>
      <c r="C23" s="7"/>
      <c r="D23" s="7"/>
      <c r="E23" s="7"/>
      <c r="F23" s="7"/>
      <c r="G23" s="7"/>
      <c r="H23" s="7"/>
      <c r="I23" s="7"/>
      <c r="J23" s="7"/>
      <c r="K23" s="7">
        <v>25</v>
      </c>
      <c r="L23" s="7"/>
      <c r="M23" s="9"/>
      <c r="N23" s="96"/>
    </row>
    <row r="24" spans="1:14" ht="15.75">
      <c r="A24" s="97">
        <v>21</v>
      </c>
      <c r="B24" s="86">
        <v>1</v>
      </c>
      <c r="C24" s="87"/>
      <c r="D24" s="87"/>
      <c r="E24" s="87"/>
      <c r="F24" s="87"/>
      <c r="G24" s="87"/>
      <c r="H24" s="87">
        <v>3</v>
      </c>
      <c r="I24" s="87"/>
      <c r="J24" s="87"/>
      <c r="K24" s="87"/>
      <c r="L24" s="87"/>
      <c r="M24" s="88"/>
      <c r="N24" s="96"/>
    </row>
    <row r="25" spans="1:14" ht="15.75">
      <c r="A25" s="100">
        <v>22</v>
      </c>
      <c r="B25" s="8"/>
      <c r="C25" s="7"/>
      <c r="D25" s="7"/>
      <c r="E25" s="7"/>
      <c r="F25" s="7"/>
      <c r="G25" s="7"/>
      <c r="H25" s="7"/>
      <c r="I25" s="7"/>
      <c r="J25" s="7"/>
      <c r="K25" s="7"/>
      <c r="L25" s="7">
        <v>3</v>
      </c>
      <c r="M25" s="9"/>
      <c r="N25" s="96"/>
    </row>
    <row r="26" spans="1:14" ht="15.75">
      <c r="A26" s="97">
        <v>23</v>
      </c>
      <c r="B26" s="86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8"/>
      <c r="N26" s="96"/>
    </row>
    <row r="27" spans="1:14" ht="15.75">
      <c r="A27" s="100">
        <v>24</v>
      </c>
      <c r="B27" s="8"/>
      <c r="C27" s="7"/>
      <c r="D27" s="7"/>
      <c r="E27" s="7"/>
      <c r="F27" s="7"/>
      <c r="G27" s="7"/>
      <c r="H27" s="7"/>
      <c r="I27" s="7"/>
      <c r="J27" s="7"/>
      <c r="K27" s="7"/>
      <c r="L27" s="7"/>
      <c r="M27" s="9"/>
      <c r="N27" s="96"/>
    </row>
    <row r="28" spans="1:14" ht="15.75">
      <c r="A28" s="97">
        <v>25</v>
      </c>
      <c r="B28" s="86"/>
      <c r="C28" s="87"/>
      <c r="D28" s="87"/>
      <c r="E28" s="87"/>
      <c r="F28" s="87"/>
      <c r="G28" s="87"/>
      <c r="H28" s="87">
        <v>16</v>
      </c>
      <c r="I28" s="87"/>
      <c r="J28" s="87"/>
      <c r="K28" s="87"/>
      <c r="L28" s="87"/>
      <c r="M28" s="88"/>
      <c r="N28" s="96"/>
    </row>
    <row r="29" spans="1:14" ht="15.75">
      <c r="A29" s="100">
        <v>26</v>
      </c>
      <c r="B29" s="8"/>
      <c r="C29" s="7"/>
      <c r="D29" s="7"/>
      <c r="E29" s="7"/>
      <c r="F29" s="7"/>
      <c r="G29" s="7"/>
      <c r="H29" s="7">
        <v>1</v>
      </c>
      <c r="I29" s="7"/>
      <c r="J29" s="7"/>
      <c r="K29" s="7"/>
      <c r="L29" s="7"/>
      <c r="M29" s="9"/>
      <c r="N29" s="96"/>
    </row>
    <row r="30" spans="1:14" ht="15.75">
      <c r="A30" s="97">
        <v>27</v>
      </c>
      <c r="B30" s="86"/>
      <c r="C30" s="87"/>
      <c r="D30" s="87"/>
      <c r="E30" s="87"/>
      <c r="F30" s="87"/>
      <c r="G30" s="87"/>
      <c r="H30" s="87"/>
      <c r="I30" s="87"/>
      <c r="J30" s="87"/>
      <c r="K30" s="87">
        <v>48</v>
      </c>
      <c r="L30" s="87"/>
      <c r="M30" s="88"/>
      <c r="N30" s="96"/>
    </row>
    <row r="31" spans="1:14" ht="15.75">
      <c r="A31" s="100">
        <v>28</v>
      </c>
      <c r="B31" s="8"/>
      <c r="C31" s="7"/>
      <c r="D31" s="7"/>
      <c r="E31" s="7"/>
      <c r="F31" s="7"/>
      <c r="G31" s="7"/>
      <c r="H31" s="7"/>
      <c r="I31" s="7"/>
      <c r="J31" s="7"/>
      <c r="K31" s="7">
        <v>1</v>
      </c>
      <c r="L31" s="7"/>
      <c r="M31" s="9"/>
      <c r="N31" s="96"/>
    </row>
    <row r="32" spans="1:14" ht="15.75">
      <c r="A32" s="97">
        <v>29</v>
      </c>
      <c r="B32" s="86"/>
      <c r="C32" s="87"/>
      <c r="D32" s="87"/>
      <c r="E32" s="87"/>
      <c r="F32" s="87"/>
      <c r="G32" s="87"/>
      <c r="H32" s="87">
        <v>18</v>
      </c>
      <c r="I32" s="87">
        <v>29</v>
      </c>
      <c r="J32" s="87"/>
      <c r="K32" s="87"/>
      <c r="L32" s="87"/>
      <c r="M32" s="88"/>
      <c r="N32" s="102"/>
    </row>
    <row r="33" spans="1:14" ht="15.75">
      <c r="A33" s="100">
        <v>30</v>
      </c>
      <c r="B33" s="8"/>
      <c r="C33" s="7"/>
      <c r="D33" s="7"/>
      <c r="E33" s="7"/>
      <c r="F33" s="7"/>
      <c r="G33" s="7"/>
      <c r="H33" s="7">
        <v>3</v>
      </c>
      <c r="I33" s="7"/>
      <c r="J33" s="7"/>
      <c r="K33" s="7">
        <v>5</v>
      </c>
      <c r="L33" s="7"/>
      <c r="M33" s="9"/>
      <c r="N33" s="96"/>
    </row>
    <row r="34" spans="1:14" ht="15.75">
      <c r="A34" s="101">
        <v>31</v>
      </c>
      <c r="B34" s="89"/>
      <c r="C34" s="90"/>
      <c r="D34" s="90"/>
      <c r="E34" s="90"/>
      <c r="F34" s="90"/>
      <c r="G34" s="90"/>
      <c r="H34" s="90"/>
      <c r="I34" s="90"/>
      <c r="J34" s="90"/>
      <c r="K34" s="90">
        <v>19</v>
      </c>
      <c r="L34" s="90"/>
      <c r="M34" s="91"/>
      <c r="N34" s="96"/>
    </row>
    <row r="35" spans="1:14" ht="15.75">
      <c r="A35" s="1"/>
      <c r="B35" s="1"/>
      <c r="C35" s="1"/>
      <c r="D35" s="1"/>
      <c r="E35" s="133" t="s">
        <v>32</v>
      </c>
      <c r="F35" s="1"/>
      <c r="G35" s="1"/>
      <c r="H35" s="1"/>
      <c r="I35" s="1"/>
      <c r="J35" s="1"/>
      <c r="K35" s="1"/>
      <c r="L35" s="1"/>
      <c r="M35" s="1"/>
      <c r="N35" s="106" t="s">
        <v>16</v>
      </c>
    </row>
    <row r="36" spans="1:14" ht="15.75">
      <c r="A36" s="1" t="s">
        <v>14</v>
      </c>
      <c r="B36" s="3">
        <f t="shared" ref="B36:M36" si="0">SUM(B4:B34)</f>
        <v>24</v>
      </c>
      <c r="C36" s="3">
        <f t="shared" si="0"/>
        <v>46</v>
      </c>
      <c r="D36" s="3">
        <f t="shared" si="0"/>
        <v>0</v>
      </c>
      <c r="E36" s="3">
        <f t="shared" si="0"/>
        <v>0</v>
      </c>
      <c r="F36" s="3">
        <f t="shared" si="0"/>
        <v>26</v>
      </c>
      <c r="G36" s="3">
        <f t="shared" si="0"/>
        <v>33</v>
      </c>
      <c r="H36" s="3">
        <f t="shared" si="0"/>
        <v>55</v>
      </c>
      <c r="I36" s="3">
        <f t="shared" si="0"/>
        <v>60</v>
      </c>
      <c r="J36" s="3">
        <f t="shared" si="0"/>
        <v>102</v>
      </c>
      <c r="K36" s="3">
        <f t="shared" si="0"/>
        <v>213</v>
      </c>
      <c r="L36" s="3">
        <f t="shared" si="0"/>
        <v>266</v>
      </c>
      <c r="M36" s="3">
        <f t="shared" si="0"/>
        <v>244</v>
      </c>
      <c r="N36" s="103">
        <f>SUM(B36:M36)</f>
        <v>1069</v>
      </c>
    </row>
    <row r="37" spans="1:14" ht="15.75">
      <c r="A37" s="1" t="s">
        <v>17</v>
      </c>
      <c r="B37" s="3">
        <f t="shared" ref="B37:M37" si="1">COUNTIF(B4:B34,"&gt;0")</f>
        <v>3</v>
      </c>
      <c r="C37" s="3">
        <f t="shared" si="1"/>
        <v>3</v>
      </c>
      <c r="D37" s="3">
        <f t="shared" si="1"/>
        <v>0</v>
      </c>
      <c r="E37" s="3">
        <f t="shared" si="1"/>
        <v>0</v>
      </c>
      <c r="F37" s="3">
        <f t="shared" si="1"/>
        <v>3</v>
      </c>
      <c r="G37" s="3">
        <f t="shared" si="1"/>
        <v>2</v>
      </c>
      <c r="H37" s="3">
        <f t="shared" si="1"/>
        <v>7</v>
      </c>
      <c r="I37" s="3">
        <f t="shared" si="1"/>
        <v>7</v>
      </c>
      <c r="J37" s="3">
        <f t="shared" si="1"/>
        <v>6</v>
      </c>
      <c r="K37" s="4">
        <f t="shared" si="1"/>
        <v>10</v>
      </c>
      <c r="L37" s="4">
        <f t="shared" si="1"/>
        <v>7</v>
      </c>
      <c r="M37" s="4">
        <f t="shared" si="1"/>
        <v>2</v>
      </c>
      <c r="N37" s="104">
        <f>SUM(B37:M37)</f>
        <v>50</v>
      </c>
    </row>
    <row r="38" spans="1:14" ht="15.75">
      <c r="A38" s="1" t="s">
        <v>19</v>
      </c>
      <c r="B38" s="4">
        <f>COUNTIF(B4:B34,"T")</f>
        <v>0</v>
      </c>
      <c r="C38" s="4">
        <f>COUNTIF(C4:C34,"T")</f>
        <v>0</v>
      </c>
      <c r="D38" s="4">
        <f t="shared" ref="D38:M38" si="2">COUNTIF(D4:D34,"T")</f>
        <v>0</v>
      </c>
      <c r="E38" s="4">
        <f t="shared" si="2"/>
        <v>0</v>
      </c>
      <c r="F38" s="4">
        <f t="shared" si="2"/>
        <v>0</v>
      </c>
      <c r="G38" s="4">
        <f t="shared" si="2"/>
        <v>0</v>
      </c>
      <c r="H38" s="4">
        <f t="shared" si="2"/>
        <v>0</v>
      </c>
      <c r="I38" s="4">
        <f t="shared" si="2"/>
        <v>0</v>
      </c>
      <c r="J38" s="4">
        <f t="shared" si="2"/>
        <v>0</v>
      </c>
      <c r="K38" s="4">
        <f t="shared" si="2"/>
        <v>0</v>
      </c>
      <c r="L38" s="4">
        <f t="shared" si="2"/>
        <v>0</v>
      </c>
      <c r="M38" s="4">
        <f t="shared" si="2"/>
        <v>0</v>
      </c>
      <c r="N38" s="105">
        <f>COUNTIF(B4:M34,"T")</f>
        <v>0</v>
      </c>
    </row>
  </sheetData>
  <phoneticPr fontId="4"/>
  <conditionalFormatting sqref="B4:M4 B6:M6 B8:M8 B34:M34 B12:M12 B14:M14 B16:M16 B18:M18 B20:M20 B22:M22 B24:M24 B26:M26 B28:M28 B30:M30 B32:M32 B10:M10">
    <cfRule type="expression" dxfId="91" priority="1" stopIfTrue="1">
      <formula>IF(OR(B4="T",B4=" "),1)</formula>
    </cfRule>
    <cfRule type="cellIs" dxfId="90" priority="2" stopIfTrue="1" operator="greaterThanOrEqual">
      <formula>100</formula>
    </cfRule>
    <cfRule type="cellIs" dxfId="89" priority="3" stopIfTrue="1" operator="between">
      <formula>0.1</formula>
      <formula>99.99999</formula>
    </cfRule>
  </conditionalFormatting>
  <conditionalFormatting sqref="B5:M5 B7:M7 B11:M11 B33:M33 B13:M13 B15:M15 B17:M17 B19:M19 B21:M21 B23:M23 B25:M25 B27:M27 B29:M29 B31:M31 B9:M9">
    <cfRule type="expression" dxfId="88" priority="4" stopIfTrue="1">
      <formula>IF(OR(B5="T",B5=" "),1)</formula>
    </cfRule>
    <cfRule type="cellIs" dxfId="87" priority="5" stopIfTrue="1" operator="greaterThanOrEqual">
      <formula>100</formula>
    </cfRule>
    <cfRule type="cellIs" dxfId="86" priority="6" stopIfTrue="1" operator="between">
      <formula>0.1</formula>
      <formula>99.99999</formula>
    </cfRule>
  </conditionalFormatting>
  <hyperlinks>
    <hyperlink ref="B1" location="Consolidated!A1" display="Consolidate Link"/>
    <hyperlink ref="B2" location="CALC.!A1" display="CALC."/>
  </hyperlinks>
  <pageMargins left="0.75" right="0.75" top="1" bottom="1" header="0.5" footer="0.5"/>
  <pageSetup paperSize="9" orientation="portrait" horizontalDpi="4294967292" verticalDpi="429496729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pane xSplit="1" ySplit="3" topLeftCell="B4" activePane="bottomRight" state="frozen"/>
      <selection pane="topRight" activeCell="B1" sqref="B1"/>
      <selection pane="bottomLeft" activeCell="A5" sqref="A5"/>
      <selection pane="bottomRight"/>
    </sheetView>
  </sheetViews>
  <sheetFormatPr defaultColWidth="8.6640625" defaultRowHeight="15"/>
  <cols>
    <col min="1" max="1" width="9.77734375" customWidth="1"/>
    <col min="2" max="2" width="10.77734375" customWidth="1"/>
    <col min="3" max="3" width="8.88671875" customWidth="1"/>
    <col min="4" max="6" width="8" customWidth="1"/>
    <col min="7" max="9" width="7.6640625" customWidth="1"/>
    <col min="10" max="10" width="10.44140625" customWidth="1"/>
    <col min="11" max="11" width="8" customWidth="1"/>
    <col min="12" max="13" width="9.6640625" customWidth="1"/>
  </cols>
  <sheetData>
    <row r="1" spans="1:14" ht="15.75">
      <c r="A1" s="172" t="s">
        <v>0</v>
      </c>
      <c r="B1" s="173" t="s">
        <v>44</v>
      </c>
      <c r="C1" s="191" t="s">
        <v>70</v>
      </c>
      <c r="D1" s="174"/>
      <c r="E1" s="175"/>
      <c r="F1" s="192" t="e">
        <f>#REF!</f>
        <v>#REF!</v>
      </c>
      <c r="G1" s="193"/>
      <c r="H1" s="170"/>
      <c r="I1" s="170"/>
      <c r="J1" s="196" t="e">
        <f>#REF!</f>
        <v>#REF!</v>
      </c>
      <c r="K1" s="197"/>
      <c r="L1" s="170"/>
      <c r="M1" s="200" t="e">
        <f>#REF!</f>
        <v>#REF!</v>
      </c>
    </row>
    <row r="2" spans="1:14" ht="15.75">
      <c r="A2" s="176" t="s">
        <v>1</v>
      </c>
      <c r="B2" s="177" t="s">
        <v>45</v>
      </c>
      <c r="C2" s="178" t="s">
        <v>47</v>
      </c>
      <c r="D2" s="179"/>
      <c r="E2" s="179"/>
      <c r="F2" s="194" t="str">
        <f>TEXT(SUM(B36:F36),0)&amp;"mm"</f>
        <v>90mm</v>
      </c>
      <c r="G2" s="195" t="s">
        <v>36</v>
      </c>
      <c r="H2" s="168"/>
      <c r="I2" s="168"/>
      <c r="J2" s="198" t="str">
        <f>TEXT(SUM(G36:J36),0)&amp;"mm"</f>
        <v>308mm</v>
      </c>
      <c r="K2" s="199" t="s">
        <v>21</v>
      </c>
      <c r="L2" s="6"/>
      <c r="M2" s="201" t="str">
        <f>TEXT(SUM(K36:M36),0)&amp;"mm"</f>
        <v>522mm</v>
      </c>
    </row>
    <row r="3" spans="1:14" ht="15.75">
      <c r="A3" s="140">
        <v>35604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</row>
    <row r="4" spans="1:14" ht="15.75">
      <c r="A4" s="98">
        <v>1</v>
      </c>
      <c r="B4" s="99"/>
      <c r="C4" s="87"/>
      <c r="D4" s="87"/>
      <c r="E4" s="87"/>
      <c r="F4" s="87"/>
      <c r="G4" s="87"/>
      <c r="H4" s="87"/>
      <c r="I4" s="87">
        <v>42</v>
      </c>
      <c r="J4" s="87"/>
      <c r="K4" s="87"/>
      <c r="L4" s="87"/>
      <c r="M4" s="88"/>
      <c r="N4" s="96"/>
    </row>
    <row r="5" spans="1:14" ht="15.75">
      <c r="A5" s="100">
        <v>2</v>
      </c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9"/>
      <c r="N5" s="96"/>
    </row>
    <row r="6" spans="1:14" ht="15.75">
      <c r="A6" s="97">
        <v>3</v>
      </c>
      <c r="B6" s="86"/>
      <c r="C6" s="87"/>
      <c r="D6" s="87"/>
      <c r="E6" s="87"/>
      <c r="F6" s="87"/>
      <c r="G6" s="87">
        <v>8</v>
      </c>
      <c r="H6" s="87"/>
      <c r="I6" s="87"/>
      <c r="J6" s="87"/>
      <c r="K6" s="87"/>
      <c r="L6" s="87"/>
      <c r="M6" s="88"/>
      <c r="N6" s="96"/>
    </row>
    <row r="7" spans="1:14" ht="15.75">
      <c r="A7" s="100">
        <v>4</v>
      </c>
      <c r="B7" s="8"/>
      <c r="C7" s="7"/>
      <c r="D7" s="7"/>
      <c r="E7" s="7"/>
      <c r="F7" s="7"/>
      <c r="G7" s="7">
        <v>3</v>
      </c>
      <c r="H7" s="7"/>
      <c r="I7" s="7"/>
      <c r="J7" s="7"/>
      <c r="K7" s="7">
        <v>38</v>
      </c>
      <c r="L7" s="7"/>
      <c r="M7" s="9"/>
      <c r="N7" s="96"/>
    </row>
    <row r="8" spans="1:14" ht="15.75">
      <c r="A8" s="97">
        <v>5</v>
      </c>
      <c r="B8" s="86"/>
      <c r="C8" s="87"/>
      <c r="D8" s="87"/>
      <c r="E8" s="87"/>
      <c r="F8" s="87"/>
      <c r="G8" s="87">
        <v>10</v>
      </c>
      <c r="H8" s="87"/>
      <c r="I8" s="87"/>
      <c r="J8" s="87"/>
      <c r="K8" s="87">
        <v>24</v>
      </c>
      <c r="L8" s="87"/>
      <c r="M8" s="88"/>
      <c r="N8" s="96"/>
    </row>
    <row r="9" spans="1:14" ht="15.75">
      <c r="A9" s="100">
        <v>6</v>
      </c>
      <c r="B9" s="8"/>
      <c r="C9" s="7"/>
      <c r="D9" s="7"/>
      <c r="E9" s="7"/>
      <c r="F9" s="7"/>
      <c r="G9" s="7">
        <v>4</v>
      </c>
      <c r="H9" s="7"/>
      <c r="I9" s="7"/>
      <c r="J9" s="7"/>
      <c r="K9" s="110">
        <v>73</v>
      </c>
      <c r="L9" s="7">
        <v>6</v>
      </c>
      <c r="M9" s="9"/>
      <c r="N9" s="96"/>
    </row>
    <row r="10" spans="1:14" ht="15.75">
      <c r="A10" s="97">
        <v>7</v>
      </c>
      <c r="B10" s="86">
        <v>2</v>
      </c>
      <c r="C10" s="87"/>
      <c r="D10" s="87"/>
      <c r="E10" s="87"/>
      <c r="F10" s="87">
        <v>13</v>
      </c>
      <c r="G10" s="87"/>
      <c r="H10" s="87"/>
      <c r="I10" s="87"/>
      <c r="J10" s="87"/>
      <c r="K10" s="87"/>
      <c r="L10" s="87">
        <v>26</v>
      </c>
      <c r="M10" s="88"/>
      <c r="N10" s="96"/>
    </row>
    <row r="11" spans="1:14" ht="15.75">
      <c r="A11" s="100">
        <v>8</v>
      </c>
      <c r="B11" s="8"/>
      <c r="C11" s="7"/>
      <c r="D11" s="7"/>
      <c r="E11" s="7"/>
      <c r="F11" s="7"/>
      <c r="G11" s="7"/>
      <c r="H11" s="7"/>
      <c r="I11" s="7"/>
      <c r="J11" s="7"/>
      <c r="K11" s="7"/>
      <c r="L11" s="7"/>
      <c r="M11" s="9"/>
      <c r="N11" s="96"/>
    </row>
    <row r="12" spans="1:14" ht="15.75">
      <c r="A12" s="97">
        <v>9</v>
      </c>
      <c r="B12" s="86"/>
      <c r="C12" s="87"/>
      <c r="D12" s="87"/>
      <c r="E12" s="87"/>
      <c r="F12" s="87"/>
      <c r="G12" s="87"/>
      <c r="H12" s="87"/>
      <c r="I12" s="87"/>
      <c r="J12" s="87"/>
      <c r="K12" s="87"/>
      <c r="L12" s="87">
        <v>1</v>
      </c>
      <c r="M12" s="88"/>
      <c r="N12" s="96"/>
    </row>
    <row r="13" spans="1:14" ht="15.75">
      <c r="A13" s="100">
        <v>10</v>
      </c>
      <c r="B13" s="8"/>
      <c r="C13" s="7"/>
      <c r="D13" s="7"/>
      <c r="E13" s="7"/>
      <c r="F13" s="7"/>
      <c r="G13" s="7"/>
      <c r="H13" s="7"/>
      <c r="I13" s="7"/>
      <c r="J13" s="7"/>
      <c r="K13" s="7">
        <v>1</v>
      </c>
      <c r="L13" s="7"/>
      <c r="M13" s="9"/>
      <c r="N13" s="96"/>
    </row>
    <row r="14" spans="1:14" ht="15.75">
      <c r="A14" s="97">
        <v>11</v>
      </c>
      <c r="B14" s="86"/>
      <c r="C14" s="87"/>
      <c r="D14" s="87"/>
      <c r="E14" s="87">
        <v>2</v>
      </c>
      <c r="F14" s="87"/>
      <c r="G14" s="87"/>
      <c r="H14" s="87"/>
      <c r="I14" s="87"/>
      <c r="J14" s="87">
        <v>5</v>
      </c>
      <c r="K14" s="87"/>
      <c r="L14" s="87"/>
      <c r="M14" s="88"/>
      <c r="N14" s="96"/>
    </row>
    <row r="15" spans="1:14" ht="15.75">
      <c r="A15" s="100">
        <v>12</v>
      </c>
      <c r="B15" s="8"/>
      <c r="C15" s="7"/>
      <c r="D15" s="7"/>
      <c r="E15" s="7">
        <v>14</v>
      </c>
      <c r="F15" s="7"/>
      <c r="G15" s="7"/>
      <c r="H15" s="7">
        <v>1</v>
      </c>
      <c r="I15" s="7"/>
      <c r="J15" s="7"/>
      <c r="K15" s="7">
        <v>22</v>
      </c>
      <c r="L15" s="7"/>
      <c r="M15" s="9"/>
      <c r="N15" s="96"/>
    </row>
    <row r="16" spans="1:14" ht="15.75">
      <c r="A16" s="97">
        <v>13</v>
      </c>
      <c r="B16" s="86"/>
      <c r="C16" s="87"/>
      <c r="D16" s="87"/>
      <c r="E16" s="87">
        <v>8</v>
      </c>
      <c r="F16" s="87">
        <v>4</v>
      </c>
      <c r="G16" s="87"/>
      <c r="H16" s="87">
        <v>5</v>
      </c>
      <c r="I16" s="87"/>
      <c r="J16" s="87"/>
      <c r="K16" s="87">
        <v>1</v>
      </c>
      <c r="L16" s="87"/>
      <c r="M16" s="88"/>
      <c r="N16" s="96"/>
    </row>
    <row r="17" spans="1:14" ht="15.75">
      <c r="A17" s="100">
        <v>14</v>
      </c>
      <c r="B17" s="8"/>
      <c r="C17" s="7"/>
      <c r="D17" s="7"/>
      <c r="E17" s="7">
        <v>17</v>
      </c>
      <c r="F17" s="7"/>
      <c r="G17" s="7">
        <v>7</v>
      </c>
      <c r="H17" s="7">
        <v>3</v>
      </c>
      <c r="I17" s="7"/>
      <c r="J17" s="7"/>
      <c r="K17" s="7">
        <v>12</v>
      </c>
      <c r="L17" s="7"/>
      <c r="M17" s="9"/>
      <c r="N17" s="96"/>
    </row>
    <row r="18" spans="1:14" ht="15.75">
      <c r="A18" s="97">
        <v>15</v>
      </c>
      <c r="B18" s="86"/>
      <c r="C18" s="87"/>
      <c r="D18" s="87"/>
      <c r="E18" s="87"/>
      <c r="F18" s="87"/>
      <c r="G18" s="87"/>
      <c r="H18" s="87">
        <v>6</v>
      </c>
      <c r="I18" s="87"/>
      <c r="J18" s="87"/>
      <c r="K18" s="87">
        <v>22</v>
      </c>
      <c r="L18" s="87"/>
      <c r="M18" s="88"/>
      <c r="N18" s="96"/>
    </row>
    <row r="19" spans="1:14" ht="15.75">
      <c r="A19" s="100">
        <v>16</v>
      </c>
      <c r="B19" s="8"/>
      <c r="C19" s="7"/>
      <c r="D19" s="7"/>
      <c r="E19" s="7"/>
      <c r="F19" s="7"/>
      <c r="G19" s="7"/>
      <c r="H19" s="7">
        <v>9</v>
      </c>
      <c r="I19" s="7"/>
      <c r="J19" s="7">
        <v>6</v>
      </c>
      <c r="K19" s="7"/>
      <c r="L19" s="7">
        <v>50</v>
      </c>
      <c r="M19" s="9"/>
      <c r="N19" s="96"/>
    </row>
    <row r="20" spans="1:14" ht="15.75">
      <c r="A20" s="97">
        <v>17</v>
      </c>
      <c r="B20" s="86"/>
      <c r="C20" s="87"/>
      <c r="D20" s="87"/>
      <c r="E20" s="87"/>
      <c r="F20" s="87"/>
      <c r="G20" s="87"/>
      <c r="H20" s="87">
        <v>37</v>
      </c>
      <c r="I20" s="87">
        <v>3</v>
      </c>
      <c r="J20" s="87"/>
      <c r="K20" s="87"/>
      <c r="L20" s="87"/>
      <c r="M20" s="88"/>
      <c r="N20" s="96"/>
    </row>
    <row r="21" spans="1:14" ht="15.75">
      <c r="A21" s="100">
        <v>18</v>
      </c>
      <c r="B21" s="8"/>
      <c r="C21" s="7"/>
      <c r="D21" s="7"/>
      <c r="E21" s="7"/>
      <c r="F21" s="7"/>
      <c r="G21" s="7"/>
      <c r="H21" s="7"/>
      <c r="I21" s="7"/>
      <c r="J21" s="7"/>
      <c r="K21" s="7">
        <v>1</v>
      </c>
      <c r="L21" s="7">
        <v>22</v>
      </c>
      <c r="M21" s="9">
        <v>12</v>
      </c>
      <c r="N21" s="96"/>
    </row>
    <row r="22" spans="1:14" ht="15.75">
      <c r="A22" s="97">
        <v>19</v>
      </c>
      <c r="B22" s="86"/>
      <c r="C22" s="87"/>
      <c r="D22" s="87"/>
      <c r="E22" s="87"/>
      <c r="F22" s="87"/>
      <c r="G22" s="87"/>
      <c r="H22" s="87"/>
      <c r="I22" s="87">
        <v>2</v>
      </c>
      <c r="J22" s="87"/>
      <c r="K22" s="87"/>
      <c r="L22" s="87">
        <v>2</v>
      </c>
      <c r="M22" s="88">
        <v>13</v>
      </c>
      <c r="N22" s="96"/>
    </row>
    <row r="23" spans="1:14" ht="15.75">
      <c r="A23" s="100">
        <v>20</v>
      </c>
      <c r="B23" s="8"/>
      <c r="C23" s="7"/>
      <c r="D23" s="7"/>
      <c r="E23" s="7"/>
      <c r="F23" s="7">
        <v>19</v>
      </c>
      <c r="G23" s="7"/>
      <c r="H23" s="7"/>
      <c r="I23" s="7"/>
      <c r="J23" s="7"/>
      <c r="K23" s="7"/>
      <c r="L23" s="7"/>
      <c r="M23" s="9"/>
      <c r="N23" s="96"/>
    </row>
    <row r="24" spans="1:14" ht="15.75">
      <c r="A24" s="97">
        <v>21</v>
      </c>
      <c r="B24" s="86"/>
      <c r="C24" s="87"/>
      <c r="D24" s="87"/>
      <c r="E24" s="87"/>
      <c r="F24" s="87"/>
      <c r="G24" s="87"/>
      <c r="H24" s="87"/>
      <c r="I24" s="87"/>
      <c r="J24" s="87"/>
      <c r="K24" s="87"/>
      <c r="L24" s="87">
        <v>22</v>
      </c>
      <c r="M24" s="88">
        <v>34</v>
      </c>
      <c r="N24" s="96"/>
    </row>
    <row r="25" spans="1:14" ht="15.75">
      <c r="A25" s="100">
        <v>22</v>
      </c>
      <c r="B25" s="8"/>
      <c r="C25" s="7"/>
      <c r="D25" s="7"/>
      <c r="E25" s="7"/>
      <c r="F25" s="7">
        <v>3</v>
      </c>
      <c r="G25" s="7"/>
      <c r="H25" s="7"/>
      <c r="I25" s="7"/>
      <c r="J25" s="7"/>
      <c r="K25" s="7"/>
      <c r="L25" s="7">
        <v>13</v>
      </c>
      <c r="M25" s="9">
        <v>18</v>
      </c>
      <c r="N25" s="96"/>
    </row>
    <row r="26" spans="1:14" ht="15.75">
      <c r="A26" s="97">
        <v>23</v>
      </c>
      <c r="B26" s="86"/>
      <c r="C26" s="87"/>
      <c r="D26" s="87"/>
      <c r="E26" s="87"/>
      <c r="F26" s="87"/>
      <c r="G26" s="87"/>
      <c r="H26" s="87"/>
      <c r="I26" s="87"/>
      <c r="J26" s="87"/>
      <c r="K26" s="87">
        <v>4</v>
      </c>
      <c r="L26" s="87">
        <v>11</v>
      </c>
      <c r="M26" s="88">
        <v>15</v>
      </c>
      <c r="N26" s="96"/>
    </row>
    <row r="27" spans="1:14" ht="15.75">
      <c r="A27" s="100">
        <v>24</v>
      </c>
      <c r="B27" s="8"/>
      <c r="C27" s="7"/>
      <c r="D27" s="7"/>
      <c r="E27" s="7"/>
      <c r="F27" s="7"/>
      <c r="G27" s="7"/>
      <c r="H27" s="7">
        <v>1</v>
      </c>
      <c r="I27" s="7">
        <v>1</v>
      </c>
      <c r="J27" s="7"/>
      <c r="K27" s="7">
        <v>16</v>
      </c>
      <c r="L27" s="7"/>
      <c r="M27" s="9"/>
      <c r="N27" s="96"/>
    </row>
    <row r="28" spans="1:14" ht="15.75">
      <c r="A28" s="97">
        <v>25</v>
      </c>
      <c r="B28" s="86"/>
      <c r="C28" s="87"/>
      <c r="D28" s="87"/>
      <c r="E28" s="87"/>
      <c r="F28" s="87"/>
      <c r="G28" s="87"/>
      <c r="H28" s="87"/>
      <c r="I28" s="87">
        <v>5</v>
      </c>
      <c r="J28" s="87"/>
      <c r="K28" s="87">
        <v>39</v>
      </c>
      <c r="L28" s="87">
        <v>11</v>
      </c>
      <c r="M28" s="88">
        <v>2</v>
      </c>
      <c r="N28" s="96"/>
    </row>
    <row r="29" spans="1:14" ht="15.75">
      <c r="A29" s="100">
        <v>26</v>
      </c>
      <c r="B29" s="8"/>
      <c r="C29" s="7"/>
      <c r="D29" s="7"/>
      <c r="E29" s="7"/>
      <c r="F29" s="7"/>
      <c r="G29" s="7"/>
      <c r="H29" s="7">
        <v>2</v>
      </c>
      <c r="I29" s="7">
        <v>2</v>
      </c>
      <c r="J29" s="7">
        <v>10</v>
      </c>
      <c r="K29" s="7">
        <v>1</v>
      </c>
      <c r="L29" s="7"/>
      <c r="M29" s="9"/>
      <c r="N29" s="96"/>
    </row>
    <row r="30" spans="1:14" ht="15.75">
      <c r="A30" s="97">
        <v>27</v>
      </c>
      <c r="B30" s="86"/>
      <c r="C30" s="87"/>
      <c r="D30" s="87"/>
      <c r="E30" s="87"/>
      <c r="F30" s="87"/>
      <c r="G30" s="87"/>
      <c r="H30" s="87">
        <v>63</v>
      </c>
      <c r="I30" s="87">
        <v>10</v>
      </c>
      <c r="J30" s="87">
        <v>56</v>
      </c>
      <c r="K30" s="87">
        <v>7</v>
      </c>
      <c r="L30" s="87"/>
      <c r="M30" s="88">
        <v>3</v>
      </c>
      <c r="N30" s="96"/>
    </row>
    <row r="31" spans="1:14" ht="15.75">
      <c r="A31" s="100">
        <v>28</v>
      </c>
      <c r="B31" s="8"/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 s="96"/>
    </row>
    <row r="32" spans="1:14" ht="15.75">
      <c r="A32" s="97">
        <v>29</v>
      </c>
      <c r="B32" s="86"/>
      <c r="C32" s="87"/>
      <c r="D32" s="87"/>
      <c r="E32" s="87"/>
      <c r="F32" s="87">
        <v>8</v>
      </c>
      <c r="G32" s="87">
        <v>7</v>
      </c>
      <c r="H32" s="87"/>
      <c r="I32" s="87"/>
      <c r="J32" s="87"/>
      <c r="K32" s="87"/>
      <c r="L32" s="87"/>
      <c r="M32" s="88"/>
      <c r="N32" s="102"/>
    </row>
    <row r="33" spans="1:14" ht="15.75">
      <c r="A33" s="100">
        <v>30</v>
      </c>
      <c r="B33" s="8"/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  <c r="N33" s="96"/>
    </row>
    <row r="34" spans="1:14" ht="15.75">
      <c r="A34" s="101">
        <v>31</v>
      </c>
      <c r="B34" s="89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1"/>
      <c r="N34" s="96"/>
    </row>
    <row r="35" spans="1:14" ht="15.75">
      <c r="A35" s="1"/>
      <c r="B35" s="1"/>
      <c r="C35" s="1"/>
      <c r="D35" s="1"/>
      <c r="E35" s="133" t="s">
        <v>32</v>
      </c>
      <c r="F35" s="1"/>
      <c r="G35" s="1"/>
      <c r="H35" s="1"/>
      <c r="I35" s="1"/>
      <c r="J35" s="1"/>
      <c r="K35" s="1"/>
      <c r="L35" s="1"/>
      <c r="M35" s="1"/>
      <c r="N35" s="106" t="s">
        <v>16</v>
      </c>
    </row>
    <row r="36" spans="1:14" ht="15.75">
      <c r="A36" s="1" t="s">
        <v>14</v>
      </c>
      <c r="B36" s="3">
        <f t="shared" ref="B36:M36" si="0">SUM(B4:B34)</f>
        <v>2</v>
      </c>
      <c r="C36" s="3">
        <f t="shared" si="0"/>
        <v>0</v>
      </c>
      <c r="D36" s="3">
        <f t="shared" si="0"/>
        <v>0</v>
      </c>
      <c r="E36" s="3">
        <f t="shared" si="0"/>
        <v>41</v>
      </c>
      <c r="F36" s="3">
        <f t="shared" si="0"/>
        <v>47</v>
      </c>
      <c r="G36" s="3">
        <f t="shared" si="0"/>
        <v>39</v>
      </c>
      <c r="H36" s="3">
        <f t="shared" si="0"/>
        <v>127</v>
      </c>
      <c r="I36" s="3">
        <f t="shared" si="0"/>
        <v>65</v>
      </c>
      <c r="J36" s="3">
        <f t="shared" si="0"/>
        <v>77</v>
      </c>
      <c r="K36" s="3">
        <f t="shared" si="0"/>
        <v>261</v>
      </c>
      <c r="L36" s="3">
        <f t="shared" si="0"/>
        <v>164</v>
      </c>
      <c r="M36" s="3">
        <f t="shared" si="0"/>
        <v>97</v>
      </c>
      <c r="N36" s="103">
        <f>SUM(B36:M36)</f>
        <v>920</v>
      </c>
    </row>
    <row r="37" spans="1:14" ht="15.75">
      <c r="A37" s="1" t="s">
        <v>17</v>
      </c>
      <c r="B37" s="3">
        <f t="shared" ref="B37:M37" si="1">COUNTIF(B4:B34,"&gt;0")</f>
        <v>1</v>
      </c>
      <c r="C37" s="3">
        <f t="shared" si="1"/>
        <v>0</v>
      </c>
      <c r="D37" s="3">
        <f t="shared" si="1"/>
        <v>0</v>
      </c>
      <c r="E37" s="3">
        <f t="shared" si="1"/>
        <v>4</v>
      </c>
      <c r="F37" s="3">
        <f t="shared" si="1"/>
        <v>5</v>
      </c>
      <c r="G37" s="3">
        <f t="shared" si="1"/>
        <v>6</v>
      </c>
      <c r="H37" s="3">
        <f t="shared" si="1"/>
        <v>9</v>
      </c>
      <c r="I37" s="3">
        <f t="shared" si="1"/>
        <v>7</v>
      </c>
      <c r="J37" s="3">
        <f t="shared" si="1"/>
        <v>4</v>
      </c>
      <c r="K37" s="4">
        <f t="shared" si="1"/>
        <v>14</v>
      </c>
      <c r="L37" s="4">
        <f t="shared" si="1"/>
        <v>10</v>
      </c>
      <c r="M37" s="4">
        <f t="shared" si="1"/>
        <v>7</v>
      </c>
      <c r="N37" s="104">
        <f>SUM(B37:M37)</f>
        <v>67</v>
      </c>
    </row>
    <row r="38" spans="1:14" ht="15.75">
      <c r="A38" s="1" t="s">
        <v>19</v>
      </c>
      <c r="B38" s="4">
        <f>COUNTIF(B4:B34,"T")</f>
        <v>0</v>
      </c>
      <c r="C38" s="4">
        <f>COUNTIF(C4:C34,"T")</f>
        <v>0</v>
      </c>
      <c r="D38" s="4">
        <f t="shared" ref="D38:M38" si="2">COUNTIF(D4:D34,"T")</f>
        <v>0</v>
      </c>
      <c r="E38" s="4">
        <f t="shared" si="2"/>
        <v>0</v>
      </c>
      <c r="F38" s="4">
        <f t="shared" si="2"/>
        <v>0</v>
      </c>
      <c r="G38" s="4">
        <f t="shared" si="2"/>
        <v>0</v>
      </c>
      <c r="H38" s="4">
        <f t="shared" si="2"/>
        <v>0</v>
      </c>
      <c r="I38" s="4">
        <f t="shared" si="2"/>
        <v>0</v>
      </c>
      <c r="J38" s="4">
        <f t="shared" si="2"/>
        <v>0</v>
      </c>
      <c r="K38" s="4">
        <f t="shared" si="2"/>
        <v>0</v>
      </c>
      <c r="L38" s="4">
        <f t="shared" si="2"/>
        <v>0</v>
      </c>
      <c r="M38" s="4">
        <f t="shared" si="2"/>
        <v>0</v>
      </c>
      <c r="N38" s="105">
        <f>COUNTIF(B4:M34,"T")</f>
        <v>0</v>
      </c>
    </row>
  </sheetData>
  <phoneticPr fontId="4"/>
  <conditionalFormatting sqref="B4:M4 B6:M6 B8:M8 B34:M34 B12:M12 B14:M14 B16:M16 B18:M18 B20:M20 B22:M22 B24:M24 B26:M26 B28:M28 B30:M30 B32:M32 B10:M10">
    <cfRule type="expression" dxfId="85" priority="1" stopIfTrue="1">
      <formula>IF(OR(B4="T",B4=" "),1)</formula>
    </cfRule>
    <cfRule type="cellIs" dxfId="84" priority="2" stopIfTrue="1" operator="greaterThanOrEqual">
      <formula>100</formula>
    </cfRule>
    <cfRule type="cellIs" dxfId="83" priority="3" stopIfTrue="1" operator="between">
      <formula>0.1</formula>
      <formula>99.99999</formula>
    </cfRule>
  </conditionalFormatting>
  <conditionalFormatting sqref="B5:M5 B7:M7 B11:M11 B33:M33 B13:M13 B15:M15 B17:M17 B19:M19 B21:M21 B23:M23 B25:M25 B27:M27 B29:M29 B31:M31 B9:M9">
    <cfRule type="expression" dxfId="82" priority="4" stopIfTrue="1">
      <formula>IF(OR(B5="T",B5=" "),1)</formula>
    </cfRule>
    <cfRule type="cellIs" dxfId="81" priority="5" stopIfTrue="1" operator="greaterThanOrEqual">
      <formula>100</formula>
    </cfRule>
    <cfRule type="cellIs" dxfId="80" priority="6" stopIfTrue="1" operator="between">
      <formula>0.1</formula>
      <formula>99.99999</formula>
    </cfRule>
  </conditionalFormatting>
  <hyperlinks>
    <hyperlink ref="B1" location="Consolidated!A1" display="Consolidate Link"/>
    <hyperlink ref="B2" location="CALC.!A1" display="CALC."/>
  </hyperlinks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showGridLines="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C7" sqref="C7"/>
    </sheetView>
  </sheetViews>
  <sheetFormatPr defaultColWidth="8.6640625" defaultRowHeight="15"/>
  <cols>
    <col min="1" max="1" width="9.77734375" customWidth="1"/>
    <col min="2" max="2" width="10.77734375" customWidth="1"/>
    <col min="3" max="3" width="8.88671875" customWidth="1"/>
    <col min="4" max="6" width="8" customWidth="1"/>
    <col min="7" max="9" width="7.6640625" customWidth="1"/>
    <col min="10" max="10" width="10.44140625" customWidth="1"/>
    <col min="11" max="11" width="8" customWidth="1"/>
    <col min="12" max="13" width="9.6640625" customWidth="1"/>
  </cols>
  <sheetData>
    <row r="1" spans="1:14" ht="15.75">
      <c r="A1" s="172" t="s">
        <v>0</v>
      </c>
      <c r="B1" s="173" t="s">
        <v>44</v>
      </c>
      <c r="C1" s="191" t="s">
        <v>70</v>
      </c>
      <c r="D1" s="174"/>
      <c r="E1" s="175"/>
      <c r="F1" s="192" t="e">
        <f>#REF!</f>
        <v>#REF!</v>
      </c>
      <c r="G1" s="193"/>
      <c r="H1" s="170"/>
      <c r="I1" s="170"/>
      <c r="J1" s="196" t="e">
        <f>#REF!</f>
        <v>#REF!</v>
      </c>
      <c r="K1" s="197"/>
      <c r="L1" s="170"/>
      <c r="M1" s="200" t="e">
        <f>#REF!</f>
        <v>#REF!</v>
      </c>
    </row>
    <row r="2" spans="1:14" ht="15.75">
      <c r="A2" s="176" t="s">
        <v>1</v>
      </c>
      <c r="B2" s="177" t="s">
        <v>45</v>
      </c>
      <c r="C2" s="178" t="s">
        <v>47</v>
      </c>
      <c r="D2" s="179"/>
      <c r="E2" s="179"/>
      <c r="F2" s="194" t="str">
        <f>TEXT(SUM(B36:F36),0)&amp;"mm"</f>
        <v>433mm</v>
      </c>
      <c r="G2" s="195" t="s">
        <v>36</v>
      </c>
      <c r="H2" s="168"/>
      <c r="I2" s="168"/>
      <c r="J2" s="198" t="str">
        <f>TEXT(SUM(G36:J36),0)&amp;"mm"</f>
        <v>457mm</v>
      </c>
      <c r="K2" s="199" t="s">
        <v>21</v>
      </c>
      <c r="L2" s="6"/>
      <c r="M2" s="201" t="str">
        <f>TEXT(SUM(K36:M36),0)&amp;"mm"</f>
        <v>567mm</v>
      </c>
      <c r="N2" t="s">
        <v>73</v>
      </c>
    </row>
    <row r="3" spans="1:14" ht="15.75">
      <c r="A3" s="140">
        <v>35380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</row>
    <row r="4" spans="1:14" ht="15.75">
      <c r="A4" s="98">
        <v>1</v>
      </c>
      <c r="B4" s="99"/>
      <c r="C4" s="87"/>
      <c r="D4" s="87"/>
      <c r="E4" s="87">
        <v>24</v>
      </c>
      <c r="F4" s="87"/>
      <c r="G4" s="87"/>
      <c r="H4" s="87"/>
      <c r="I4" s="87"/>
      <c r="J4" s="87"/>
      <c r="K4" s="87"/>
      <c r="L4" s="87"/>
      <c r="M4" s="88">
        <v>10</v>
      </c>
      <c r="N4" s="96"/>
    </row>
    <row r="5" spans="1:14" ht="15.75">
      <c r="A5" s="100">
        <v>2</v>
      </c>
      <c r="B5" s="8"/>
      <c r="C5" s="7"/>
      <c r="D5" s="7"/>
      <c r="E5" s="7">
        <v>7</v>
      </c>
      <c r="F5" s="7"/>
      <c r="G5" s="7"/>
      <c r="H5" s="7"/>
      <c r="I5" s="7"/>
      <c r="J5" s="7"/>
      <c r="K5" s="7"/>
      <c r="L5" s="7"/>
      <c r="M5" s="9"/>
      <c r="N5" s="96"/>
    </row>
    <row r="6" spans="1:14" ht="15.75">
      <c r="A6" s="97">
        <v>3</v>
      </c>
      <c r="B6" s="86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  <c r="N6" s="96"/>
    </row>
    <row r="7" spans="1:14" ht="15.75">
      <c r="A7" s="100">
        <v>4</v>
      </c>
      <c r="B7" s="8"/>
      <c r="C7" s="7"/>
      <c r="D7" s="7"/>
      <c r="E7" s="7"/>
      <c r="F7" s="7"/>
      <c r="G7" s="7"/>
      <c r="H7" s="7"/>
      <c r="I7" s="7"/>
      <c r="J7" s="7"/>
      <c r="K7" s="7"/>
      <c r="L7" s="7">
        <v>61</v>
      </c>
      <c r="M7" s="9"/>
      <c r="N7" s="96"/>
    </row>
    <row r="8" spans="1:14" ht="15.75">
      <c r="A8" s="97">
        <v>5</v>
      </c>
      <c r="B8" s="86"/>
      <c r="C8" s="87"/>
      <c r="D8" s="87"/>
      <c r="E8" s="87"/>
      <c r="F8" s="87"/>
      <c r="G8" s="87"/>
      <c r="H8" s="87"/>
      <c r="I8" s="87"/>
      <c r="J8" s="87">
        <v>18</v>
      </c>
      <c r="K8" s="87"/>
      <c r="L8" s="87"/>
      <c r="M8" s="88">
        <v>5</v>
      </c>
      <c r="N8" s="96"/>
    </row>
    <row r="9" spans="1:14" ht="15.75">
      <c r="A9" s="100">
        <v>6</v>
      </c>
      <c r="B9" s="8">
        <v>10</v>
      </c>
      <c r="C9" s="7"/>
      <c r="D9" s="7"/>
      <c r="E9" s="7"/>
      <c r="F9" s="7"/>
      <c r="G9" s="7"/>
      <c r="H9" s="7"/>
      <c r="I9" s="7"/>
      <c r="J9" s="7">
        <v>6</v>
      </c>
      <c r="K9" s="110">
        <v>4</v>
      </c>
      <c r="L9" s="7"/>
      <c r="M9" s="9"/>
      <c r="N9" s="96"/>
    </row>
    <row r="10" spans="1:14" ht="15.75">
      <c r="A10" s="97">
        <v>7</v>
      </c>
      <c r="B10" s="86">
        <v>2</v>
      </c>
      <c r="C10" s="87"/>
      <c r="D10" s="87"/>
      <c r="E10" s="87"/>
      <c r="F10" s="87"/>
      <c r="G10" s="87"/>
      <c r="H10" s="87"/>
      <c r="I10" s="87"/>
      <c r="J10" s="87"/>
      <c r="K10" s="87">
        <v>8</v>
      </c>
      <c r="L10" s="87"/>
      <c r="M10" s="88"/>
      <c r="N10" s="96"/>
    </row>
    <row r="11" spans="1:14" ht="15.75">
      <c r="A11" s="100">
        <v>8</v>
      </c>
      <c r="B11" s="8"/>
      <c r="C11" s="7"/>
      <c r="D11" s="7"/>
      <c r="E11" s="7"/>
      <c r="F11" s="7"/>
      <c r="G11" s="7"/>
      <c r="H11" s="7"/>
      <c r="I11" s="7">
        <v>1</v>
      </c>
      <c r="J11" s="7"/>
      <c r="K11" s="7"/>
      <c r="L11" s="7"/>
      <c r="M11" s="9"/>
      <c r="N11" s="96"/>
    </row>
    <row r="12" spans="1:14" ht="15.75">
      <c r="A12" s="97">
        <v>9</v>
      </c>
      <c r="B12" s="86"/>
      <c r="C12" s="87"/>
      <c r="D12" s="87"/>
      <c r="E12" s="87"/>
      <c r="F12" s="87"/>
      <c r="G12" s="87"/>
      <c r="H12" s="87"/>
      <c r="I12" s="87"/>
      <c r="J12" s="87"/>
      <c r="K12" s="87">
        <v>4</v>
      </c>
      <c r="L12" s="87"/>
      <c r="M12" s="88"/>
      <c r="N12" s="96"/>
    </row>
    <row r="13" spans="1:14" ht="15.75">
      <c r="A13" s="100">
        <v>10</v>
      </c>
      <c r="B13" s="8">
        <v>4</v>
      </c>
      <c r="C13" s="7"/>
      <c r="D13" s="7"/>
      <c r="E13" s="7"/>
      <c r="F13" s="7"/>
      <c r="G13" s="7"/>
      <c r="H13" s="7"/>
      <c r="I13" s="7"/>
      <c r="J13" s="7">
        <v>4</v>
      </c>
      <c r="K13" s="7">
        <v>7</v>
      </c>
      <c r="L13" s="7"/>
      <c r="M13" s="9"/>
      <c r="N13" s="96"/>
    </row>
    <row r="14" spans="1:14" ht="15.75">
      <c r="A14" s="97">
        <v>11</v>
      </c>
      <c r="B14" s="86"/>
      <c r="C14" s="87"/>
      <c r="D14" s="87"/>
      <c r="E14" s="87"/>
      <c r="F14" s="87"/>
      <c r="G14" s="87"/>
      <c r="H14" s="87"/>
      <c r="I14" s="87"/>
      <c r="J14" s="87"/>
      <c r="K14" s="87">
        <v>55</v>
      </c>
      <c r="L14" s="87"/>
      <c r="M14" s="88"/>
      <c r="N14" s="96"/>
    </row>
    <row r="15" spans="1:14" ht="15.75">
      <c r="A15" s="100">
        <v>12</v>
      </c>
      <c r="B15" s="8"/>
      <c r="C15" s="7"/>
      <c r="D15" s="7"/>
      <c r="E15" s="7"/>
      <c r="F15" s="7"/>
      <c r="G15" s="7"/>
      <c r="H15" s="7"/>
      <c r="I15" s="7"/>
      <c r="J15" s="7">
        <v>2</v>
      </c>
      <c r="K15" s="7"/>
      <c r="L15" s="7">
        <v>3</v>
      </c>
      <c r="M15" s="9"/>
      <c r="N15" s="96"/>
    </row>
    <row r="16" spans="1:14" ht="15.75">
      <c r="A16" s="97">
        <v>13</v>
      </c>
      <c r="B16" s="86"/>
      <c r="C16" s="87"/>
      <c r="D16" s="87"/>
      <c r="E16" s="87"/>
      <c r="F16" s="87"/>
      <c r="G16" s="87"/>
      <c r="H16" s="87"/>
      <c r="I16" s="87"/>
      <c r="J16" s="87">
        <v>10</v>
      </c>
      <c r="K16" s="87">
        <v>30</v>
      </c>
      <c r="L16" s="87">
        <v>10</v>
      </c>
      <c r="M16" s="88"/>
      <c r="N16" s="96"/>
    </row>
    <row r="17" spans="1:14" ht="15.75">
      <c r="A17" s="100">
        <v>14</v>
      </c>
      <c r="B17" s="8"/>
      <c r="C17" s="7"/>
      <c r="D17" s="7"/>
      <c r="E17" s="7"/>
      <c r="F17" s="7"/>
      <c r="G17" s="7"/>
      <c r="H17" s="7"/>
      <c r="I17" s="7"/>
      <c r="J17" s="7"/>
      <c r="K17" s="7"/>
      <c r="L17" s="7"/>
      <c r="M17" s="9"/>
      <c r="N17" s="96"/>
    </row>
    <row r="18" spans="1:14" ht="15.75">
      <c r="A18" s="97">
        <v>15</v>
      </c>
      <c r="B18" s="86"/>
      <c r="C18" s="87"/>
      <c r="D18" s="87"/>
      <c r="E18" s="87"/>
      <c r="F18" s="87"/>
      <c r="G18" s="87"/>
      <c r="H18" s="87"/>
      <c r="I18" s="87">
        <v>25</v>
      </c>
      <c r="J18" s="87"/>
      <c r="K18" s="87"/>
      <c r="L18" s="87"/>
      <c r="M18" s="88"/>
      <c r="N18" s="96"/>
    </row>
    <row r="19" spans="1:14" ht="15.75">
      <c r="A19" s="100">
        <v>16</v>
      </c>
      <c r="B19" s="8"/>
      <c r="C19" s="7"/>
      <c r="D19" s="7"/>
      <c r="E19" s="7"/>
      <c r="F19" s="7">
        <v>5</v>
      </c>
      <c r="G19" s="7"/>
      <c r="H19" s="7"/>
      <c r="I19" s="7">
        <v>9</v>
      </c>
      <c r="J19" s="7"/>
      <c r="K19" s="7"/>
      <c r="L19" s="7"/>
      <c r="M19" s="9"/>
      <c r="N19" s="96"/>
    </row>
    <row r="20" spans="1:14" ht="15.75">
      <c r="A20" s="97">
        <v>17</v>
      </c>
      <c r="B20" s="86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8"/>
      <c r="N20" s="96"/>
    </row>
    <row r="21" spans="1:14" ht="15.75">
      <c r="A21" s="100">
        <v>18</v>
      </c>
      <c r="B21" s="8"/>
      <c r="C21" s="7"/>
      <c r="D21" s="7"/>
      <c r="E21" s="7"/>
      <c r="F21" s="7"/>
      <c r="G21" s="7"/>
      <c r="H21" s="7"/>
      <c r="I21" s="7">
        <v>30</v>
      </c>
      <c r="J21" s="7"/>
      <c r="K21" s="7"/>
      <c r="L21" s="7"/>
      <c r="M21" s="9"/>
      <c r="N21" s="96"/>
    </row>
    <row r="22" spans="1:14" ht="15.75">
      <c r="A22" s="97">
        <v>19</v>
      </c>
      <c r="B22" s="86"/>
      <c r="C22" s="87"/>
      <c r="D22" s="87"/>
      <c r="E22" s="87"/>
      <c r="F22" s="87"/>
      <c r="G22" s="87"/>
      <c r="H22" s="87"/>
      <c r="I22" s="87">
        <v>27</v>
      </c>
      <c r="J22" s="87"/>
      <c r="K22" s="87"/>
      <c r="L22" s="87"/>
      <c r="M22" s="88"/>
      <c r="N22" s="96"/>
    </row>
    <row r="23" spans="1:14" ht="15.75">
      <c r="A23" s="100">
        <v>20</v>
      </c>
      <c r="B23" s="8"/>
      <c r="C23" s="7"/>
      <c r="D23" s="7"/>
      <c r="E23" s="7"/>
      <c r="F23" s="7"/>
      <c r="G23" s="7"/>
      <c r="H23" s="7">
        <v>1</v>
      </c>
      <c r="I23" s="7"/>
      <c r="J23" s="7"/>
      <c r="K23" s="7"/>
      <c r="L23" s="7">
        <v>10</v>
      </c>
      <c r="M23" s="9"/>
      <c r="N23" s="96"/>
    </row>
    <row r="24" spans="1:14" ht="15.75">
      <c r="A24" s="97">
        <v>21</v>
      </c>
      <c r="B24" s="86"/>
      <c r="C24" s="87"/>
      <c r="D24" s="87"/>
      <c r="E24" s="87"/>
      <c r="F24" s="87"/>
      <c r="G24" s="87"/>
      <c r="H24" s="87"/>
      <c r="I24" s="87"/>
      <c r="J24" s="87"/>
      <c r="K24" s="87">
        <v>30</v>
      </c>
      <c r="L24" s="87">
        <v>41</v>
      </c>
      <c r="M24" s="88"/>
      <c r="N24" s="96"/>
    </row>
    <row r="25" spans="1:14" ht="15.75">
      <c r="A25" s="100">
        <v>22</v>
      </c>
      <c r="B25" s="8"/>
      <c r="C25" s="7"/>
      <c r="D25" s="7"/>
      <c r="E25" s="7"/>
      <c r="F25" s="7"/>
      <c r="G25" s="7"/>
      <c r="H25" s="7"/>
      <c r="I25" s="7"/>
      <c r="J25" s="7">
        <v>14</v>
      </c>
      <c r="K25" s="7"/>
      <c r="L25" s="7">
        <v>15</v>
      </c>
      <c r="M25" s="9"/>
      <c r="N25" s="96"/>
    </row>
    <row r="26" spans="1:14" ht="15.75">
      <c r="A26" s="97">
        <v>23</v>
      </c>
      <c r="B26" s="86"/>
      <c r="C26" s="87">
        <v>3</v>
      </c>
      <c r="D26" s="87"/>
      <c r="E26" s="87"/>
      <c r="F26" s="87"/>
      <c r="G26" s="87">
        <v>20</v>
      </c>
      <c r="H26" s="87"/>
      <c r="I26" s="87">
        <v>2</v>
      </c>
      <c r="J26" s="87">
        <v>24</v>
      </c>
      <c r="K26" s="87"/>
      <c r="L26" s="87">
        <v>17</v>
      </c>
      <c r="M26" s="88"/>
      <c r="N26" s="96"/>
    </row>
    <row r="27" spans="1:14" ht="15.75">
      <c r="A27" s="100">
        <v>24</v>
      </c>
      <c r="B27" s="8"/>
      <c r="C27" s="7">
        <v>36</v>
      </c>
      <c r="D27" s="7"/>
      <c r="E27" s="7"/>
      <c r="F27" s="7"/>
      <c r="G27" s="7"/>
      <c r="H27" s="7"/>
      <c r="I27" s="7"/>
      <c r="J27" s="7"/>
      <c r="K27" s="7"/>
      <c r="L27" s="7">
        <v>11</v>
      </c>
      <c r="M27" s="9"/>
      <c r="N27" s="96"/>
    </row>
    <row r="28" spans="1:14" ht="15.75">
      <c r="A28" s="97">
        <v>25</v>
      </c>
      <c r="B28" s="86"/>
      <c r="C28" s="87">
        <v>65</v>
      </c>
      <c r="D28" s="87"/>
      <c r="E28" s="87"/>
      <c r="F28" s="87"/>
      <c r="G28" s="87"/>
      <c r="H28" s="87">
        <v>40</v>
      </c>
      <c r="I28" s="87">
        <v>1</v>
      </c>
      <c r="J28" s="87">
        <v>24</v>
      </c>
      <c r="K28" s="87"/>
      <c r="L28" s="87"/>
      <c r="M28" s="88"/>
      <c r="N28" s="96"/>
    </row>
    <row r="29" spans="1:14" ht="15.75">
      <c r="A29" s="100">
        <v>26</v>
      </c>
      <c r="B29" s="8"/>
      <c r="C29" s="7">
        <v>10</v>
      </c>
      <c r="D29" s="7"/>
      <c r="E29" s="7"/>
      <c r="F29" s="7"/>
      <c r="G29" s="7"/>
      <c r="H29" s="7"/>
      <c r="I29" s="7">
        <v>5</v>
      </c>
      <c r="J29" s="7">
        <v>79</v>
      </c>
      <c r="K29" s="7"/>
      <c r="L29" s="7"/>
      <c r="M29" s="9"/>
      <c r="N29" s="96"/>
    </row>
    <row r="30" spans="1:14" ht="15.75">
      <c r="A30" s="97">
        <v>27</v>
      </c>
      <c r="B30" s="86"/>
      <c r="C30" s="87">
        <v>174</v>
      </c>
      <c r="D30" s="87"/>
      <c r="E30" s="87"/>
      <c r="F30" s="87"/>
      <c r="G30" s="87">
        <v>10</v>
      </c>
      <c r="H30" s="87"/>
      <c r="I30" s="87"/>
      <c r="J30" s="87">
        <v>13</v>
      </c>
      <c r="K30" s="87"/>
      <c r="L30" s="87"/>
      <c r="M30" s="88"/>
      <c r="N30" s="96"/>
    </row>
    <row r="31" spans="1:14" ht="15.75">
      <c r="A31" s="100">
        <v>28</v>
      </c>
      <c r="B31" s="8"/>
      <c r="C31" s="7">
        <v>93</v>
      </c>
      <c r="D31" s="7"/>
      <c r="E31" s="7"/>
      <c r="F31" s="7"/>
      <c r="G31" s="7"/>
      <c r="H31" s="7"/>
      <c r="I31" s="7"/>
      <c r="J31" s="7">
        <v>2</v>
      </c>
      <c r="K31" s="7"/>
      <c r="L31" s="7">
        <v>10</v>
      </c>
      <c r="M31" s="9">
        <v>8</v>
      </c>
      <c r="N31" s="96"/>
    </row>
    <row r="32" spans="1:14" ht="15.75">
      <c r="A32" s="97">
        <v>29</v>
      </c>
      <c r="B32" s="86"/>
      <c r="C32" s="87"/>
      <c r="D32" s="87"/>
      <c r="E32" s="87"/>
      <c r="F32" s="87"/>
      <c r="G32" s="87"/>
      <c r="H32" s="87"/>
      <c r="I32" s="87"/>
      <c r="J32" s="87"/>
      <c r="K32" s="87"/>
      <c r="L32" s="87">
        <v>11</v>
      </c>
      <c r="M32" s="88">
        <v>74</v>
      </c>
      <c r="N32" s="102"/>
    </row>
    <row r="33" spans="1:14" ht="15.75">
      <c r="A33" s="100">
        <v>30</v>
      </c>
      <c r="B33" s="8"/>
      <c r="C33" s="7"/>
      <c r="D33" s="7"/>
      <c r="E33" s="7"/>
      <c r="F33" s="7"/>
      <c r="G33" s="7"/>
      <c r="H33" s="7"/>
      <c r="I33" s="7"/>
      <c r="J33" s="7">
        <v>90</v>
      </c>
      <c r="K33" s="7"/>
      <c r="L33" s="7">
        <v>12</v>
      </c>
      <c r="M33" s="9">
        <v>131</v>
      </c>
      <c r="N33" s="96"/>
    </row>
    <row r="34" spans="1:14" ht="15.75">
      <c r="A34" s="101">
        <v>31</v>
      </c>
      <c r="B34" s="89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1"/>
      <c r="N34" s="96"/>
    </row>
    <row r="35" spans="1:14" ht="15.75">
      <c r="A35" s="1"/>
      <c r="B35" s="1"/>
      <c r="C35" s="1"/>
      <c r="D35" s="1"/>
      <c r="E35" s="133" t="s">
        <v>32</v>
      </c>
      <c r="F35" s="1"/>
      <c r="G35" s="1"/>
      <c r="H35" s="1"/>
      <c r="I35" s="1"/>
      <c r="J35" s="1"/>
      <c r="K35" s="1"/>
      <c r="L35" s="1"/>
      <c r="M35" s="1"/>
      <c r="N35" s="106" t="s">
        <v>16</v>
      </c>
    </row>
    <row r="36" spans="1:14" ht="15.75">
      <c r="A36" s="1" t="s">
        <v>14</v>
      </c>
      <c r="B36" s="3">
        <f t="shared" ref="B36:M36" si="0">SUM(B4:B34)</f>
        <v>16</v>
      </c>
      <c r="C36" s="3">
        <f t="shared" si="0"/>
        <v>381</v>
      </c>
      <c r="D36" s="3">
        <f t="shared" si="0"/>
        <v>0</v>
      </c>
      <c r="E36" s="3">
        <f t="shared" si="0"/>
        <v>31</v>
      </c>
      <c r="F36" s="3">
        <f t="shared" si="0"/>
        <v>5</v>
      </c>
      <c r="G36" s="3">
        <f t="shared" si="0"/>
        <v>30</v>
      </c>
      <c r="H36" s="3">
        <f t="shared" si="0"/>
        <v>41</v>
      </c>
      <c r="I36" s="3">
        <f t="shared" si="0"/>
        <v>100</v>
      </c>
      <c r="J36" s="3">
        <f t="shared" si="0"/>
        <v>286</v>
      </c>
      <c r="K36" s="3">
        <f t="shared" si="0"/>
        <v>138</v>
      </c>
      <c r="L36" s="3">
        <f t="shared" si="0"/>
        <v>201</v>
      </c>
      <c r="M36" s="3">
        <f t="shared" si="0"/>
        <v>228</v>
      </c>
      <c r="N36" s="103">
        <f>SUM(B36:M36)</f>
        <v>1457</v>
      </c>
    </row>
    <row r="37" spans="1:14" ht="15.75">
      <c r="A37" s="1" t="s">
        <v>17</v>
      </c>
      <c r="B37" s="3">
        <f t="shared" ref="B37:M37" si="1">COUNTIF(B4:B34,"&gt;0")</f>
        <v>3</v>
      </c>
      <c r="C37" s="3">
        <f t="shared" si="1"/>
        <v>6</v>
      </c>
      <c r="D37" s="3">
        <f t="shared" si="1"/>
        <v>0</v>
      </c>
      <c r="E37" s="3">
        <f t="shared" si="1"/>
        <v>2</v>
      </c>
      <c r="F37" s="3">
        <f t="shared" si="1"/>
        <v>1</v>
      </c>
      <c r="G37" s="3">
        <f t="shared" si="1"/>
        <v>2</v>
      </c>
      <c r="H37" s="3">
        <f t="shared" si="1"/>
        <v>2</v>
      </c>
      <c r="I37" s="3">
        <f t="shared" si="1"/>
        <v>8</v>
      </c>
      <c r="J37" s="3">
        <f t="shared" si="1"/>
        <v>12</v>
      </c>
      <c r="K37" s="4">
        <f t="shared" si="1"/>
        <v>7</v>
      </c>
      <c r="L37" s="4">
        <f t="shared" si="1"/>
        <v>11</v>
      </c>
      <c r="M37" s="4">
        <f t="shared" si="1"/>
        <v>5</v>
      </c>
      <c r="N37" s="104">
        <f>SUM(B37:M37)</f>
        <v>59</v>
      </c>
    </row>
    <row r="38" spans="1:14" ht="15.75">
      <c r="A38" s="1" t="s">
        <v>19</v>
      </c>
      <c r="B38" s="4">
        <f>COUNTIF(B4:B34,"T")</f>
        <v>0</v>
      </c>
      <c r="C38" s="4">
        <f>COUNTIF(C4:C34,"T")</f>
        <v>0</v>
      </c>
      <c r="D38" s="4">
        <f t="shared" ref="D38:M38" si="2">COUNTIF(D4:D34,"T")</f>
        <v>0</v>
      </c>
      <c r="E38" s="4">
        <f t="shared" si="2"/>
        <v>0</v>
      </c>
      <c r="F38" s="4">
        <f t="shared" si="2"/>
        <v>0</v>
      </c>
      <c r="G38" s="4">
        <f t="shared" si="2"/>
        <v>0</v>
      </c>
      <c r="H38" s="4">
        <f t="shared" si="2"/>
        <v>0</v>
      </c>
      <c r="I38" s="4">
        <f t="shared" si="2"/>
        <v>0</v>
      </c>
      <c r="J38" s="4">
        <f t="shared" si="2"/>
        <v>0</v>
      </c>
      <c r="K38" s="4">
        <f t="shared" si="2"/>
        <v>0</v>
      </c>
      <c r="L38" s="4">
        <f t="shared" si="2"/>
        <v>0</v>
      </c>
      <c r="M38" s="4">
        <f t="shared" si="2"/>
        <v>0</v>
      </c>
      <c r="N38" s="105">
        <f>COUNTIF(B4:M34,"T")</f>
        <v>0</v>
      </c>
    </row>
    <row r="45" spans="1:14" ht="18">
      <c r="E45" s="141" t="s">
        <v>54</v>
      </c>
      <c r="F45" s="141"/>
    </row>
  </sheetData>
  <phoneticPr fontId="4"/>
  <conditionalFormatting sqref="B4:M4 B6:M6 B8:M8 B34:M34 B12:M12 B14:M14 B16:M16 B18:M18 B20:M20 B22:M22 B24:M24 B26:M26 B28:M28 B30:M30 B32:M32 B10:M10">
    <cfRule type="expression" dxfId="79" priority="1" stopIfTrue="1">
      <formula>IF(OR(B4="T",B4=" "),1)</formula>
    </cfRule>
    <cfRule type="cellIs" dxfId="78" priority="2" stopIfTrue="1" operator="greaterThanOrEqual">
      <formula>100</formula>
    </cfRule>
    <cfRule type="cellIs" dxfId="77" priority="3" stopIfTrue="1" operator="between">
      <formula>0.1</formula>
      <formula>99.99999</formula>
    </cfRule>
  </conditionalFormatting>
  <conditionalFormatting sqref="B5:M5 B7:M7 B11:M11 B33:M33 B13:M13 B15:M15 B17:M17 B19:M19 B21:M21 B23:M23 B25:M25 B27:M27 B29:M29 B31:M31 B9:M9">
    <cfRule type="expression" dxfId="76" priority="4" stopIfTrue="1">
      <formula>IF(OR(B5="T",B5=" "),1)</formula>
    </cfRule>
    <cfRule type="cellIs" dxfId="75" priority="5" stopIfTrue="1" operator="greaterThanOrEqual">
      <formula>100</formula>
    </cfRule>
    <cfRule type="cellIs" dxfId="74" priority="6" stopIfTrue="1" operator="between">
      <formula>0.1</formula>
      <formula>99.99999</formula>
    </cfRule>
  </conditionalFormatting>
  <hyperlinks>
    <hyperlink ref="B1" location="Consolidated!A1" display="Consolidate Link"/>
    <hyperlink ref="B2" location="CALC.!A1" display="CALC."/>
  </hyperlink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60"/>
  <sheetViews>
    <sheetView zoomScale="70" zoomScaleNormal="70" workbookViewId="0">
      <pane ySplit="4" topLeftCell="A5" activePane="bottomLeft" state="frozen"/>
      <selection activeCell="D58" sqref="D58"/>
      <selection pane="bottomLeft" activeCell="A1469" sqref="A1469"/>
    </sheetView>
  </sheetViews>
  <sheetFormatPr defaultColWidth="11.5546875" defaultRowHeight="23.25"/>
  <cols>
    <col min="1" max="1" width="14.44140625" style="74" bestFit="1" customWidth="1"/>
    <col min="2" max="2" width="1.33203125" style="74" customWidth="1"/>
    <col min="3" max="3" width="1.6640625" style="74" customWidth="1"/>
    <col min="4" max="4" width="17.21875" style="74" customWidth="1"/>
    <col min="5" max="5" width="8.44140625" style="74" customWidth="1"/>
    <col min="6" max="6" width="12.44140625" customWidth="1"/>
    <col min="7" max="7" width="17.88671875" style="74" customWidth="1"/>
    <col min="8" max="8" width="10.6640625" style="27"/>
    <col min="9" max="9" width="9.21875" style="28" customWidth="1"/>
    <col min="10" max="10" width="8.77734375" customWidth="1"/>
    <col min="11" max="11" width="10.77734375" customWidth="1"/>
    <col min="12" max="12" width="8.77734375" bestFit="1" customWidth="1"/>
  </cols>
  <sheetData>
    <row r="1" spans="1:17" ht="47.25" thickBot="1">
      <c r="A1" s="115" t="s">
        <v>44</v>
      </c>
      <c r="B1" s="114" t="s">
        <v>79</v>
      </c>
      <c r="C1" s="75"/>
      <c r="D1" s="76"/>
      <c r="E1" s="76"/>
      <c r="F1" s="76"/>
      <c r="G1" s="76"/>
      <c r="H1" s="76"/>
      <c r="I1" s="77"/>
      <c r="J1" s="76"/>
      <c r="K1" s="76"/>
      <c r="L1" s="76"/>
      <c r="M1" s="171" t="s">
        <v>68</v>
      </c>
      <c r="P1" s="221" t="s">
        <v>82</v>
      </c>
    </row>
    <row r="2" spans="1:17" ht="86.25" thickBot="1">
      <c r="A2" s="10" t="s">
        <v>22</v>
      </c>
      <c r="B2" s="11" t="s">
        <v>40</v>
      </c>
      <c r="C2" s="11" t="s">
        <v>23</v>
      </c>
      <c r="D2" s="12" t="s">
        <v>24</v>
      </c>
      <c r="E2" s="12" t="s">
        <v>25</v>
      </c>
      <c r="F2" s="13" t="s">
        <v>26</v>
      </c>
      <c r="G2" s="113" t="s">
        <v>27</v>
      </c>
      <c r="H2" s="14" t="s">
        <v>28</v>
      </c>
      <c r="I2" s="15" t="s">
        <v>29</v>
      </c>
      <c r="J2" s="16" t="s">
        <v>30</v>
      </c>
      <c r="K2" s="207" t="s">
        <v>83</v>
      </c>
      <c r="L2" s="17"/>
      <c r="Q2" s="1" t="s">
        <v>80</v>
      </c>
    </row>
    <row r="3" spans="1:17" ht="71.25" thickTop="1" thickBot="1">
      <c r="A3" s="18" t="s">
        <v>31</v>
      </c>
      <c r="B3" s="18"/>
      <c r="C3" s="18"/>
      <c r="D3" s="19"/>
      <c r="E3" s="20"/>
      <c r="F3" s="21">
        <v>8.3193800000000012E-2</v>
      </c>
      <c r="G3" s="22" t="s">
        <v>32</v>
      </c>
      <c r="H3" s="22"/>
      <c r="I3" s="23"/>
      <c r="J3" s="24"/>
      <c r="K3" s="93">
        <v>497.04384252599999</v>
      </c>
      <c r="L3" s="111" t="s">
        <v>33</v>
      </c>
      <c r="M3" s="135" t="s">
        <v>56</v>
      </c>
      <c r="N3" s="136"/>
    </row>
    <row r="4" spans="1:17" ht="6.95" customHeight="1" thickTop="1" thickBot="1">
      <c r="A4" s="18"/>
      <c r="B4" s="18"/>
      <c r="C4" s="18"/>
      <c r="D4" s="19"/>
      <c r="E4" s="20"/>
      <c r="F4" s="21"/>
      <c r="G4" s="22"/>
      <c r="H4" s="22"/>
      <c r="I4" s="23"/>
      <c r="J4" s="24"/>
      <c r="K4" s="93"/>
      <c r="L4" s="111"/>
    </row>
    <row r="5" spans="1:17">
      <c r="A5" s="130">
        <v>33976</v>
      </c>
      <c r="B5" s="107" t="s">
        <v>84</v>
      </c>
      <c r="C5" s="108" t="s">
        <v>85</v>
      </c>
      <c r="D5" s="25" t="s">
        <v>60</v>
      </c>
      <c r="E5" s="132"/>
      <c r="F5" s="95">
        <v>1.2</v>
      </c>
    </row>
    <row r="6" spans="1:17">
      <c r="A6" s="130">
        <v>33977</v>
      </c>
      <c r="B6" s="107" t="s">
        <v>86</v>
      </c>
      <c r="C6" s="108" t="s">
        <v>85</v>
      </c>
      <c r="D6" s="25" t="s">
        <v>60</v>
      </c>
      <c r="E6" s="132"/>
      <c r="F6" s="95">
        <v>6.4</v>
      </c>
    </row>
    <row r="7" spans="1:17">
      <c r="A7" s="130">
        <v>33979</v>
      </c>
      <c r="B7" s="107" t="s">
        <v>87</v>
      </c>
      <c r="C7" s="108" t="s">
        <v>85</v>
      </c>
      <c r="D7" s="25" t="s">
        <v>60</v>
      </c>
      <c r="E7" s="132"/>
      <c r="F7" s="95">
        <v>5</v>
      </c>
    </row>
    <row r="8" spans="1:17">
      <c r="A8" s="130">
        <v>33980</v>
      </c>
      <c r="B8" s="107" t="s">
        <v>88</v>
      </c>
      <c r="C8" s="108" t="s">
        <v>85</v>
      </c>
      <c r="D8" s="25" t="s">
        <v>60</v>
      </c>
      <c r="E8" s="132"/>
      <c r="F8" s="95">
        <v>5</v>
      </c>
    </row>
    <row r="9" spans="1:17">
      <c r="A9" s="130">
        <v>34064</v>
      </c>
      <c r="B9" s="107" t="s">
        <v>89</v>
      </c>
      <c r="C9" s="108" t="s">
        <v>90</v>
      </c>
      <c r="D9" s="25" t="s">
        <v>60</v>
      </c>
      <c r="E9" s="132"/>
      <c r="F9" s="95">
        <v>19.5</v>
      </c>
    </row>
    <row r="10" spans="1:17">
      <c r="A10" s="130">
        <v>34095</v>
      </c>
      <c r="B10" s="107" t="s">
        <v>91</v>
      </c>
      <c r="C10" s="108" t="s">
        <v>6</v>
      </c>
      <c r="D10" s="25" t="s">
        <v>60</v>
      </c>
      <c r="E10" s="132"/>
      <c r="F10" s="95">
        <v>1</v>
      </c>
    </row>
    <row r="11" spans="1:17">
      <c r="A11" s="130">
        <v>34096</v>
      </c>
      <c r="B11" s="107" t="s">
        <v>92</v>
      </c>
      <c r="C11" s="108" t="s">
        <v>6</v>
      </c>
      <c r="D11" s="25" t="s">
        <v>60</v>
      </c>
      <c r="E11" s="132"/>
      <c r="F11" s="95">
        <v>7.3</v>
      </c>
    </row>
    <row r="12" spans="1:17">
      <c r="A12" s="130">
        <v>34131</v>
      </c>
      <c r="B12" s="107" t="s">
        <v>93</v>
      </c>
      <c r="C12" s="108" t="s">
        <v>94</v>
      </c>
      <c r="D12" s="25" t="s">
        <v>60</v>
      </c>
      <c r="E12" s="132"/>
      <c r="F12" s="95">
        <v>41.5</v>
      </c>
    </row>
    <row r="13" spans="1:17">
      <c r="A13" s="130">
        <v>34143</v>
      </c>
      <c r="B13" s="107" t="s">
        <v>95</v>
      </c>
      <c r="C13" s="108" t="s">
        <v>94</v>
      </c>
      <c r="D13" s="25" t="s">
        <v>60</v>
      </c>
      <c r="E13" s="132"/>
      <c r="F13" s="95">
        <v>10</v>
      </c>
    </row>
    <row r="14" spans="1:17">
      <c r="A14" s="130">
        <v>34154</v>
      </c>
      <c r="B14" s="107" t="s">
        <v>96</v>
      </c>
      <c r="C14" s="108" t="s">
        <v>97</v>
      </c>
      <c r="D14" s="25" t="s">
        <v>60</v>
      </c>
      <c r="E14" s="132"/>
      <c r="F14" s="95">
        <v>8.4</v>
      </c>
    </row>
    <row r="15" spans="1:17">
      <c r="A15" s="130">
        <v>34157</v>
      </c>
      <c r="B15" s="107" t="s">
        <v>98</v>
      </c>
      <c r="C15" s="108" t="s">
        <v>97</v>
      </c>
      <c r="D15" s="25" t="s">
        <v>60</v>
      </c>
      <c r="E15" s="132"/>
      <c r="F15" s="95">
        <v>28</v>
      </c>
    </row>
    <row r="16" spans="1:17">
      <c r="A16" s="130">
        <v>34158</v>
      </c>
      <c r="B16" s="107" t="s">
        <v>99</v>
      </c>
      <c r="C16" s="108" t="s">
        <v>97</v>
      </c>
      <c r="D16" s="25" t="s">
        <v>60</v>
      </c>
      <c r="E16" s="132"/>
      <c r="F16" s="95">
        <v>4.0999999999999996</v>
      </c>
    </row>
    <row r="17" spans="1:11">
      <c r="A17" s="130">
        <v>34171</v>
      </c>
      <c r="B17" s="107" t="s">
        <v>100</v>
      </c>
      <c r="C17" s="108" t="s">
        <v>97</v>
      </c>
      <c r="D17" s="25" t="s">
        <v>60</v>
      </c>
      <c r="E17" s="132"/>
      <c r="F17" s="95">
        <v>8</v>
      </c>
    </row>
    <row r="18" spans="1:11">
      <c r="A18" s="130">
        <v>34172</v>
      </c>
      <c r="B18" s="107" t="s">
        <v>101</v>
      </c>
      <c r="C18" s="108" t="s">
        <v>97</v>
      </c>
      <c r="D18" s="25" t="s">
        <v>60</v>
      </c>
      <c r="E18" s="132"/>
      <c r="F18" s="95">
        <v>75</v>
      </c>
    </row>
    <row r="19" spans="1:11">
      <c r="A19" s="130">
        <v>34173</v>
      </c>
      <c r="B19" s="107" t="s">
        <v>102</v>
      </c>
      <c r="C19" s="108" t="s">
        <v>97</v>
      </c>
      <c r="D19" s="25" t="s">
        <v>60</v>
      </c>
      <c r="E19" s="132"/>
      <c r="F19" s="95">
        <v>6.6</v>
      </c>
    </row>
    <row r="20" spans="1:11">
      <c r="A20" s="130">
        <v>34176</v>
      </c>
      <c r="B20" s="107" t="s">
        <v>103</v>
      </c>
      <c r="C20" s="108" t="s">
        <v>97</v>
      </c>
      <c r="D20" s="25" t="s">
        <v>60</v>
      </c>
      <c r="E20" s="132"/>
      <c r="F20" s="95">
        <v>12</v>
      </c>
    </row>
    <row r="21" spans="1:11">
      <c r="A21" s="130">
        <v>34188</v>
      </c>
      <c r="B21" s="107" t="s">
        <v>104</v>
      </c>
      <c r="C21" s="108" t="s">
        <v>105</v>
      </c>
      <c r="D21" s="25" t="s">
        <v>60</v>
      </c>
      <c r="E21" s="132"/>
      <c r="F21" s="95">
        <v>13.458</v>
      </c>
    </row>
    <row r="22" spans="1:11">
      <c r="A22" s="130">
        <v>34189</v>
      </c>
      <c r="B22" s="107" t="s">
        <v>106</v>
      </c>
      <c r="C22" s="108" t="s">
        <v>105</v>
      </c>
      <c r="D22" s="25" t="s">
        <v>60</v>
      </c>
      <c r="E22" s="132"/>
      <c r="F22" s="95">
        <v>0.254</v>
      </c>
      <c r="K22" s="2"/>
    </row>
    <row r="23" spans="1:11">
      <c r="A23" s="130">
        <v>34191</v>
      </c>
      <c r="B23" s="107" t="s">
        <v>107</v>
      </c>
      <c r="C23" s="108" t="s">
        <v>105</v>
      </c>
      <c r="D23" s="25" t="s">
        <v>60</v>
      </c>
      <c r="E23" s="132"/>
      <c r="F23" s="95">
        <v>1.27</v>
      </c>
      <c r="K23" s="94"/>
    </row>
    <row r="24" spans="1:11">
      <c r="A24" s="130">
        <v>34192</v>
      </c>
      <c r="B24" s="107" t="s">
        <v>108</v>
      </c>
      <c r="C24" s="108" t="s">
        <v>105</v>
      </c>
      <c r="D24" s="25" t="s">
        <v>60</v>
      </c>
      <c r="E24" s="132"/>
      <c r="F24" s="95">
        <v>5.3339999999999996</v>
      </c>
    </row>
    <row r="25" spans="1:11">
      <c r="A25" s="130">
        <v>34193</v>
      </c>
      <c r="B25" s="107" t="s">
        <v>109</v>
      </c>
      <c r="C25" s="108" t="s">
        <v>105</v>
      </c>
      <c r="D25" s="25" t="s">
        <v>60</v>
      </c>
      <c r="E25" s="132"/>
      <c r="F25" s="95">
        <v>3.556</v>
      </c>
    </row>
    <row r="26" spans="1:11">
      <c r="A26" s="130">
        <v>34194</v>
      </c>
      <c r="B26" s="107" t="s">
        <v>110</v>
      </c>
      <c r="C26" s="108" t="s">
        <v>105</v>
      </c>
      <c r="D26" s="25" t="s">
        <v>60</v>
      </c>
      <c r="E26" s="132"/>
      <c r="F26" s="95">
        <v>4.0640000000000001</v>
      </c>
    </row>
    <row r="27" spans="1:11">
      <c r="A27" s="130">
        <v>34195</v>
      </c>
      <c r="B27" s="107" t="s">
        <v>111</v>
      </c>
      <c r="C27" s="108" t="s">
        <v>105</v>
      </c>
      <c r="D27" s="25" t="s">
        <v>60</v>
      </c>
      <c r="E27" s="132"/>
      <c r="F27" s="95">
        <v>0.50800000000000001</v>
      </c>
    </row>
    <row r="28" spans="1:11">
      <c r="A28" s="130">
        <v>34196</v>
      </c>
      <c r="B28" s="107" t="s">
        <v>112</v>
      </c>
      <c r="C28" s="108" t="s">
        <v>105</v>
      </c>
      <c r="D28" s="25" t="s">
        <v>60</v>
      </c>
      <c r="E28" s="132"/>
      <c r="F28" s="95">
        <v>69.349999999999994</v>
      </c>
    </row>
    <row r="29" spans="1:11">
      <c r="A29" s="130">
        <v>34197</v>
      </c>
      <c r="B29" s="107" t="s">
        <v>113</v>
      </c>
      <c r="C29" s="108" t="s">
        <v>105</v>
      </c>
      <c r="D29" s="25" t="s">
        <v>60</v>
      </c>
      <c r="E29" s="132"/>
      <c r="F29" s="95">
        <v>80.52</v>
      </c>
    </row>
    <row r="30" spans="1:11">
      <c r="A30" s="130">
        <v>34274</v>
      </c>
      <c r="B30" s="107" t="s">
        <v>114</v>
      </c>
      <c r="C30" s="108" t="s">
        <v>115</v>
      </c>
      <c r="D30" s="25" t="s">
        <v>60</v>
      </c>
      <c r="E30" s="132"/>
      <c r="F30" s="95">
        <v>91</v>
      </c>
    </row>
    <row r="31" spans="1:11">
      <c r="A31" s="130">
        <v>34275</v>
      </c>
      <c r="B31" s="107" t="s">
        <v>116</v>
      </c>
      <c r="C31" s="108" t="s">
        <v>115</v>
      </c>
      <c r="D31" s="25" t="s">
        <v>60</v>
      </c>
      <c r="E31" s="132"/>
      <c r="F31" s="95">
        <v>109</v>
      </c>
    </row>
    <row r="32" spans="1:11">
      <c r="A32" s="130">
        <v>34276</v>
      </c>
      <c r="B32" s="107" t="s">
        <v>117</v>
      </c>
      <c r="C32" s="108" t="s">
        <v>115</v>
      </c>
      <c r="D32" s="25" t="s">
        <v>60</v>
      </c>
      <c r="E32" s="132"/>
      <c r="F32" s="95">
        <v>7.4</v>
      </c>
    </row>
    <row r="33" spans="1:11">
      <c r="A33" s="130">
        <v>34277</v>
      </c>
      <c r="B33" s="107" t="s">
        <v>118</v>
      </c>
      <c r="C33" s="108" t="s">
        <v>115</v>
      </c>
      <c r="D33" s="25" t="s">
        <v>60</v>
      </c>
      <c r="E33" s="132"/>
      <c r="F33" s="95">
        <v>34.4</v>
      </c>
    </row>
    <row r="34" spans="1:11">
      <c r="A34" s="130">
        <v>34278</v>
      </c>
      <c r="B34" s="107" t="s">
        <v>119</v>
      </c>
      <c r="C34" s="108" t="s">
        <v>115</v>
      </c>
      <c r="D34" s="25" t="s">
        <v>60</v>
      </c>
      <c r="E34" s="132"/>
      <c r="F34" s="95">
        <v>39</v>
      </c>
    </row>
    <row r="35" spans="1:11">
      <c r="A35" s="130">
        <v>34279</v>
      </c>
      <c r="B35" s="107" t="s">
        <v>120</v>
      </c>
      <c r="C35" s="108" t="s">
        <v>115</v>
      </c>
      <c r="D35" s="25" t="s">
        <v>60</v>
      </c>
      <c r="E35" s="132"/>
      <c r="F35" s="95">
        <v>56.6</v>
      </c>
    </row>
    <row r="36" spans="1:11">
      <c r="A36" s="130">
        <v>34280</v>
      </c>
      <c r="B36" s="107" t="s">
        <v>121</v>
      </c>
      <c r="C36" s="108" t="s">
        <v>115</v>
      </c>
      <c r="D36" s="25" t="s">
        <v>60</v>
      </c>
      <c r="E36" s="132"/>
      <c r="F36" s="95">
        <v>23.6</v>
      </c>
    </row>
    <row r="37" spans="1:11">
      <c r="A37" s="130">
        <v>34286</v>
      </c>
      <c r="B37" s="107" t="s">
        <v>122</v>
      </c>
      <c r="C37" s="108" t="s">
        <v>115</v>
      </c>
      <c r="D37" s="25" t="s">
        <v>60</v>
      </c>
      <c r="E37" s="132"/>
      <c r="F37" s="95">
        <v>11.6</v>
      </c>
    </row>
    <row r="38" spans="1:11">
      <c r="A38" s="130">
        <v>34287</v>
      </c>
      <c r="B38" s="107" t="s">
        <v>123</v>
      </c>
      <c r="C38" s="108" t="s">
        <v>115</v>
      </c>
      <c r="D38" s="25" t="s">
        <v>60</v>
      </c>
      <c r="E38" s="132"/>
      <c r="F38" s="95">
        <v>216.2</v>
      </c>
    </row>
    <row r="39" spans="1:11">
      <c r="A39" s="130">
        <v>34288</v>
      </c>
      <c r="B39" s="107" t="s">
        <v>124</v>
      </c>
      <c r="C39" s="108" t="s">
        <v>115</v>
      </c>
      <c r="D39" s="25" t="s">
        <v>60</v>
      </c>
      <c r="E39" s="132"/>
      <c r="F39" s="95">
        <v>72.2</v>
      </c>
    </row>
    <row r="40" spans="1:11">
      <c r="A40" s="130">
        <v>34290</v>
      </c>
      <c r="B40" s="107" t="s">
        <v>125</v>
      </c>
      <c r="C40" s="108" t="s">
        <v>115</v>
      </c>
      <c r="D40" s="25" t="s">
        <v>60</v>
      </c>
      <c r="E40" s="132"/>
      <c r="F40" s="95">
        <v>0.8</v>
      </c>
    </row>
    <row r="41" spans="1:11">
      <c r="A41" s="130">
        <v>34291</v>
      </c>
      <c r="B41" s="107" t="s">
        <v>126</v>
      </c>
      <c r="C41" s="108" t="s">
        <v>115</v>
      </c>
      <c r="D41" s="25" t="s">
        <v>60</v>
      </c>
      <c r="E41" s="132"/>
      <c r="F41" s="95">
        <v>36.4</v>
      </c>
    </row>
    <row r="42" spans="1:11">
      <c r="A42" s="130">
        <v>34293</v>
      </c>
      <c r="B42" s="107" t="s">
        <v>127</v>
      </c>
      <c r="C42" s="108" t="s">
        <v>115</v>
      </c>
      <c r="D42" s="25" t="s">
        <v>60</v>
      </c>
      <c r="E42" s="132"/>
      <c r="F42" s="95">
        <v>2</v>
      </c>
    </row>
    <row r="43" spans="1:11">
      <c r="A43" s="130">
        <v>34296</v>
      </c>
      <c r="B43" s="107" t="s">
        <v>128</v>
      </c>
      <c r="C43" s="108" t="s">
        <v>115</v>
      </c>
      <c r="D43" s="25" t="s">
        <v>60</v>
      </c>
      <c r="E43" s="132"/>
      <c r="F43" s="95">
        <v>8.4</v>
      </c>
    </row>
    <row r="44" spans="1:11">
      <c r="A44" s="130">
        <v>34299</v>
      </c>
      <c r="B44" s="107" t="s">
        <v>129</v>
      </c>
      <c r="C44" s="108" t="s">
        <v>115</v>
      </c>
      <c r="D44" s="25" t="s">
        <v>60</v>
      </c>
      <c r="E44" s="132"/>
      <c r="F44" s="95">
        <v>3.2</v>
      </c>
    </row>
    <row r="45" spans="1:11">
      <c r="A45" s="130">
        <v>34300</v>
      </c>
      <c r="B45" s="107" t="s">
        <v>130</v>
      </c>
      <c r="C45" s="108" t="s">
        <v>115</v>
      </c>
      <c r="D45" s="25" t="s">
        <v>60</v>
      </c>
      <c r="E45" s="132"/>
      <c r="F45" s="95">
        <v>8.1999999999999993</v>
      </c>
    </row>
    <row r="46" spans="1:11">
      <c r="A46" s="130">
        <v>34301</v>
      </c>
      <c r="B46" s="107" t="s">
        <v>131</v>
      </c>
      <c r="C46" s="108" t="s">
        <v>115</v>
      </c>
      <c r="D46" s="25" t="s">
        <v>60</v>
      </c>
      <c r="E46" s="132"/>
      <c r="F46" s="95">
        <v>5.8</v>
      </c>
      <c r="K46" s="2"/>
    </row>
    <row r="47" spans="1:11">
      <c r="A47" s="130">
        <v>34305</v>
      </c>
      <c r="B47" s="107" t="s">
        <v>132</v>
      </c>
      <c r="C47" s="108" t="s">
        <v>133</v>
      </c>
      <c r="D47" s="25" t="s">
        <v>60</v>
      </c>
      <c r="E47" s="132"/>
      <c r="F47" s="95">
        <v>57.3</v>
      </c>
      <c r="K47" s="94"/>
    </row>
    <row r="48" spans="1:11">
      <c r="A48" s="130">
        <v>34306</v>
      </c>
      <c r="B48" s="107" t="s">
        <v>134</v>
      </c>
      <c r="C48" s="108" t="s">
        <v>133</v>
      </c>
      <c r="D48" s="25" t="s">
        <v>60</v>
      </c>
      <c r="E48" s="132"/>
      <c r="F48" s="95">
        <v>54</v>
      </c>
    </row>
    <row r="49" spans="1:6">
      <c r="A49" s="130">
        <v>34307</v>
      </c>
      <c r="B49" s="107" t="s">
        <v>135</v>
      </c>
      <c r="C49" s="108" t="s">
        <v>133</v>
      </c>
      <c r="D49" s="25" t="s">
        <v>60</v>
      </c>
      <c r="E49" s="132"/>
      <c r="F49" s="95">
        <v>140</v>
      </c>
    </row>
    <row r="50" spans="1:6">
      <c r="A50" s="130">
        <v>34308</v>
      </c>
      <c r="B50" s="107" t="s">
        <v>136</v>
      </c>
      <c r="C50" s="108" t="s">
        <v>133</v>
      </c>
      <c r="D50" s="25" t="s">
        <v>60</v>
      </c>
      <c r="E50" s="132"/>
      <c r="F50" s="95">
        <v>95.2</v>
      </c>
    </row>
    <row r="51" spans="1:6">
      <c r="A51" s="130">
        <v>34310</v>
      </c>
      <c r="B51" s="107" t="s">
        <v>137</v>
      </c>
      <c r="C51" s="108" t="s">
        <v>133</v>
      </c>
      <c r="D51" s="25" t="s">
        <v>60</v>
      </c>
      <c r="E51" s="132"/>
      <c r="F51" s="95">
        <v>8</v>
      </c>
    </row>
    <row r="52" spans="1:6">
      <c r="A52" s="130">
        <v>34311</v>
      </c>
      <c r="B52" s="107" t="s">
        <v>138</v>
      </c>
      <c r="C52" s="108" t="s">
        <v>133</v>
      </c>
      <c r="D52" s="25" t="s">
        <v>60</v>
      </c>
      <c r="E52" s="132"/>
      <c r="F52" s="95">
        <v>40.799999999999997</v>
      </c>
    </row>
    <row r="53" spans="1:6">
      <c r="A53" s="130">
        <v>34312</v>
      </c>
      <c r="B53" s="107" t="s">
        <v>139</v>
      </c>
      <c r="C53" s="108" t="s">
        <v>133</v>
      </c>
      <c r="D53" s="25" t="s">
        <v>60</v>
      </c>
      <c r="E53" s="132"/>
      <c r="F53" s="95">
        <v>21.8</v>
      </c>
    </row>
    <row r="54" spans="1:6">
      <c r="A54" s="130">
        <v>34316</v>
      </c>
      <c r="B54" s="107" t="s">
        <v>140</v>
      </c>
      <c r="C54" s="108" t="s">
        <v>133</v>
      </c>
      <c r="D54" s="25" t="s">
        <v>60</v>
      </c>
      <c r="E54" s="132"/>
      <c r="F54" s="95">
        <v>1.6</v>
      </c>
    </row>
    <row r="55" spans="1:6">
      <c r="A55" s="130">
        <v>34318</v>
      </c>
      <c r="B55" s="107" t="s">
        <v>141</v>
      </c>
      <c r="C55" s="108" t="s">
        <v>133</v>
      </c>
      <c r="D55" s="25" t="s">
        <v>60</v>
      </c>
      <c r="E55" s="132"/>
      <c r="F55" s="95">
        <v>28</v>
      </c>
    </row>
    <row r="56" spans="1:6">
      <c r="A56" s="130">
        <v>34320</v>
      </c>
      <c r="B56" s="107" t="s">
        <v>142</v>
      </c>
      <c r="C56" s="108" t="s">
        <v>133</v>
      </c>
      <c r="D56" s="25" t="s">
        <v>60</v>
      </c>
      <c r="E56" s="132"/>
      <c r="F56" s="95">
        <v>29</v>
      </c>
    </row>
    <row r="57" spans="1:6">
      <c r="A57" s="130">
        <v>34321</v>
      </c>
      <c r="B57" s="107" t="s">
        <v>143</v>
      </c>
      <c r="C57" s="108" t="s">
        <v>133</v>
      </c>
      <c r="D57" s="25" t="s">
        <v>60</v>
      </c>
      <c r="E57" s="132"/>
      <c r="F57" s="95">
        <v>5.9</v>
      </c>
    </row>
    <row r="58" spans="1:6">
      <c r="A58" s="130">
        <v>34329</v>
      </c>
      <c r="B58" s="107" t="s">
        <v>144</v>
      </c>
      <c r="C58" s="108" t="s">
        <v>133</v>
      </c>
      <c r="D58" s="25" t="s">
        <v>60</v>
      </c>
      <c r="E58" s="132"/>
      <c r="F58" s="95">
        <v>2.1</v>
      </c>
    </row>
    <row r="59" spans="1:6">
      <c r="A59" s="130"/>
      <c r="B59" s="107" t="s">
        <v>43</v>
      </c>
      <c r="C59" s="108" t="s">
        <v>43</v>
      </c>
      <c r="D59" s="25" t="s">
        <v>43</v>
      </c>
      <c r="E59" s="132"/>
      <c r="F59" s="95"/>
    </row>
    <row r="60" spans="1:6">
      <c r="A60" s="130"/>
      <c r="B60" s="107" t="s">
        <v>43</v>
      </c>
      <c r="C60" s="108" t="s">
        <v>43</v>
      </c>
      <c r="D60" s="25" t="s">
        <v>43</v>
      </c>
      <c r="E60" s="132"/>
      <c r="F60" s="95"/>
    </row>
    <row r="61" spans="1:6">
      <c r="A61" s="130"/>
      <c r="B61" s="107" t="s">
        <v>43</v>
      </c>
      <c r="C61" s="108" t="s">
        <v>43</v>
      </c>
      <c r="D61" s="25" t="s">
        <v>43</v>
      </c>
      <c r="E61" s="132"/>
      <c r="F61" s="95"/>
    </row>
    <row r="62" spans="1:6">
      <c r="A62" s="130"/>
      <c r="B62" s="107" t="s">
        <v>43</v>
      </c>
      <c r="C62" s="108" t="s">
        <v>43</v>
      </c>
      <c r="D62" s="25" t="s">
        <v>43</v>
      </c>
      <c r="E62" s="132"/>
      <c r="F62" s="95"/>
    </row>
    <row r="63" spans="1:6">
      <c r="A63" s="130"/>
      <c r="B63" s="107" t="s">
        <v>43</v>
      </c>
      <c r="C63" s="108" t="s">
        <v>43</v>
      </c>
      <c r="D63" s="25" t="s">
        <v>43</v>
      </c>
      <c r="E63" s="132"/>
      <c r="F63" s="95"/>
    </row>
    <row r="64" spans="1:6">
      <c r="A64" s="130"/>
      <c r="B64" s="107" t="s">
        <v>43</v>
      </c>
      <c r="C64" s="108" t="s">
        <v>43</v>
      </c>
      <c r="D64" s="25" t="s">
        <v>43</v>
      </c>
      <c r="E64" s="132"/>
      <c r="F64" s="95"/>
    </row>
    <row r="65" spans="1:11">
      <c r="A65" s="130"/>
      <c r="B65" s="107" t="s">
        <v>43</v>
      </c>
      <c r="C65" s="108" t="s">
        <v>43</v>
      </c>
      <c r="D65" s="25" t="s">
        <v>43</v>
      </c>
      <c r="E65" s="132"/>
      <c r="F65" s="95"/>
    </row>
    <row r="66" spans="1:11">
      <c r="A66" s="130"/>
      <c r="B66" s="107" t="s">
        <v>43</v>
      </c>
      <c r="C66" s="108" t="s">
        <v>43</v>
      </c>
      <c r="D66" s="25" t="s">
        <v>43</v>
      </c>
      <c r="E66" s="132"/>
      <c r="F66" s="95"/>
    </row>
    <row r="67" spans="1:11">
      <c r="A67" s="130"/>
      <c r="B67" s="107" t="s">
        <v>43</v>
      </c>
      <c r="C67" s="108" t="s">
        <v>43</v>
      </c>
      <c r="D67" s="25" t="s">
        <v>43</v>
      </c>
      <c r="E67" s="132"/>
      <c r="F67" s="95"/>
    </row>
    <row r="68" spans="1:11">
      <c r="A68" s="130"/>
      <c r="B68" s="107" t="s">
        <v>43</v>
      </c>
      <c r="C68" s="108" t="s">
        <v>43</v>
      </c>
      <c r="D68" s="25" t="s">
        <v>43</v>
      </c>
      <c r="E68" s="132"/>
      <c r="F68" s="95"/>
    </row>
    <row r="69" spans="1:11">
      <c r="A69" s="130"/>
      <c r="B69" s="107" t="s">
        <v>43</v>
      </c>
      <c r="C69" s="108" t="s">
        <v>43</v>
      </c>
      <c r="D69" s="25" t="s">
        <v>43</v>
      </c>
      <c r="E69" s="132"/>
      <c r="F69" s="95"/>
    </row>
    <row r="70" spans="1:11">
      <c r="A70" s="130"/>
      <c r="B70" s="107" t="s">
        <v>43</v>
      </c>
      <c r="C70" s="108" t="s">
        <v>43</v>
      </c>
      <c r="D70" s="25" t="s">
        <v>43</v>
      </c>
      <c r="E70" s="132"/>
      <c r="F70" s="95"/>
      <c r="K70" s="2"/>
    </row>
    <row r="71" spans="1:11">
      <c r="A71" s="130"/>
      <c r="B71" s="107" t="s">
        <v>43</v>
      </c>
      <c r="C71" s="108" t="s">
        <v>43</v>
      </c>
      <c r="D71" s="25" t="s">
        <v>43</v>
      </c>
      <c r="E71" s="132"/>
      <c r="F71" s="95"/>
      <c r="K71" s="94"/>
    </row>
    <row r="72" spans="1:11">
      <c r="A72" s="130"/>
      <c r="B72" s="107" t="s">
        <v>43</v>
      </c>
      <c r="C72" s="108" t="s">
        <v>43</v>
      </c>
      <c r="D72" s="25" t="s">
        <v>43</v>
      </c>
      <c r="E72" s="132"/>
      <c r="F72" s="95"/>
    </row>
    <row r="73" spans="1:11">
      <c r="A73" s="130"/>
      <c r="B73" s="107" t="s">
        <v>43</v>
      </c>
      <c r="C73" s="108" t="s">
        <v>43</v>
      </c>
      <c r="D73" s="25" t="s">
        <v>43</v>
      </c>
      <c r="E73" s="132"/>
      <c r="F73" s="95"/>
    </row>
    <row r="74" spans="1:11">
      <c r="A74" s="130">
        <v>34363</v>
      </c>
      <c r="B74" s="107" t="s">
        <v>145</v>
      </c>
      <c r="C74" s="108" t="s">
        <v>85</v>
      </c>
      <c r="D74" s="25" t="s">
        <v>60</v>
      </c>
      <c r="E74" s="132"/>
      <c r="F74" s="219">
        <v>6</v>
      </c>
      <c r="G74" s="74">
        <v>1</v>
      </c>
    </row>
    <row r="75" spans="1:11">
      <c r="A75" s="130">
        <v>34374</v>
      </c>
      <c r="B75" s="107" t="s">
        <v>146</v>
      </c>
      <c r="C75" s="108" t="s">
        <v>147</v>
      </c>
      <c r="D75" s="25" t="s">
        <v>60</v>
      </c>
      <c r="E75" s="132"/>
      <c r="F75" s="219">
        <v>7</v>
      </c>
      <c r="G75" s="74">
        <v>2</v>
      </c>
    </row>
    <row r="76" spans="1:11">
      <c r="A76" s="130">
        <v>34467</v>
      </c>
      <c r="B76" s="107" t="s">
        <v>148</v>
      </c>
      <c r="C76" s="108" t="s">
        <v>6</v>
      </c>
      <c r="D76" s="25" t="s">
        <v>60</v>
      </c>
      <c r="E76" s="132"/>
      <c r="F76" s="219">
        <v>5.4</v>
      </c>
      <c r="G76" s="74">
        <v>3</v>
      </c>
    </row>
    <row r="77" spans="1:11">
      <c r="A77" s="130">
        <v>34468</v>
      </c>
      <c r="B77" s="107" t="s">
        <v>149</v>
      </c>
      <c r="C77" s="108" t="s">
        <v>6</v>
      </c>
      <c r="D77" s="25" t="s">
        <v>60</v>
      </c>
      <c r="E77" s="132"/>
      <c r="F77" s="219">
        <v>36.4</v>
      </c>
      <c r="G77" s="74">
        <v>4</v>
      </c>
    </row>
    <row r="78" spans="1:11">
      <c r="A78" s="130">
        <v>34469</v>
      </c>
      <c r="B78" s="107" t="s">
        <v>150</v>
      </c>
      <c r="C78" s="108" t="s">
        <v>6</v>
      </c>
      <c r="D78" s="25" t="s">
        <v>60</v>
      </c>
      <c r="E78" s="132"/>
      <c r="F78" s="219">
        <v>26.9</v>
      </c>
      <c r="G78" s="74">
        <v>5</v>
      </c>
    </row>
    <row r="79" spans="1:11">
      <c r="A79" s="130">
        <v>34493</v>
      </c>
      <c r="B79" s="107" t="s">
        <v>151</v>
      </c>
      <c r="C79" s="108" t="s">
        <v>94</v>
      </c>
      <c r="D79" s="25" t="s">
        <v>60</v>
      </c>
      <c r="E79" s="132"/>
      <c r="F79" s="219">
        <v>39.799999999999997</v>
      </c>
      <c r="G79" s="74">
        <v>6</v>
      </c>
    </row>
    <row r="80" spans="1:11">
      <c r="A80" s="130">
        <v>34494</v>
      </c>
      <c r="B80" s="107" t="s">
        <v>152</v>
      </c>
      <c r="C80" s="108" t="s">
        <v>94</v>
      </c>
      <c r="D80" s="25" t="s">
        <v>60</v>
      </c>
      <c r="E80" s="132"/>
      <c r="F80" s="219">
        <v>13</v>
      </c>
      <c r="G80" s="74">
        <v>7</v>
      </c>
    </row>
    <row r="81" spans="1:11">
      <c r="A81" s="130">
        <v>34495</v>
      </c>
      <c r="B81" s="107" t="s">
        <v>153</v>
      </c>
      <c r="C81" s="108" t="s">
        <v>94</v>
      </c>
      <c r="D81" s="25" t="s">
        <v>60</v>
      </c>
      <c r="E81" s="132"/>
      <c r="F81" s="219">
        <v>6</v>
      </c>
      <c r="G81" s="74">
        <v>8</v>
      </c>
    </row>
    <row r="82" spans="1:11">
      <c r="A82" s="130">
        <v>34528</v>
      </c>
      <c r="B82" s="107" t="s">
        <v>154</v>
      </c>
      <c r="C82" s="108" t="s">
        <v>97</v>
      </c>
      <c r="D82" s="25" t="s">
        <v>60</v>
      </c>
      <c r="E82" s="132"/>
      <c r="F82" s="219">
        <v>3</v>
      </c>
      <c r="G82" s="74">
        <v>9</v>
      </c>
    </row>
    <row r="83" spans="1:11">
      <c r="A83" s="130">
        <v>34531</v>
      </c>
      <c r="B83" s="107" t="s">
        <v>155</v>
      </c>
      <c r="C83" s="108" t="s">
        <v>97</v>
      </c>
      <c r="D83" s="25" t="s">
        <v>60</v>
      </c>
      <c r="E83" s="132"/>
      <c r="F83" s="219">
        <v>11</v>
      </c>
      <c r="G83" s="74">
        <v>10</v>
      </c>
    </row>
    <row r="84" spans="1:11">
      <c r="A84" s="130">
        <v>34532</v>
      </c>
      <c r="B84" s="107" t="s">
        <v>156</v>
      </c>
      <c r="C84" s="108" t="s">
        <v>97</v>
      </c>
      <c r="D84" s="25" t="s">
        <v>60</v>
      </c>
      <c r="E84" s="132"/>
      <c r="F84" s="219">
        <v>1</v>
      </c>
      <c r="G84" s="74">
        <v>11</v>
      </c>
    </row>
    <row r="85" spans="1:11">
      <c r="A85" s="130">
        <v>34534</v>
      </c>
      <c r="B85" s="107" t="s">
        <v>157</v>
      </c>
      <c r="C85" s="108" t="s">
        <v>97</v>
      </c>
      <c r="D85" s="25" t="s">
        <v>60</v>
      </c>
      <c r="E85" s="132"/>
      <c r="F85" s="219">
        <v>3.1</v>
      </c>
      <c r="G85" s="74">
        <v>12</v>
      </c>
    </row>
    <row r="86" spans="1:11">
      <c r="A86" s="130">
        <v>34535</v>
      </c>
      <c r="B86" s="107" t="s">
        <v>158</v>
      </c>
      <c r="C86" s="108" t="s">
        <v>97</v>
      </c>
      <c r="D86" s="25" t="s">
        <v>60</v>
      </c>
      <c r="E86" s="132"/>
      <c r="F86" s="219">
        <v>5.4</v>
      </c>
      <c r="G86" s="74">
        <v>13</v>
      </c>
    </row>
    <row r="87" spans="1:11">
      <c r="A87" s="130">
        <v>34539</v>
      </c>
      <c r="B87" s="107" t="s">
        <v>159</v>
      </c>
      <c r="C87" s="108" t="s">
        <v>97</v>
      </c>
      <c r="D87" s="25" t="s">
        <v>60</v>
      </c>
      <c r="E87" s="132"/>
      <c r="F87" s="219">
        <v>2.1</v>
      </c>
      <c r="G87" s="74">
        <v>14</v>
      </c>
    </row>
    <row r="88" spans="1:11">
      <c r="A88" s="130">
        <v>34542</v>
      </c>
      <c r="B88" s="107" t="s">
        <v>160</v>
      </c>
      <c r="C88" s="108" t="s">
        <v>97</v>
      </c>
      <c r="D88" s="25" t="s">
        <v>60</v>
      </c>
      <c r="E88" s="132"/>
      <c r="F88" s="219">
        <v>1.02</v>
      </c>
      <c r="G88" s="74">
        <v>15</v>
      </c>
    </row>
    <row r="89" spans="1:11">
      <c r="A89" s="130">
        <v>34550</v>
      </c>
      <c r="B89" s="107" t="s">
        <v>161</v>
      </c>
      <c r="C89" s="108" t="s">
        <v>105</v>
      </c>
      <c r="D89" s="25" t="s">
        <v>60</v>
      </c>
      <c r="E89" s="132"/>
      <c r="F89" s="219">
        <v>1</v>
      </c>
      <c r="G89" s="74">
        <v>16</v>
      </c>
    </row>
    <row r="90" spans="1:11">
      <c r="A90" s="130">
        <v>34554</v>
      </c>
      <c r="B90" s="107" t="s">
        <v>162</v>
      </c>
      <c r="C90" s="108" t="s">
        <v>105</v>
      </c>
      <c r="D90" s="25" t="s">
        <v>60</v>
      </c>
      <c r="E90" s="132"/>
      <c r="F90" s="219">
        <v>4</v>
      </c>
      <c r="G90" s="74">
        <v>17</v>
      </c>
    </row>
    <row r="91" spans="1:11">
      <c r="A91" s="130">
        <v>34562</v>
      </c>
      <c r="B91" s="107" t="s">
        <v>163</v>
      </c>
      <c r="C91" s="108" t="s">
        <v>105</v>
      </c>
      <c r="D91" s="25" t="s">
        <v>60</v>
      </c>
      <c r="E91" s="132"/>
      <c r="F91" s="219">
        <v>31</v>
      </c>
      <c r="G91" s="74">
        <v>18</v>
      </c>
    </row>
    <row r="92" spans="1:11">
      <c r="A92" s="130">
        <v>34564</v>
      </c>
      <c r="B92" s="107" t="s">
        <v>164</v>
      </c>
      <c r="C92" s="108" t="s">
        <v>105</v>
      </c>
      <c r="D92" s="25" t="s">
        <v>60</v>
      </c>
      <c r="E92" s="132"/>
      <c r="F92" s="219">
        <v>15</v>
      </c>
      <c r="G92" s="74">
        <v>19</v>
      </c>
    </row>
    <row r="93" spans="1:11">
      <c r="A93" s="130">
        <v>34565</v>
      </c>
      <c r="B93" s="107" t="s">
        <v>165</v>
      </c>
      <c r="C93" s="108" t="s">
        <v>105</v>
      </c>
      <c r="D93" s="25" t="s">
        <v>60</v>
      </c>
      <c r="E93" s="132"/>
      <c r="F93" s="219">
        <v>3</v>
      </c>
      <c r="G93" s="74">
        <v>20</v>
      </c>
    </row>
    <row r="94" spans="1:11">
      <c r="A94" s="130">
        <v>34566</v>
      </c>
      <c r="B94" s="107" t="s">
        <v>166</v>
      </c>
      <c r="C94" s="108" t="s">
        <v>105</v>
      </c>
      <c r="D94" s="25" t="s">
        <v>60</v>
      </c>
      <c r="E94" s="132"/>
      <c r="F94" s="219">
        <v>2.5</v>
      </c>
      <c r="G94" s="74">
        <v>21</v>
      </c>
      <c r="K94" s="2"/>
    </row>
    <row r="95" spans="1:11">
      <c r="A95" s="130">
        <v>34567</v>
      </c>
      <c r="B95" s="107" t="s">
        <v>167</v>
      </c>
      <c r="C95" s="108" t="s">
        <v>105</v>
      </c>
      <c r="D95" s="25" t="s">
        <v>60</v>
      </c>
      <c r="E95" s="132"/>
      <c r="F95" s="219">
        <v>2</v>
      </c>
      <c r="G95" s="74">
        <v>22</v>
      </c>
      <c r="K95" s="94"/>
    </row>
    <row r="96" spans="1:11">
      <c r="A96" s="130">
        <v>34576</v>
      </c>
      <c r="B96" s="107" t="s">
        <v>168</v>
      </c>
      <c r="C96" s="108" t="s">
        <v>105</v>
      </c>
      <c r="D96" s="25" t="s">
        <v>60</v>
      </c>
      <c r="E96" s="132"/>
      <c r="F96" s="219">
        <v>1</v>
      </c>
      <c r="G96" s="74">
        <v>23</v>
      </c>
    </row>
    <row r="97" spans="1:7">
      <c r="A97" s="130">
        <v>34577</v>
      </c>
      <c r="B97" s="107" t="s">
        <v>169</v>
      </c>
      <c r="C97" s="108" t="s">
        <v>170</v>
      </c>
      <c r="D97" s="25" t="s">
        <v>60</v>
      </c>
      <c r="E97" s="132"/>
      <c r="F97" s="219">
        <v>14.8</v>
      </c>
      <c r="G97" s="74">
        <v>24</v>
      </c>
    </row>
    <row r="98" spans="1:7">
      <c r="A98" s="130">
        <v>34578</v>
      </c>
      <c r="B98" s="107" t="s">
        <v>171</v>
      </c>
      <c r="C98" s="108" t="s">
        <v>170</v>
      </c>
      <c r="D98" s="25" t="s">
        <v>60</v>
      </c>
      <c r="E98" s="132"/>
      <c r="F98" s="219">
        <v>36.200000000000003</v>
      </c>
      <c r="G98" s="74">
        <v>25</v>
      </c>
    </row>
    <row r="99" spans="1:7">
      <c r="A99" s="130">
        <v>34579</v>
      </c>
      <c r="B99" s="107" t="s">
        <v>172</v>
      </c>
      <c r="C99" s="108" t="s">
        <v>170</v>
      </c>
      <c r="D99" s="25" t="s">
        <v>60</v>
      </c>
      <c r="E99" s="132"/>
      <c r="F99" s="219">
        <v>6.2</v>
      </c>
      <c r="G99" s="74">
        <v>26</v>
      </c>
    </row>
    <row r="100" spans="1:7">
      <c r="A100" s="130">
        <v>34580</v>
      </c>
      <c r="B100" s="107" t="s">
        <v>173</v>
      </c>
      <c r="C100" s="108" t="s">
        <v>170</v>
      </c>
      <c r="D100" s="25" t="s">
        <v>60</v>
      </c>
      <c r="E100" s="132"/>
      <c r="F100" s="219">
        <v>2.2000000000000002</v>
      </c>
      <c r="G100" s="74">
        <v>27</v>
      </c>
    </row>
    <row r="101" spans="1:7">
      <c r="A101" s="130">
        <v>34581</v>
      </c>
      <c r="B101" s="107" t="s">
        <v>174</v>
      </c>
      <c r="C101" s="108" t="s">
        <v>170</v>
      </c>
      <c r="D101" s="25" t="s">
        <v>60</v>
      </c>
      <c r="E101" s="132"/>
      <c r="F101" s="219">
        <v>0.8</v>
      </c>
      <c r="G101" s="74">
        <v>28</v>
      </c>
    </row>
    <row r="102" spans="1:7">
      <c r="A102" s="130">
        <v>34582</v>
      </c>
      <c r="B102" s="107" t="s">
        <v>175</v>
      </c>
      <c r="C102" s="108" t="s">
        <v>170</v>
      </c>
      <c r="D102" s="25" t="s">
        <v>60</v>
      </c>
      <c r="E102" s="132"/>
      <c r="F102" s="219">
        <v>26.5</v>
      </c>
      <c r="G102" s="74">
        <v>29</v>
      </c>
    </row>
    <row r="103" spans="1:7">
      <c r="A103" s="130">
        <v>34584</v>
      </c>
      <c r="B103" s="107" t="s">
        <v>176</v>
      </c>
      <c r="C103" s="108" t="s">
        <v>170</v>
      </c>
      <c r="D103" s="25" t="s">
        <v>60</v>
      </c>
      <c r="E103" s="132"/>
      <c r="F103" s="219">
        <v>6.6</v>
      </c>
      <c r="G103" s="74">
        <v>30</v>
      </c>
    </row>
    <row r="104" spans="1:7">
      <c r="A104" s="130">
        <v>34588</v>
      </c>
      <c r="B104" s="107" t="s">
        <v>177</v>
      </c>
      <c r="C104" s="108" t="s">
        <v>170</v>
      </c>
      <c r="D104" s="25" t="s">
        <v>60</v>
      </c>
      <c r="E104" s="132"/>
      <c r="F104" s="219">
        <v>7.2</v>
      </c>
      <c r="G104" s="74">
        <v>31</v>
      </c>
    </row>
    <row r="105" spans="1:7">
      <c r="A105" s="130">
        <v>34589</v>
      </c>
      <c r="B105" s="107" t="s">
        <v>178</v>
      </c>
      <c r="C105" s="108" t="s">
        <v>170</v>
      </c>
      <c r="D105" s="25" t="s">
        <v>60</v>
      </c>
      <c r="E105" s="132"/>
      <c r="F105" s="219">
        <v>15.1</v>
      </c>
      <c r="G105" s="74">
        <v>32</v>
      </c>
    </row>
    <row r="106" spans="1:7">
      <c r="A106" s="130">
        <v>34590</v>
      </c>
      <c r="B106" s="107" t="s">
        <v>179</v>
      </c>
      <c r="C106" s="108" t="s">
        <v>170</v>
      </c>
      <c r="D106" s="25" t="s">
        <v>60</v>
      </c>
      <c r="E106" s="132"/>
      <c r="F106" s="219">
        <v>1.8</v>
      </c>
      <c r="G106" s="74">
        <v>33</v>
      </c>
    </row>
    <row r="107" spans="1:7">
      <c r="A107" s="130">
        <v>34600</v>
      </c>
      <c r="B107" s="107" t="s">
        <v>180</v>
      </c>
      <c r="C107" s="108" t="s">
        <v>170</v>
      </c>
      <c r="D107" s="25" t="s">
        <v>60</v>
      </c>
      <c r="E107" s="132"/>
      <c r="F107" s="219">
        <v>12.2</v>
      </c>
      <c r="G107" s="74">
        <v>34</v>
      </c>
    </row>
    <row r="108" spans="1:7">
      <c r="A108" s="130">
        <v>34601</v>
      </c>
      <c r="B108" s="107" t="s">
        <v>181</v>
      </c>
      <c r="C108" s="108" t="s">
        <v>170</v>
      </c>
      <c r="D108" s="25" t="s">
        <v>60</v>
      </c>
      <c r="E108" s="132"/>
      <c r="F108" s="219">
        <v>13.6</v>
      </c>
      <c r="G108" s="74">
        <v>35</v>
      </c>
    </row>
    <row r="109" spans="1:7">
      <c r="A109" s="130">
        <v>34602</v>
      </c>
      <c r="B109" s="107" t="s">
        <v>182</v>
      </c>
      <c r="C109" s="108" t="s">
        <v>170</v>
      </c>
      <c r="D109" s="25" t="s">
        <v>60</v>
      </c>
      <c r="E109" s="132"/>
      <c r="F109" s="219">
        <v>4.2</v>
      </c>
      <c r="G109" s="74">
        <v>36</v>
      </c>
    </row>
    <row r="110" spans="1:7">
      <c r="A110" s="130">
        <v>34604</v>
      </c>
      <c r="B110" s="107" t="s">
        <v>183</v>
      </c>
      <c r="C110" s="108" t="s">
        <v>170</v>
      </c>
      <c r="D110" s="25" t="s">
        <v>60</v>
      </c>
      <c r="E110" s="132"/>
      <c r="F110" s="219">
        <v>10.8</v>
      </c>
      <c r="G110" s="74">
        <v>37</v>
      </c>
    </row>
    <row r="111" spans="1:7">
      <c r="A111" s="130">
        <v>34605</v>
      </c>
      <c r="B111" s="107" t="s">
        <v>184</v>
      </c>
      <c r="C111" s="108" t="s">
        <v>170</v>
      </c>
      <c r="D111" s="25" t="s">
        <v>60</v>
      </c>
      <c r="E111" s="132"/>
      <c r="F111" s="219">
        <v>1</v>
      </c>
      <c r="G111" s="74">
        <v>38</v>
      </c>
    </row>
    <row r="112" spans="1:7">
      <c r="A112" s="130">
        <v>34606</v>
      </c>
      <c r="B112" s="107" t="s">
        <v>185</v>
      </c>
      <c r="C112" s="108" t="s">
        <v>170</v>
      </c>
      <c r="D112" s="25" t="s">
        <v>60</v>
      </c>
      <c r="E112" s="132"/>
      <c r="F112" s="219">
        <v>12.8</v>
      </c>
      <c r="G112" s="74">
        <v>39</v>
      </c>
    </row>
    <row r="113" spans="1:11">
      <c r="A113" s="130">
        <v>34607</v>
      </c>
      <c r="B113" s="107" t="s">
        <v>186</v>
      </c>
      <c r="C113" s="108" t="s">
        <v>187</v>
      </c>
      <c r="D113" s="25" t="s">
        <v>60</v>
      </c>
      <c r="E113" s="132"/>
      <c r="F113" s="219">
        <v>88.5</v>
      </c>
      <c r="G113" s="74">
        <v>40</v>
      </c>
    </row>
    <row r="114" spans="1:11">
      <c r="A114" s="130">
        <v>34608</v>
      </c>
      <c r="B114" s="107" t="s">
        <v>188</v>
      </c>
      <c r="C114" s="108" t="s">
        <v>187</v>
      </c>
      <c r="D114" s="25" t="s">
        <v>60</v>
      </c>
      <c r="E114" s="132"/>
      <c r="F114" s="219">
        <v>57</v>
      </c>
      <c r="G114" s="74">
        <v>41</v>
      </c>
    </row>
    <row r="115" spans="1:11">
      <c r="A115" s="130">
        <v>34609</v>
      </c>
      <c r="B115" s="107" t="s">
        <v>189</v>
      </c>
      <c r="C115" s="108" t="s">
        <v>187</v>
      </c>
      <c r="D115" s="25" t="s">
        <v>60</v>
      </c>
      <c r="E115" s="132"/>
      <c r="F115" s="219">
        <v>35</v>
      </c>
      <c r="G115" s="74">
        <v>42</v>
      </c>
    </row>
    <row r="116" spans="1:11">
      <c r="A116" s="130">
        <v>34610</v>
      </c>
      <c r="B116" s="107" t="s">
        <v>190</v>
      </c>
      <c r="C116" s="108" t="s">
        <v>187</v>
      </c>
      <c r="D116" s="25" t="s">
        <v>60</v>
      </c>
      <c r="E116" s="132"/>
      <c r="F116" s="219">
        <v>5.4</v>
      </c>
      <c r="G116" s="74">
        <v>43</v>
      </c>
    </row>
    <row r="117" spans="1:11">
      <c r="A117" s="130">
        <v>34612</v>
      </c>
      <c r="B117" s="107" t="s">
        <v>191</v>
      </c>
      <c r="C117" s="108" t="s">
        <v>187</v>
      </c>
      <c r="D117" s="25" t="s">
        <v>60</v>
      </c>
      <c r="E117" s="132"/>
      <c r="F117" s="219">
        <v>12.4</v>
      </c>
      <c r="G117" s="74">
        <v>44</v>
      </c>
    </row>
    <row r="118" spans="1:11">
      <c r="A118" s="130">
        <v>34614</v>
      </c>
      <c r="B118" s="107" t="s">
        <v>192</v>
      </c>
      <c r="C118" s="108" t="s">
        <v>187</v>
      </c>
      <c r="D118" s="25" t="s">
        <v>60</v>
      </c>
      <c r="E118" s="132"/>
      <c r="F118" s="219">
        <v>4.8</v>
      </c>
      <c r="G118" s="74">
        <v>45</v>
      </c>
      <c r="K118" s="2"/>
    </row>
    <row r="119" spans="1:11">
      <c r="A119" s="130">
        <v>34615</v>
      </c>
      <c r="B119" s="107" t="s">
        <v>193</v>
      </c>
      <c r="C119" s="108" t="s">
        <v>187</v>
      </c>
      <c r="D119" s="25" t="s">
        <v>60</v>
      </c>
      <c r="E119" s="132"/>
      <c r="F119" s="219">
        <v>2</v>
      </c>
      <c r="G119" s="74">
        <v>46</v>
      </c>
      <c r="K119" s="94"/>
    </row>
    <row r="120" spans="1:11">
      <c r="A120" s="130">
        <v>34616</v>
      </c>
      <c r="B120" s="107" t="s">
        <v>194</v>
      </c>
      <c r="C120" s="108" t="s">
        <v>187</v>
      </c>
      <c r="D120" s="25" t="s">
        <v>60</v>
      </c>
      <c r="E120" s="132"/>
      <c r="F120" s="219">
        <v>1.8</v>
      </c>
      <c r="G120" s="74">
        <v>47</v>
      </c>
    </row>
    <row r="121" spans="1:11">
      <c r="A121" s="130">
        <v>34618</v>
      </c>
      <c r="B121" s="107" t="s">
        <v>195</v>
      </c>
      <c r="C121" s="108" t="s">
        <v>187</v>
      </c>
      <c r="D121" s="25" t="s">
        <v>60</v>
      </c>
      <c r="E121" s="132"/>
      <c r="F121" s="219">
        <v>0.8</v>
      </c>
      <c r="G121" s="74">
        <v>48</v>
      </c>
    </row>
    <row r="122" spans="1:11">
      <c r="A122" s="130">
        <v>34619</v>
      </c>
      <c r="B122" s="107" t="s">
        <v>196</v>
      </c>
      <c r="C122" s="108" t="s">
        <v>187</v>
      </c>
      <c r="D122" s="25" t="s">
        <v>60</v>
      </c>
      <c r="E122" s="132"/>
      <c r="F122" s="219">
        <v>10.8</v>
      </c>
      <c r="G122" s="74">
        <v>49</v>
      </c>
    </row>
    <row r="123" spans="1:11">
      <c r="A123" s="215">
        <v>34627</v>
      </c>
      <c r="B123" s="107" t="s">
        <v>197</v>
      </c>
      <c r="C123" s="108" t="s">
        <v>187</v>
      </c>
      <c r="D123" s="25" t="s">
        <v>60</v>
      </c>
      <c r="E123" s="216"/>
      <c r="F123" s="217">
        <v>7.6</v>
      </c>
      <c r="G123" s="74">
        <v>50</v>
      </c>
    </row>
    <row r="124" spans="1:11">
      <c r="A124" s="215">
        <v>34632</v>
      </c>
      <c r="B124" s="107" t="s">
        <v>198</v>
      </c>
      <c r="C124" s="108" t="s">
        <v>187</v>
      </c>
      <c r="D124" s="25" t="s">
        <v>60</v>
      </c>
      <c r="E124" s="132"/>
      <c r="F124" s="217">
        <v>4</v>
      </c>
      <c r="G124" s="74">
        <v>51</v>
      </c>
    </row>
    <row r="125" spans="1:11">
      <c r="A125" s="215">
        <v>34638</v>
      </c>
      <c r="B125" s="107" t="s">
        <v>199</v>
      </c>
      <c r="C125" s="108" t="s">
        <v>115</v>
      </c>
      <c r="D125" s="25" t="s">
        <v>60</v>
      </c>
      <c r="E125" s="132"/>
      <c r="F125" s="217">
        <v>9.4</v>
      </c>
      <c r="G125" s="74">
        <v>52</v>
      </c>
    </row>
    <row r="126" spans="1:11">
      <c r="A126" s="215">
        <v>34639</v>
      </c>
      <c r="B126" s="107" t="s">
        <v>200</v>
      </c>
      <c r="C126" s="108" t="s">
        <v>115</v>
      </c>
      <c r="D126" s="25" t="s">
        <v>60</v>
      </c>
      <c r="E126" s="132"/>
      <c r="F126" s="217">
        <v>53.2</v>
      </c>
      <c r="G126" s="74">
        <v>53</v>
      </c>
    </row>
    <row r="127" spans="1:11">
      <c r="A127" s="215">
        <v>34640</v>
      </c>
      <c r="B127" s="107" t="s">
        <v>201</v>
      </c>
      <c r="C127" s="108" t="s">
        <v>115</v>
      </c>
      <c r="D127" s="25" t="s">
        <v>60</v>
      </c>
      <c r="E127" s="132"/>
      <c r="F127" s="217">
        <v>171.4</v>
      </c>
      <c r="G127" s="74">
        <v>54</v>
      </c>
    </row>
    <row r="128" spans="1:11">
      <c r="A128" s="215">
        <v>34641</v>
      </c>
      <c r="B128" s="107" t="s">
        <v>202</v>
      </c>
      <c r="C128" s="108" t="s">
        <v>115</v>
      </c>
      <c r="D128" s="25" t="s">
        <v>60</v>
      </c>
      <c r="E128" s="132"/>
      <c r="F128" s="217">
        <v>30</v>
      </c>
      <c r="G128" s="74">
        <v>55</v>
      </c>
    </row>
    <row r="129" spans="1:7">
      <c r="A129" s="215">
        <v>34642</v>
      </c>
      <c r="B129" s="107" t="s">
        <v>203</v>
      </c>
      <c r="C129" s="108" t="s">
        <v>115</v>
      </c>
      <c r="D129" s="25" t="s">
        <v>60</v>
      </c>
      <c r="E129" s="132"/>
      <c r="F129" s="217">
        <v>44.8</v>
      </c>
      <c r="G129" s="74">
        <v>56</v>
      </c>
    </row>
    <row r="130" spans="1:7">
      <c r="A130" s="215">
        <v>34643</v>
      </c>
      <c r="B130" s="107" t="s">
        <v>204</v>
      </c>
      <c r="C130" s="108" t="s">
        <v>115</v>
      </c>
      <c r="D130" s="25" t="s">
        <v>60</v>
      </c>
      <c r="E130" s="132"/>
      <c r="F130" s="217">
        <v>13.8</v>
      </c>
      <c r="G130" s="74">
        <v>57</v>
      </c>
    </row>
    <row r="131" spans="1:7">
      <c r="A131" s="215">
        <v>34644</v>
      </c>
      <c r="B131" s="107" t="s">
        <v>205</v>
      </c>
      <c r="C131" s="108" t="s">
        <v>115</v>
      </c>
      <c r="D131" s="25" t="s">
        <v>60</v>
      </c>
      <c r="E131" s="132"/>
      <c r="F131" s="219">
        <v>48</v>
      </c>
      <c r="G131" s="74">
        <v>58</v>
      </c>
    </row>
    <row r="132" spans="1:7">
      <c r="A132" s="215">
        <v>34645</v>
      </c>
      <c r="B132" s="107" t="s">
        <v>206</v>
      </c>
      <c r="C132" s="108" t="s">
        <v>115</v>
      </c>
      <c r="D132" s="25" t="s">
        <v>60</v>
      </c>
      <c r="E132" s="132"/>
      <c r="F132" s="219">
        <v>15.03</v>
      </c>
      <c r="G132" s="74">
        <v>59</v>
      </c>
    </row>
    <row r="133" spans="1:7">
      <c r="A133" s="215">
        <v>34646</v>
      </c>
      <c r="B133" s="107" t="s">
        <v>207</v>
      </c>
      <c r="C133" s="108" t="s">
        <v>115</v>
      </c>
      <c r="D133" s="25" t="s">
        <v>60</v>
      </c>
      <c r="E133" s="132"/>
      <c r="F133" s="219">
        <v>15.03</v>
      </c>
      <c r="G133" s="74">
        <v>60</v>
      </c>
    </row>
    <row r="134" spans="1:7">
      <c r="A134" s="130">
        <v>34650</v>
      </c>
      <c r="B134" s="107" t="s">
        <v>208</v>
      </c>
      <c r="C134" s="108" t="s">
        <v>115</v>
      </c>
      <c r="D134" s="25" t="s">
        <v>60</v>
      </c>
      <c r="E134" s="132"/>
      <c r="F134" s="219">
        <v>7.8</v>
      </c>
      <c r="G134" s="74">
        <v>61</v>
      </c>
    </row>
    <row r="135" spans="1:7">
      <c r="A135" s="130">
        <v>34656</v>
      </c>
      <c r="B135" s="107" t="s">
        <v>209</v>
      </c>
      <c r="C135" s="108" t="s">
        <v>115</v>
      </c>
      <c r="D135" s="25" t="s">
        <v>60</v>
      </c>
      <c r="E135" s="132"/>
      <c r="F135" s="219">
        <v>15.02</v>
      </c>
      <c r="G135" s="74">
        <v>62</v>
      </c>
    </row>
    <row r="136" spans="1:7">
      <c r="A136" s="215">
        <v>34668</v>
      </c>
      <c r="B136" s="107" t="s">
        <v>210</v>
      </c>
      <c r="C136" s="108" t="s">
        <v>133</v>
      </c>
      <c r="D136" s="25" t="s">
        <v>60</v>
      </c>
      <c r="E136" s="132"/>
      <c r="F136" s="217">
        <v>2.1</v>
      </c>
      <c r="G136" s="74">
        <v>63</v>
      </c>
    </row>
    <row r="137" spans="1:7">
      <c r="A137" s="215">
        <v>34671</v>
      </c>
      <c r="B137" s="107" t="s">
        <v>211</v>
      </c>
      <c r="C137" s="108" t="s">
        <v>133</v>
      </c>
      <c r="D137" s="25" t="s">
        <v>60</v>
      </c>
      <c r="E137" s="132"/>
      <c r="F137" s="217">
        <v>66.8</v>
      </c>
      <c r="G137" s="74">
        <v>64</v>
      </c>
    </row>
    <row r="138" spans="1:7">
      <c r="A138" s="215">
        <v>34675</v>
      </c>
      <c r="B138" s="107" t="s">
        <v>212</v>
      </c>
      <c r="C138" s="108" t="s">
        <v>133</v>
      </c>
      <c r="D138" s="25" t="s">
        <v>60</v>
      </c>
      <c r="E138" s="132"/>
      <c r="F138" s="217">
        <v>77.3</v>
      </c>
      <c r="G138" s="74">
        <v>65</v>
      </c>
    </row>
    <row r="139" spans="1:7">
      <c r="A139" s="215">
        <v>34676</v>
      </c>
      <c r="B139" s="107" t="s">
        <v>213</v>
      </c>
      <c r="C139" s="108" t="s">
        <v>133</v>
      </c>
      <c r="D139" s="25" t="s">
        <v>60</v>
      </c>
      <c r="E139" s="132"/>
      <c r="F139" s="217">
        <v>129.4</v>
      </c>
      <c r="G139" s="74">
        <v>66</v>
      </c>
    </row>
    <row r="140" spans="1:7">
      <c r="A140" s="215">
        <v>34677</v>
      </c>
      <c r="B140" s="107" t="s">
        <v>214</v>
      </c>
      <c r="C140" s="108" t="s">
        <v>133</v>
      </c>
      <c r="D140" s="25" t="s">
        <v>60</v>
      </c>
      <c r="E140" s="132"/>
      <c r="F140" s="217">
        <v>271.60000000000002</v>
      </c>
      <c r="G140" s="74">
        <v>67</v>
      </c>
    </row>
    <row r="141" spans="1:7">
      <c r="A141" s="215">
        <v>34678</v>
      </c>
      <c r="B141" s="107" t="s">
        <v>215</v>
      </c>
      <c r="C141" s="108" t="s">
        <v>133</v>
      </c>
      <c r="D141" s="25" t="s">
        <v>60</v>
      </c>
      <c r="E141" s="132"/>
      <c r="F141" s="219">
        <v>11.6</v>
      </c>
      <c r="G141" s="74">
        <v>68</v>
      </c>
    </row>
    <row r="142" spans="1:7">
      <c r="A142" s="215">
        <v>34679</v>
      </c>
      <c r="B142" s="107" t="s">
        <v>216</v>
      </c>
      <c r="C142" s="108" t="s">
        <v>133</v>
      </c>
      <c r="D142" s="25" t="s">
        <v>60</v>
      </c>
      <c r="E142" s="132"/>
      <c r="F142" s="219">
        <v>70.8</v>
      </c>
      <c r="G142" s="74">
        <v>69</v>
      </c>
    </row>
    <row r="143" spans="1:7">
      <c r="A143" s="215">
        <v>34680</v>
      </c>
      <c r="B143" s="107" t="s">
        <v>217</v>
      </c>
      <c r="C143" s="108" t="s">
        <v>133</v>
      </c>
      <c r="D143" s="25" t="s">
        <v>60</v>
      </c>
      <c r="E143" s="132"/>
      <c r="F143" s="219">
        <v>18</v>
      </c>
      <c r="G143" s="74">
        <v>70</v>
      </c>
    </row>
    <row r="144" spans="1:7">
      <c r="A144" s="130">
        <v>34684</v>
      </c>
      <c r="B144" s="107" t="s">
        <v>218</v>
      </c>
      <c r="C144" s="108" t="s">
        <v>133</v>
      </c>
      <c r="D144" s="25" t="s">
        <v>60</v>
      </c>
      <c r="E144" s="132"/>
      <c r="F144" s="219">
        <v>3</v>
      </c>
      <c r="G144" s="74">
        <v>71</v>
      </c>
    </row>
    <row r="145" spans="1:12" s="125" customFormat="1" ht="24" thickBot="1">
      <c r="A145" s="127">
        <v>36525</v>
      </c>
      <c r="B145" s="107" t="s">
        <v>219</v>
      </c>
      <c r="C145" s="108" t="s">
        <v>85</v>
      </c>
      <c r="D145" s="25" t="s">
        <v>60</v>
      </c>
      <c r="E145" s="25">
        <v>5.3</v>
      </c>
      <c r="F145" s="95">
        <v>5.7409271400000002</v>
      </c>
      <c r="G145" s="26"/>
      <c r="H145" s="27"/>
      <c r="I145" s="124"/>
    </row>
    <row r="146" spans="1:12">
      <c r="A146" s="127">
        <v>36531</v>
      </c>
      <c r="B146" s="107" t="s">
        <v>220</v>
      </c>
      <c r="C146" s="108" t="s">
        <v>85</v>
      </c>
      <c r="D146" s="25" t="s">
        <v>60</v>
      </c>
      <c r="E146" s="25" t="s">
        <v>34</v>
      </c>
      <c r="F146" s="95" t="s">
        <v>20</v>
      </c>
      <c r="G146" s="26"/>
      <c r="H146" s="29" t="s">
        <v>221</v>
      </c>
      <c r="I146" s="30">
        <v>36525</v>
      </c>
      <c r="J146" s="31" t="s">
        <v>35</v>
      </c>
      <c r="K146" s="32"/>
      <c r="L146" s="33"/>
    </row>
    <row r="147" spans="1:12" ht="24" thickBot="1">
      <c r="A147" s="127">
        <v>36551</v>
      </c>
      <c r="B147" s="107" t="s">
        <v>222</v>
      </c>
      <c r="C147" s="108" t="s">
        <v>85</v>
      </c>
      <c r="D147" s="25" t="s">
        <v>60</v>
      </c>
      <c r="E147" s="25">
        <v>2.5</v>
      </c>
      <c r="F147" s="95">
        <v>2.7079845000000002</v>
      </c>
      <c r="G147" s="26"/>
      <c r="H147" s="34">
        <v>8.4489116400000004</v>
      </c>
      <c r="I147" s="35">
        <v>36525</v>
      </c>
      <c r="J147" s="36">
        <v>2</v>
      </c>
      <c r="K147" s="37">
        <v>8.4489116400000004</v>
      </c>
      <c r="L147" s="57">
        <v>36525</v>
      </c>
    </row>
    <row r="148" spans="1:12">
      <c r="A148" s="127">
        <v>36556</v>
      </c>
      <c r="B148" s="107" t="s">
        <v>223</v>
      </c>
      <c r="C148" s="108" t="s">
        <v>147</v>
      </c>
      <c r="D148" s="25" t="s">
        <v>60</v>
      </c>
      <c r="E148" s="25"/>
      <c r="F148" s="95" t="s">
        <v>20</v>
      </c>
      <c r="G148" s="38"/>
      <c r="H148" s="39" t="s">
        <v>224</v>
      </c>
      <c r="I148" s="40">
        <v>36556</v>
      </c>
      <c r="J148" s="41" t="s">
        <v>35</v>
      </c>
      <c r="K148" s="42"/>
      <c r="L148" s="43"/>
    </row>
    <row r="149" spans="1:12" ht="24" thickBot="1">
      <c r="A149" s="127">
        <v>36584</v>
      </c>
      <c r="B149" s="107" t="s">
        <v>225</v>
      </c>
      <c r="C149" s="108" t="s">
        <v>147</v>
      </c>
      <c r="D149" s="25" t="s">
        <v>60</v>
      </c>
      <c r="E149" s="25"/>
      <c r="F149" s="95" t="s">
        <v>20</v>
      </c>
      <c r="G149" s="44"/>
      <c r="H149" s="45">
        <v>0</v>
      </c>
      <c r="I149" s="46">
        <v>36556</v>
      </c>
      <c r="J149" s="47">
        <v>0</v>
      </c>
      <c r="K149" s="37">
        <v>8.4489116400000004</v>
      </c>
      <c r="L149" s="57">
        <v>36551</v>
      </c>
    </row>
    <row r="150" spans="1:12">
      <c r="A150" s="127">
        <v>36585</v>
      </c>
      <c r="B150" s="107" t="s">
        <v>226</v>
      </c>
      <c r="C150" s="108" t="s">
        <v>227</v>
      </c>
      <c r="D150" s="25" t="s">
        <v>60</v>
      </c>
      <c r="E150" s="25"/>
      <c r="F150" s="95" t="s">
        <v>20</v>
      </c>
      <c r="G150" s="38"/>
      <c r="H150" s="48" t="s">
        <v>224</v>
      </c>
      <c r="I150" s="49">
        <v>36585</v>
      </c>
      <c r="J150" s="50" t="s">
        <v>35</v>
      </c>
      <c r="K150" s="51"/>
      <c r="L150" s="52"/>
    </row>
    <row r="151" spans="1:12" ht="24" thickBot="1">
      <c r="A151" s="127">
        <v>36615</v>
      </c>
      <c r="B151" s="107" t="s">
        <v>228</v>
      </c>
      <c r="C151" s="108" t="s">
        <v>227</v>
      </c>
      <c r="D151" s="25" t="s">
        <v>60</v>
      </c>
      <c r="E151" s="25"/>
      <c r="F151" s="95" t="s">
        <v>20</v>
      </c>
      <c r="G151" s="44"/>
      <c r="H151" s="53">
        <v>0</v>
      </c>
      <c r="I151" s="54">
        <v>36585</v>
      </c>
      <c r="J151" s="55">
        <v>0</v>
      </c>
      <c r="K151" s="56">
        <v>8.4489116400000004</v>
      </c>
      <c r="L151" s="57">
        <v>36584</v>
      </c>
    </row>
    <row r="152" spans="1:12">
      <c r="A152" s="127">
        <v>36616</v>
      </c>
      <c r="B152" s="107" t="s">
        <v>229</v>
      </c>
      <c r="C152" s="108" t="s">
        <v>90</v>
      </c>
      <c r="D152" s="25" t="s">
        <v>60</v>
      </c>
      <c r="E152" s="25"/>
      <c r="F152" s="95" t="s">
        <v>20</v>
      </c>
      <c r="G152" s="38"/>
      <c r="H152" s="58" t="s">
        <v>224</v>
      </c>
      <c r="I152" s="59">
        <v>36616</v>
      </c>
      <c r="J152" s="60" t="s">
        <v>35</v>
      </c>
      <c r="K152" s="61"/>
      <c r="L152" s="62"/>
    </row>
    <row r="153" spans="1:12" ht="24" thickBot="1">
      <c r="A153" s="127">
        <v>36645</v>
      </c>
      <c r="B153" s="107" t="s">
        <v>230</v>
      </c>
      <c r="C153" s="108" t="s">
        <v>90</v>
      </c>
      <c r="D153" s="25" t="s">
        <v>60</v>
      </c>
      <c r="E153" s="25"/>
      <c r="F153" s="95" t="s">
        <v>20</v>
      </c>
      <c r="G153" s="44"/>
      <c r="H153" s="63">
        <v>0</v>
      </c>
      <c r="I153" s="64">
        <v>36616</v>
      </c>
      <c r="J153" s="65">
        <v>0</v>
      </c>
      <c r="K153" s="56">
        <v>8.4489116400000004</v>
      </c>
      <c r="L153" s="57">
        <v>36615</v>
      </c>
    </row>
    <row r="154" spans="1:12">
      <c r="A154" s="127">
        <v>36648</v>
      </c>
      <c r="B154" s="107" t="s">
        <v>231</v>
      </c>
      <c r="C154" s="108" t="s">
        <v>6</v>
      </c>
      <c r="D154" s="25" t="s">
        <v>60</v>
      </c>
      <c r="E154" s="25">
        <v>20</v>
      </c>
      <c r="F154" s="95">
        <v>21.663876000000002</v>
      </c>
      <c r="G154" s="26"/>
    </row>
    <row r="155" spans="1:12">
      <c r="A155" s="127">
        <v>36649</v>
      </c>
      <c r="B155" s="107" t="s">
        <v>232</v>
      </c>
      <c r="C155" s="108" t="s">
        <v>6</v>
      </c>
      <c r="D155" s="25" t="s">
        <v>60</v>
      </c>
      <c r="E155" s="25">
        <v>116.4</v>
      </c>
      <c r="F155" s="95">
        <v>126.08375832000002</v>
      </c>
      <c r="G155" s="26"/>
      <c r="K155" s="2"/>
    </row>
    <row r="156" spans="1:12">
      <c r="A156" s="127">
        <v>36650</v>
      </c>
      <c r="B156" s="107" t="s">
        <v>233</v>
      </c>
      <c r="C156" s="108" t="s">
        <v>6</v>
      </c>
      <c r="D156" s="25" t="s">
        <v>60</v>
      </c>
      <c r="E156" s="25">
        <v>4.5</v>
      </c>
      <c r="F156" s="95">
        <v>4.8743721000000004</v>
      </c>
      <c r="G156" s="26"/>
      <c r="K156" s="94"/>
    </row>
    <row r="157" spans="1:12">
      <c r="A157" s="127">
        <v>36651</v>
      </c>
      <c r="B157" s="107" t="s">
        <v>234</v>
      </c>
      <c r="C157" s="108" t="s">
        <v>6</v>
      </c>
      <c r="D157" s="25" t="s">
        <v>60</v>
      </c>
      <c r="E157" s="25">
        <v>62</v>
      </c>
      <c r="F157" s="95">
        <v>67.158015599999999</v>
      </c>
      <c r="G157" s="26"/>
    </row>
    <row r="158" spans="1:12">
      <c r="A158" s="127">
        <v>36652</v>
      </c>
      <c r="B158" s="107" t="s">
        <v>235</v>
      </c>
      <c r="C158" s="108" t="s">
        <v>6</v>
      </c>
      <c r="D158" s="25" t="s">
        <v>60</v>
      </c>
      <c r="E158" s="25">
        <v>1</v>
      </c>
      <c r="F158" s="95">
        <v>1.0831938000000001</v>
      </c>
      <c r="G158" s="26"/>
      <c r="H158"/>
      <c r="I158"/>
    </row>
    <row r="159" spans="1:12">
      <c r="A159" s="127">
        <v>36656</v>
      </c>
      <c r="B159" s="107" t="s">
        <v>236</v>
      </c>
      <c r="C159" s="108" t="s">
        <v>6</v>
      </c>
      <c r="D159" s="25" t="s">
        <v>60</v>
      </c>
      <c r="E159" s="25">
        <v>10.5</v>
      </c>
      <c r="F159" s="95">
        <v>11.373534899999999</v>
      </c>
      <c r="G159" s="26"/>
      <c r="H159"/>
      <c r="I159"/>
    </row>
    <row r="160" spans="1:12">
      <c r="A160" s="127">
        <v>36661</v>
      </c>
      <c r="B160" s="107" t="s">
        <v>237</v>
      </c>
      <c r="C160" s="108" t="s">
        <v>6</v>
      </c>
      <c r="D160" s="25" t="s">
        <v>60</v>
      </c>
      <c r="E160" s="25">
        <v>1</v>
      </c>
      <c r="F160" s="95">
        <v>1.0831938000000001</v>
      </c>
      <c r="G160" s="26"/>
      <c r="H160"/>
      <c r="I160"/>
    </row>
    <row r="161" spans="1:12">
      <c r="A161" s="127">
        <v>36662</v>
      </c>
      <c r="B161" s="107" t="s">
        <v>238</v>
      </c>
      <c r="C161" s="108" t="s">
        <v>6</v>
      </c>
      <c r="D161" s="25" t="s">
        <v>60</v>
      </c>
      <c r="E161" s="25">
        <v>2.8</v>
      </c>
      <c r="F161" s="95">
        <v>3.0329426399999999</v>
      </c>
      <c r="G161" s="26"/>
      <c r="H161"/>
      <c r="I161"/>
    </row>
    <row r="162" spans="1:12" ht="24" thickBot="1">
      <c r="A162" s="127">
        <v>36669</v>
      </c>
      <c r="B162" s="107" t="s">
        <v>239</v>
      </c>
      <c r="C162" s="108" t="s">
        <v>6</v>
      </c>
      <c r="D162" s="25" t="s">
        <v>60</v>
      </c>
      <c r="E162" s="25">
        <v>27</v>
      </c>
      <c r="F162" s="95">
        <v>29.246232599999999</v>
      </c>
      <c r="G162" s="26"/>
    </row>
    <row r="163" spans="1:12">
      <c r="A163" s="127">
        <v>36670</v>
      </c>
      <c r="B163" s="107" t="s">
        <v>240</v>
      </c>
      <c r="C163" s="108" t="s">
        <v>6</v>
      </c>
      <c r="D163" s="25" t="s">
        <v>60</v>
      </c>
      <c r="E163" s="25" t="s">
        <v>34</v>
      </c>
      <c r="F163" s="95" t="s">
        <v>20</v>
      </c>
      <c r="G163" s="26"/>
      <c r="H163" s="66" t="s">
        <v>241</v>
      </c>
      <c r="I163" s="67">
        <v>36648</v>
      </c>
      <c r="J163" s="68" t="s">
        <v>35</v>
      </c>
      <c r="K163" s="69"/>
      <c r="L163" s="70"/>
    </row>
    <row r="164" spans="1:12" ht="24" thickBot="1">
      <c r="A164" s="127">
        <v>36671</v>
      </c>
      <c r="B164" s="107" t="s">
        <v>242</v>
      </c>
      <c r="C164" s="108" t="s">
        <v>6</v>
      </c>
      <c r="D164" s="25" t="s">
        <v>60</v>
      </c>
      <c r="E164" s="25" t="s">
        <v>34</v>
      </c>
      <c r="F164" s="95" t="s">
        <v>20</v>
      </c>
      <c r="G164" s="26"/>
      <c r="H164" s="71">
        <v>265.59911976000001</v>
      </c>
      <c r="I164" s="72">
        <v>36648</v>
      </c>
      <c r="J164" s="73">
        <v>9</v>
      </c>
      <c r="K164" s="56">
        <v>274.04803140000001</v>
      </c>
      <c r="L164" s="57">
        <v>36669</v>
      </c>
    </row>
    <row r="165" spans="1:12">
      <c r="A165" s="127">
        <v>36677</v>
      </c>
      <c r="B165" s="107" t="s">
        <v>243</v>
      </c>
      <c r="C165" s="108" t="s">
        <v>94</v>
      </c>
      <c r="D165" s="25" t="s">
        <v>60</v>
      </c>
      <c r="E165" s="25">
        <v>7.8</v>
      </c>
      <c r="F165" s="95">
        <v>8.4489116400000004</v>
      </c>
      <c r="G165" s="26"/>
    </row>
    <row r="166" spans="1:12">
      <c r="A166" s="127">
        <v>36678</v>
      </c>
      <c r="B166" s="107" t="s">
        <v>244</v>
      </c>
      <c r="C166" s="108" t="s">
        <v>94</v>
      </c>
      <c r="D166" s="25" t="s">
        <v>60</v>
      </c>
      <c r="E166" s="25">
        <v>1.3</v>
      </c>
      <c r="F166" s="95">
        <v>1.40815194</v>
      </c>
      <c r="G166" s="26"/>
      <c r="H166"/>
      <c r="I166"/>
    </row>
    <row r="167" spans="1:12">
      <c r="A167" s="127">
        <v>36679</v>
      </c>
      <c r="B167" s="107" t="s">
        <v>245</v>
      </c>
      <c r="C167" s="108" t="s">
        <v>94</v>
      </c>
      <c r="D167" s="25" t="s">
        <v>60</v>
      </c>
      <c r="E167" s="25" t="s">
        <v>34</v>
      </c>
      <c r="F167" s="95" t="s">
        <v>20</v>
      </c>
      <c r="G167" s="26"/>
      <c r="H167"/>
      <c r="I167"/>
    </row>
    <row r="168" spans="1:12">
      <c r="A168" s="127">
        <v>36684</v>
      </c>
      <c r="B168" s="107" t="s">
        <v>246</v>
      </c>
      <c r="C168" s="108" t="s">
        <v>94</v>
      </c>
      <c r="D168" s="25" t="s">
        <v>60</v>
      </c>
      <c r="E168" s="25" t="s">
        <v>34</v>
      </c>
      <c r="F168" s="95" t="s">
        <v>20</v>
      </c>
      <c r="G168" s="26"/>
      <c r="H168"/>
      <c r="I168"/>
    </row>
    <row r="169" spans="1:12">
      <c r="A169" s="127">
        <v>36685</v>
      </c>
      <c r="B169" s="107" t="s">
        <v>247</v>
      </c>
      <c r="C169" s="108" t="s">
        <v>94</v>
      </c>
      <c r="D169" s="25" t="s">
        <v>60</v>
      </c>
      <c r="E169" s="25" t="s">
        <v>34</v>
      </c>
      <c r="F169" s="95" t="s">
        <v>20</v>
      </c>
      <c r="G169" s="38"/>
      <c r="H169"/>
      <c r="I169"/>
    </row>
    <row r="170" spans="1:12">
      <c r="A170" s="127">
        <v>36686</v>
      </c>
      <c r="B170" s="107" t="s">
        <v>248</v>
      </c>
      <c r="C170" s="108" t="s">
        <v>94</v>
      </c>
      <c r="D170" s="25" t="s">
        <v>60</v>
      </c>
      <c r="E170" s="25" t="s">
        <v>34</v>
      </c>
      <c r="F170" s="95" t="s">
        <v>20</v>
      </c>
      <c r="G170" s="44"/>
      <c r="H170"/>
      <c r="I170"/>
    </row>
    <row r="171" spans="1:12">
      <c r="A171" s="127">
        <v>36687</v>
      </c>
      <c r="B171" s="107" t="s">
        <v>249</v>
      </c>
      <c r="C171" s="108" t="s">
        <v>94</v>
      </c>
      <c r="D171" s="25" t="s">
        <v>60</v>
      </c>
      <c r="E171" s="25" t="s">
        <v>34</v>
      </c>
      <c r="F171" s="95" t="s">
        <v>20</v>
      </c>
      <c r="G171" s="26"/>
    </row>
    <row r="172" spans="1:12" ht="24" thickBot="1">
      <c r="A172" s="127">
        <v>36688</v>
      </c>
      <c r="B172" s="107" t="s">
        <v>250</v>
      </c>
      <c r="C172" s="108" t="s">
        <v>94</v>
      </c>
      <c r="D172" s="25" t="s">
        <v>60</v>
      </c>
      <c r="E172" s="25" t="s">
        <v>34</v>
      </c>
      <c r="F172" s="95" t="s">
        <v>20</v>
      </c>
      <c r="G172" s="26"/>
    </row>
    <row r="173" spans="1:12">
      <c r="A173" s="127">
        <v>36704</v>
      </c>
      <c r="B173" s="107" t="s">
        <v>251</v>
      </c>
      <c r="C173" s="108" t="s">
        <v>94</v>
      </c>
      <c r="D173" s="25" t="s">
        <v>60</v>
      </c>
      <c r="E173" s="25" t="s">
        <v>34</v>
      </c>
      <c r="F173" s="95" t="s">
        <v>20</v>
      </c>
      <c r="G173" s="26"/>
      <c r="H173" s="78" t="s">
        <v>252</v>
      </c>
      <c r="I173" s="79">
        <v>36677</v>
      </c>
      <c r="J173" s="80" t="s">
        <v>35</v>
      </c>
      <c r="K173" s="81"/>
      <c r="L173" s="82"/>
    </row>
    <row r="174" spans="1:12" ht="24" thickBot="1">
      <c r="A174" s="127">
        <v>36706</v>
      </c>
      <c r="B174" s="107" t="s">
        <v>253</v>
      </c>
      <c r="C174" s="108" t="s">
        <v>94</v>
      </c>
      <c r="D174" s="25" t="s">
        <v>60</v>
      </c>
      <c r="E174" s="25" t="s">
        <v>34</v>
      </c>
      <c r="F174" s="95" t="s">
        <v>20</v>
      </c>
      <c r="G174" s="26"/>
      <c r="H174" s="83">
        <v>9.8570635800000002</v>
      </c>
      <c r="I174" s="84">
        <v>36677</v>
      </c>
      <c r="J174" s="85">
        <v>2</v>
      </c>
      <c r="K174" s="37">
        <v>283.90509498</v>
      </c>
      <c r="L174" s="57">
        <v>36688</v>
      </c>
    </row>
    <row r="175" spans="1:12">
      <c r="A175" s="127">
        <v>36708</v>
      </c>
      <c r="B175" s="107" t="s">
        <v>254</v>
      </c>
      <c r="C175" s="108" t="s">
        <v>97</v>
      </c>
      <c r="D175" s="25" t="s">
        <v>60</v>
      </c>
      <c r="E175" s="25" t="s">
        <v>34</v>
      </c>
      <c r="F175" s="95" t="s">
        <v>20</v>
      </c>
      <c r="G175" s="26"/>
      <c r="H175"/>
      <c r="I175"/>
    </row>
    <row r="176" spans="1:12">
      <c r="A176" s="127">
        <v>36710</v>
      </c>
      <c r="B176" s="107" t="s">
        <v>255</v>
      </c>
      <c r="C176" s="108" t="s">
        <v>97</v>
      </c>
      <c r="D176" s="25" t="s">
        <v>60</v>
      </c>
      <c r="E176" s="25">
        <v>22</v>
      </c>
      <c r="F176" s="95">
        <v>23.830263600000002</v>
      </c>
      <c r="G176" s="26"/>
      <c r="H176"/>
      <c r="I176"/>
    </row>
    <row r="177" spans="1:9">
      <c r="A177" s="127">
        <v>36711</v>
      </c>
      <c r="B177" s="107" t="s">
        <v>256</v>
      </c>
      <c r="C177" s="108" t="s">
        <v>97</v>
      </c>
      <c r="D177" s="25" t="s">
        <v>60</v>
      </c>
      <c r="E177" s="25" t="s">
        <v>34</v>
      </c>
      <c r="F177" s="95" t="s">
        <v>20</v>
      </c>
      <c r="G177" s="26"/>
    </row>
    <row r="178" spans="1:9">
      <c r="A178" s="127">
        <v>36712</v>
      </c>
      <c r="B178" s="107" t="s">
        <v>257</v>
      </c>
      <c r="C178" s="108" t="s">
        <v>97</v>
      </c>
      <c r="D178" s="25" t="s">
        <v>60</v>
      </c>
      <c r="E178" s="25">
        <v>6</v>
      </c>
      <c r="F178" s="95">
        <v>6.4991627999999997</v>
      </c>
      <c r="G178" s="26"/>
    </row>
    <row r="179" spans="1:9">
      <c r="A179" s="127">
        <v>36716</v>
      </c>
      <c r="B179" s="107" t="s">
        <v>258</v>
      </c>
      <c r="C179" s="108" t="s">
        <v>97</v>
      </c>
      <c r="D179" s="25" t="s">
        <v>60</v>
      </c>
      <c r="E179" s="25" t="s">
        <v>34</v>
      </c>
      <c r="F179" s="95" t="s">
        <v>20</v>
      </c>
      <c r="G179" s="26"/>
    </row>
    <row r="180" spans="1:9">
      <c r="A180" s="127">
        <v>36719</v>
      </c>
      <c r="B180" s="107" t="s">
        <v>259</v>
      </c>
      <c r="C180" s="108" t="s">
        <v>97</v>
      </c>
      <c r="D180" s="25" t="s">
        <v>60</v>
      </c>
      <c r="E180" s="25">
        <v>1.85</v>
      </c>
      <c r="F180" s="95">
        <v>2.0039085300000004</v>
      </c>
      <c r="G180" s="26"/>
    </row>
    <row r="181" spans="1:9">
      <c r="A181" s="127">
        <v>36725</v>
      </c>
      <c r="B181" s="107" t="s">
        <v>260</v>
      </c>
      <c r="C181" s="108" t="s">
        <v>97</v>
      </c>
      <c r="D181" s="25" t="s">
        <v>60</v>
      </c>
      <c r="E181" s="25" t="s">
        <v>34</v>
      </c>
      <c r="F181" s="95" t="s">
        <v>20</v>
      </c>
      <c r="G181" s="26"/>
    </row>
    <row r="182" spans="1:9">
      <c r="A182" s="127">
        <v>36727</v>
      </c>
      <c r="B182" s="107" t="s">
        <v>261</v>
      </c>
      <c r="C182" s="108" t="s">
        <v>97</v>
      </c>
      <c r="D182" s="25" t="s">
        <v>60</v>
      </c>
      <c r="E182" s="25" t="s">
        <v>34</v>
      </c>
      <c r="F182" s="95" t="s">
        <v>20</v>
      </c>
      <c r="G182" s="26"/>
    </row>
    <row r="183" spans="1:9">
      <c r="A183" s="127">
        <v>36730</v>
      </c>
      <c r="B183" s="107" t="s">
        <v>262</v>
      </c>
      <c r="C183" s="108" t="s">
        <v>97</v>
      </c>
      <c r="D183" s="25" t="s">
        <v>60</v>
      </c>
      <c r="E183" s="25" t="s">
        <v>34</v>
      </c>
      <c r="F183" s="95" t="s">
        <v>20</v>
      </c>
      <c r="G183" s="26"/>
      <c r="H183"/>
      <c r="I183"/>
    </row>
    <row r="184" spans="1:9">
      <c r="A184" s="127">
        <v>36733</v>
      </c>
      <c r="B184" s="107" t="s">
        <v>263</v>
      </c>
      <c r="C184" s="108" t="s">
        <v>97</v>
      </c>
      <c r="D184" s="25" t="s">
        <v>60</v>
      </c>
      <c r="E184" s="25" t="s">
        <v>34</v>
      </c>
      <c r="F184" s="95" t="s">
        <v>20</v>
      </c>
      <c r="G184" s="26"/>
      <c r="H184"/>
      <c r="I184"/>
    </row>
    <row r="185" spans="1:9" ht="24" thickBot="1">
      <c r="A185" s="127">
        <v>36735</v>
      </c>
      <c r="B185" s="107" t="s">
        <v>264</v>
      </c>
      <c r="C185" s="108" t="s">
        <v>97</v>
      </c>
      <c r="D185" s="25" t="s">
        <v>60</v>
      </c>
      <c r="E185" s="25" t="s">
        <v>34</v>
      </c>
      <c r="F185" s="95" t="s">
        <v>20</v>
      </c>
      <c r="G185" s="26"/>
      <c r="H185" s="83">
        <v>32.333334930000007</v>
      </c>
      <c r="I185"/>
    </row>
    <row r="186" spans="1:9">
      <c r="A186" s="127">
        <v>36738</v>
      </c>
      <c r="B186" s="107" t="s">
        <v>265</v>
      </c>
      <c r="C186" s="108" t="s">
        <v>105</v>
      </c>
      <c r="D186" s="25" t="s">
        <v>60</v>
      </c>
      <c r="E186" s="25" t="s">
        <v>34</v>
      </c>
      <c r="F186" s="95" t="s">
        <v>20</v>
      </c>
      <c r="G186" s="26"/>
    </row>
    <row r="187" spans="1:9">
      <c r="A187" s="127">
        <v>36741</v>
      </c>
      <c r="B187" s="107" t="s">
        <v>266</v>
      </c>
      <c r="C187" s="108" t="s">
        <v>105</v>
      </c>
      <c r="D187" s="25" t="s">
        <v>60</v>
      </c>
      <c r="E187" s="25">
        <v>0.95</v>
      </c>
      <c r="F187" s="95">
        <v>1.02903411</v>
      </c>
      <c r="G187" s="26"/>
    </row>
    <row r="188" spans="1:9">
      <c r="A188" s="127">
        <v>36742</v>
      </c>
      <c r="B188" s="107" t="s">
        <v>267</v>
      </c>
      <c r="C188" s="108" t="s">
        <v>105</v>
      </c>
      <c r="D188" s="25" t="s">
        <v>60</v>
      </c>
      <c r="E188" s="25" t="s">
        <v>34</v>
      </c>
      <c r="F188" s="95" t="s">
        <v>20</v>
      </c>
      <c r="G188" s="26"/>
    </row>
    <row r="189" spans="1:9">
      <c r="A189" s="127">
        <v>36744</v>
      </c>
      <c r="B189" s="107" t="s">
        <v>268</v>
      </c>
      <c r="C189" s="108" t="s">
        <v>105</v>
      </c>
      <c r="D189" s="25" t="s">
        <v>60</v>
      </c>
      <c r="E189" s="25">
        <v>12</v>
      </c>
      <c r="F189" s="95">
        <v>12.998325599999999</v>
      </c>
      <c r="G189" s="26"/>
    </row>
    <row r="190" spans="1:9">
      <c r="A190" s="127">
        <v>36745</v>
      </c>
      <c r="B190" s="107" t="s">
        <v>269</v>
      </c>
      <c r="C190" s="108" t="s">
        <v>105</v>
      </c>
      <c r="D190" s="25" t="s">
        <v>60</v>
      </c>
      <c r="E190" s="25">
        <v>2</v>
      </c>
      <c r="F190" s="95">
        <v>2.1663876000000002</v>
      </c>
      <c r="G190" s="26"/>
    </row>
    <row r="191" spans="1:9">
      <c r="A191" s="127">
        <v>36748</v>
      </c>
      <c r="B191" s="107" t="s">
        <v>270</v>
      </c>
      <c r="C191" s="108" t="s">
        <v>105</v>
      </c>
      <c r="D191" s="25" t="s">
        <v>60</v>
      </c>
      <c r="E191" s="25" t="s">
        <v>34</v>
      </c>
      <c r="F191" s="95" t="s">
        <v>20</v>
      </c>
      <c r="G191" s="26"/>
      <c r="H191"/>
      <c r="I191"/>
    </row>
    <row r="192" spans="1:9">
      <c r="A192" s="127">
        <v>36751</v>
      </c>
      <c r="B192" s="107" t="s">
        <v>271</v>
      </c>
      <c r="C192" s="108" t="s">
        <v>105</v>
      </c>
      <c r="D192" s="25" t="s">
        <v>60</v>
      </c>
      <c r="E192" s="25">
        <v>3.9</v>
      </c>
      <c r="F192" s="95">
        <v>4.2244558200000002</v>
      </c>
      <c r="G192" s="26"/>
    </row>
    <row r="193" spans="1:9">
      <c r="A193" s="127">
        <v>36756</v>
      </c>
      <c r="B193" s="107" t="s">
        <v>272</v>
      </c>
      <c r="C193" s="108" t="s">
        <v>105</v>
      </c>
      <c r="D193" s="25" t="s">
        <v>60</v>
      </c>
      <c r="E193" s="25" t="s">
        <v>34</v>
      </c>
      <c r="F193" s="95" t="s">
        <v>20</v>
      </c>
      <c r="G193" s="26"/>
      <c r="H193"/>
      <c r="I193"/>
    </row>
    <row r="194" spans="1:9">
      <c r="A194" s="127">
        <v>36761</v>
      </c>
      <c r="B194" s="107" t="s">
        <v>273</v>
      </c>
      <c r="C194" s="108" t="s">
        <v>105</v>
      </c>
      <c r="D194" s="25" t="s">
        <v>60</v>
      </c>
      <c r="E194" s="25" t="s">
        <v>34</v>
      </c>
      <c r="F194" s="95" t="s">
        <v>20</v>
      </c>
      <c r="G194" s="26"/>
      <c r="H194"/>
      <c r="I194"/>
    </row>
    <row r="195" spans="1:9">
      <c r="A195" s="127">
        <v>36763</v>
      </c>
      <c r="B195" s="107" t="s">
        <v>274</v>
      </c>
      <c r="C195" s="108" t="s">
        <v>105</v>
      </c>
      <c r="D195" s="25" t="s">
        <v>60</v>
      </c>
      <c r="E195" s="25" t="s">
        <v>34</v>
      </c>
      <c r="F195" s="95" t="s">
        <v>20</v>
      </c>
      <c r="G195" s="26"/>
    </row>
    <row r="196" spans="1:9">
      <c r="A196" s="127">
        <v>36765</v>
      </c>
      <c r="B196" s="107" t="s">
        <v>275</v>
      </c>
      <c r="C196" s="108" t="s">
        <v>105</v>
      </c>
      <c r="D196" s="25" t="s">
        <v>60</v>
      </c>
      <c r="E196" s="25" t="s">
        <v>34</v>
      </c>
      <c r="F196" s="95" t="s">
        <v>20</v>
      </c>
      <c r="G196" s="26"/>
    </row>
    <row r="197" spans="1:9">
      <c r="A197" s="127">
        <v>36766</v>
      </c>
      <c r="B197" s="107" t="s">
        <v>276</v>
      </c>
      <c r="C197" s="108" t="s">
        <v>105</v>
      </c>
      <c r="D197" s="25" t="s">
        <v>60</v>
      </c>
      <c r="E197" s="25" t="s">
        <v>34</v>
      </c>
      <c r="F197" s="95" t="s">
        <v>20</v>
      </c>
      <c r="G197" s="26"/>
    </row>
    <row r="198" spans="1:9">
      <c r="A198" s="127">
        <v>36768</v>
      </c>
      <c r="B198" s="107" t="s">
        <v>277</v>
      </c>
      <c r="C198" s="108" t="s">
        <v>105</v>
      </c>
      <c r="D198" s="25" t="s">
        <v>60</v>
      </c>
      <c r="E198" s="25">
        <v>59.25</v>
      </c>
      <c r="F198" s="95">
        <v>64.179232650000003</v>
      </c>
      <c r="G198" s="26"/>
    </row>
    <row r="199" spans="1:9">
      <c r="A199" s="127">
        <v>36769</v>
      </c>
      <c r="B199" s="107" t="s">
        <v>278</v>
      </c>
      <c r="C199" s="108" t="s">
        <v>170</v>
      </c>
      <c r="D199" s="25" t="s">
        <v>60</v>
      </c>
      <c r="E199" s="25">
        <v>11</v>
      </c>
      <c r="F199" s="95">
        <v>11.915131800000001</v>
      </c>
      <c r="G199" s="26"/>
    </row>
    <row r="200" spans="1:9">
      <c r="A200" s="127">
        <v>36771</v>
      </c>
      <c r="B200" s="107" t="s">
        <v>279</v>
      </c>
      <c r="C200" s="108" t="s">
        <v>170</v>
      </c>
      <c r="D200" s="25" t="s">
        <v>60</v>
      </c>
      <c r="E200" s="25" t="s">
        <v>34</v>
      </c>
      <c r="F200" s="95" t="s">
        <v>20</v>
      </c>
      <c r="G200" s="26"/>
    </row>
    <row r="201" spans="1:9">
      <c r="A201" s="127">
        <v>36773</v>
      </c>
      <c r="B201" s="107" t="s">
        <v>280</v>
      </c>
      <c r="C201" s="108" t="s">
        <v>170</v>
      </c>
      <c r="D201" s="25" t="s">
        <v>60</v>
      </c>
      <c r="E201" s="25">
        <v>38.25</v>
      </c>
      <c r="F201" s="95">
        <v>41.432162849999997</v>
      </c>
      <c r="G201" s="26"/>
      <c r="H201"/>
      <c r="I201"/>
    </row>
    <row r="202" spans="1:9">
      <c r="A202" s="127">
        <v>36774</v>
      </c>
      <c r="B202" s="107" t="s">
        <v>281</v>
      </c>
      <c r="C202" s="108" t="s">
        <v>170</v>
      </c>
      <c r="D202" s="25" t="s">
        <v>60</v>
      </c>
      <c r="E202" s="25">
        <v>7.2</v>
      </c>
      <c r="F202" s="95">
        <v>7.7989953600000002</v>
      </c>
      <c r="G202" s="26"/>
      <c r="H202"/>
      <c r="I202"/>
    </row>
    <row r="203" spans="1:9">
      <c r="A203" s="127">
        <v>36776</v>
      </c>
      <c r="B203" s="107" t="s">
        <v>282</v>
      </c>
      <c r="C203" s="108" t="s">
        <v>170</v>
      </c>
      <c r="D203" s="25" t="s">
        <v>60</v>
      </c>
      <c r="E203" s="25">
        <v>2.5</v>
      </c>
      <c r="F203" s="95">
        <v>2.7079845000000002</v>
      </c>
      <c r="G203" s="26"/>
    </row>
    <row r="204" spans="1:9">
      <c r="A204" s="127">
        <v>36778</v>
      </c>
      <c r="B204" s="107" t="s">
        <v>283</v>
      </c>
      <c r="C204" s="108" t="s">
        <v>170</v>
      </c>
      <c r="D204" s="25" t="s">
        <v>60</v>
      </c>
      <c r="E204" s="25">
        <v>14</v>
      </c>
      <c r="F204" s="95">
        <v>15.1647132</v>
      </c>
      <c r="G204" s="26"/>
    </row>
    <row r="205" spans="1:9">
      <c r="A205" s="127">
        <v>36779</v>
      </c>
      <c r="B205" s="107" t="s">
        <v>284</v>
      </c>
      <c r="C205" s="108" t="s">
        <v>170</v>
      </c>
      <c r="D205" s="25" t="s">
        <v>60</v>
      </c>
      <c r="E205" s="25" t="s">
        <v>34</v>
      </c>
      <c r="F205" s="95" t="s">
        <v>20</v>
      </c>
      <c r="G205" s="26"/>
    </row>
    <row r="206" spans="1:9">
      <c r="A206" s="127">
        <v>36780</v>
      </c>
      <c r="B206" s="107" t="s">
        <v>285</v>
      </c>
      <c r="C206" s="108" t="s">
        <v>170</v>
      </c>
      <c r="D206" s="25" t="s">
        <v>60</v>
      </c>
      <c r="E206" s="25">
        <v>28</v>
      </c>
      <c r="F206" s="95">
        <v>30.329426399999999</v>
      </c>
      <c r="G206" s="26"/>
    </row>
    <row r="207" spans="1:9">
      <c r="A207" s="127">
        <v>36782</v>
      </c>
      <c r="B207" s="107" t="s">
        <v>286</v>
      </c>
      <c r="C207" s="108" t="s">
        <v>170</v>
      </c>
      <c r="D207" s="25" t="s">
        <v>60</v>
      </c>
      <c r="E207" s="25">
        <v>29.25</v>
      </c>
      <c r="F207" s="95">
        <v>31.68341865</v>
      </c>
      <c r="G207" s="26"/>
    </row>
    <row r="208" spans="1:9">
      <c r="A208" s="127">
        <v>36784</v>
      </c>
      <c r="B208" s="107" t="s">
        <v>287</v>
      </c>
      <c r="C208" s="108" t="s">
        <v>170</v>
      </c>
      <c r="D208" s="25" t="s">
        <v>60</v>
      </c>
      <c r="E208" s="25">
        <v>2.25</v>
      </c>
      <c r="F208" s="95">
        <v>2.4371860500000002</v>
      </c>
      <c r="G208" s="26"/>
    </row>
    <row r="209" spans="1:9">
      <c r="A209" s="127">
        <v>36788</v>
      </c>
      <c r="B209" s="107" t="s">
        <v>288</v>
      </c>
      <c r="C209" s="108" t="s">
        <v>170</v>
      </c>
      <c r="D209" s="25" t="s">
        <v>60</v>
      </c>
      <c r="E209" s="25">
        <v>14.5</v>
      </c>
      <c r="F209" s="95">
        <v>15.7063101</v>
      </c>
      <c r="G209" s="26"/>
      <c r="H209"/>
      <c r="I209"/>
    </row>
    <row r="210" spans="1:9">
      <c r="A210" s="127">
        <v>36791</v>
      </c>
      <c r="B210" s="107" t="s">
        <v>289</v>
      </c>
      <c r="C210" s="108" t="s">
        <v>170</v>
      </c>
      <c r="D210" s="25" t="s">
        <v>60</v>
      </c>
      <c r="E210" s="25">
        <v>0.25</v>
      </c>
      <c r="F210" s="95">
        <v>0.27079845000000002</v>
      </c>
      <c r="G210" s="26"/>
      <c r="H210"/>
      <c r="I210"/>
    </row>
    <row r="211" spans="1:9">
      <c r="A211" s="127">
        <v>36792</v>
      </c>
      <c r="B211" s="107" t="s">
        <v>290</v>
      </c>
      <c r="C211" s="108" t="s">
        <v>170</v>
      </c>
      <c r="D211" s="25" t="s">
        <v>60</v>
      </c>
      <c r="E211" s="25" t="s">
        <v>34</v>
      </c>
      <c r="F211" s="95" t="s">
        <v>20</v>
      </c>
      <c r="G211" s="26"/>
      <c r="H211"/>
      <c r="I211"/>
    </row>
    <row r="212" spans="1:9">
      <c r="A212" s="127">
        <v>36793</v>
      </c>
      <c r="B212" s="107" t="s">
        <v>291</v>
      </c>
      <c r="C212" s="108" t="s">
        <v>170</v>
      </c>
      <c r="D212" s="25" t="s">
        <v>60</v>
      </c>
      <c r="E212" s="25">
        <v>6</v>
      </c>
      <c r="F212" s="95">
        <v>6.4991627999999997</v>
      </c>
      <c r="G212" s="26"/>
    </row>
    <row r="213" spans="1:9">
      <c r="A213" s="127">
        <v>36794</v>
      </c>
      <c r="B213" s="107" t="s">
        <v>292</v>
      </c>
      <c r="C213" s="108" t="s">
        <v>170</v>
      </c>
      <c r="D213" s="25" t="s">
        <v>60</v>
      </c>
      <c r="E213" s="25">
        <v>1.75</v>
      </c>
      <c r="F213" s="95">
        <v>1.8955891499999999</v>
      </c>
      <c r="G213" s="26"/>
    </row>
    <row r="214" spans="1:9">
      <c r="A214" s="127">
        <v>36795</v>
      </c>
      <c r="B214" s="107" t="s">
        <v>293</v>
      </c>
      <c r="C214" s="108" t="s">
        <v>170</v>
      </c>
      <c r="D214" s="25" t="s">
        <v>60</v>
      </c>
      <c r="E214" s="25">
        <v>56.75</v>
      </c>
      <c r="F214" s="95">
        <v>61.471248150000001</v>
      </c>
      <c r="G214" s="26"/>
    </row>
    <row r="215" spans="1:9">
      <c r="A215" s="127">
        <v>36796</v>
      </c>
      <c r="B215" s="107" t="s">
        <v>294</v>
      </c>
      <c r="C215" s="108" t="s">
        <v>170</v>
      </c>
      <c r="D215" s="25" t="s">
        <v>60</v>
      </c>
      <c r="E215" s="25" t="s">
        <v>34</v>
      </c>
      <c r="F215" s="95" t="s">
        <v>20</v>
      </c>
      <c r="G215" s="26"/>
    </row>
    <row r="216" spans="1:9">
      <c r="A216" s="127">
        <v>36797</v>
      </c>
      <c r="B216" s="107" t="s">
        <v>295</v>
      </c>
      <c r="C216" s="108" t="s">
        <v>170</v>
      </c>
      <c r="D216" s="25" t="s">
        <v>60</v>
      </c>
      <c r="E216" s="25">
        <v>27.3</v>
      </c>
      <c r="F216" s="95">
        <v>29.571190740000002</v>
      </c>
      <c r="G216" s="26"/>
    </row>
    <row r="217" spans="1:9">
      <c r="A217" s="127">
        <v>36798</v>
      </c>
      <c r="B217" s="107" t="s">
        <v>296</v>
      </c>
      <c r="C217" s="108" t="s">
        <v>170</v>
      </c>
      <c r="D217" s="25" t="s">
        <v>60</v>
      </c>
      <c r="E217" s="25" t="s">
        <v>34</v>
      </c>
      <c r="F217" s="95" t="s">
        <v>20</v>
      </c>
      <c r="G217" s="26"/>
    </row>
    <row r="218" spans="1:9">
      <c r="A218" s="127">
        <v>36800</v>
      </c>
      <c r="B218" s="107" t="s">
        <v>297</v>
      </c>
      <c r="C218" s="108" t="s">
        <v>187</v>
      </c>
      <c r="D218" s="25" t="s">
        <v>60</v>
      </c>
      <c r="E218" s="25">
        <v>12</v>
      </c>
      <c r="F218" s="95">
        <v>12.998325599999999</v>
      </c>
      <c r="G218" s="26"/>
      <c r="H218"/>
      <c r="I218"/>
    </row>
    <row r="219" spans="1:9">
      <c r="A219" s="127">
        <v>36801</v>
      </c>
      <c r="B219" s="107" t="s">
        <v>298</v>
      </c>
      <c r="C219" s="108" t="s">
        <v>187</v>
      </c>
      <c r="D219" s="25" t="s">
        <v>60</v>
      </c>
      <c r="E219" s="25">
        <v>6</v>
      </c>
      <c r="F219" s="95">
        <v>6.4991627999999997</v>
      </c>
      <c r="G219" s="26"/>
      <c r="H219"/>
      <c r="I219"/>
    </row>
    <row r="220" spans="1:9">
      <c r="A220" s="127">
        <v>36804</v>
      </c>
      <c r="B220" s="107" t="s">
        <v>299</v>
      </c>
      <c r="C220" s="108" t="s">
        <v>187</v>
      </c>
      <c r="D220" s="25" t="s">
        <v>60</v>
      </c>
      <c r="E220" s="25" t="s">
        <v>34</v>
      </c>
      <c r="F220" s="95" t="s">
        <v>20</v>
      </c>
      <c r="G220" s="26"/>
      <c r="H220"/>
      <c r="I220"/>
    </row>
    <row r="221" spans="1:9">
      <c r="A221" s="127">
        <v>36809</v>
      </c>
      <c r="B221" s="107" t="s">
        <v>300</v>
      </c>
      <c r="C221" s="108" t="s">
        <v>187</v>
      </c>
      <c r="D221" s="25" t="s">
        <v>60</v>
      </c>
      <c r="E221" s="25">
        <v>10.25</v>
      </c>
      <c r="F221" s="95">
        <v>11.10273645</v>
      </c>
      <c r="G221" s="26"/>
    </row>
    <row r="222" spans="1:9">
      <c r="A222" s="127">
        <v>36810</v>
      </c>
      <c r="B222" s="107" t="s">
        <v>301</v>
      </c>
      <c r="C222" s="108" t="s">
        <v>187</v>
      </c>
      <c r="D222" s="25" t="s">
        <v>60</v>
      </c>
      <c r="E222" s="25" t="s">
        <v>34</v>
      </c>
      <c r="F222" s="95" t="s">
        <v>20</v>
      </c>
      <c r="G222" s="26"/>
    </row>
    <row r="223" spans="1:9">
      <c r="A223" s="127">
        <v>36811</v>
      </c>
      <c r="B223" s="107" t="s">
        <v>302</v>
      </c>
      <c r="C223" s="108" t="s">
        <v>187</v>
      </c>
      <c r="D223" s="25" t="s">
        <v>60</v>
      </c>
      <c r="E223" s="25" t="s">
        <v>34</v>
      </c>
      <c r="F223" s="95" t="s">
        <v>20</v>
      </c>
      <c r="G223" s="26"/>
    </row>
    <row r="224" spans="1:9">
      <c r="A224" s="127">
        <v>36815</v>
      </c>
      <c r="B224" s="107" t="s">
        <v>303</v>
      </c>
      <c r="C224" s="108" t="s">
        <v>187</v>
      </c>
      <c r="D224" s="25" t="s">
        <v>60</v>
      </c>
      <c r="E224" s="25">
        <v>9.75</v>
      </c>
      <c r="F224" s="95">
        <v>10.56113955</v>
      </c>
      <c r="G224" s="26"/>
    </row>
    <row r="225" spans="1:9">
      <c r="A225" s="127">
        <v>36816</v>
      </c>
      <c r="B225" s="107" t="s">
        <v>304</v>
      </c>
      <c r="C225" s="108" t="s">
        <v>187</v>
      </c>
      <c r="D225" s="25" t="s">
        <v>60</v>
      </c>
      <c r="E225" s="25">
        <v>15.5</v>
      </c>
      <c r="F225" s="95">
        <v>16.7895039</v>
      </c>
      <c r="G225" s="26"/>
    </row>
    <row r="226" spans="1:9">
      <c r="A226" s="127">
        <v>36817</v>
      </c>
      <c r="B226" s="107" t="s">
        <v>305</v>
      </c>
      <c r="C226" s="108" t="s">
        <v>187</v>
      </c>
      <c r="D226" s="25" t="s">
        <v>60</v>
      </c>
      <c r="E226" s="25">
        <v>10</v>
      </c>
      <c r="F226" s="95">
        <v>10.831938000000001</v>
      </c>
      <c r="G226" s="26"/>
    </row>
    <row r="227" spans="1:9">
      <c r="A227" s="127">
        <v>36818</v>
      </c>
      <c r="B227" s="107" t="s">
        <v>306</v>
      </c>
      <c r="C227" s="108" t="s">
        <v>187</v>
      </c>
      <c r="D227" s="25" t="s">
        <v>60</v>
      </c>
      <c r="E227" s="25">
        <v>2.75</v>
      </c>
      <c r="F227" s="95">
        <v>2.9787829500000003</v>
      </c>
      <c r="G227" s="26"/>
      <c r="H227"/>
      <c r="I227"/>
    </row>
    <row r="228" spans="1:9">
      <c r="A228" s="127">
        <v>36819</v>
      </c>
      <c r="B228" s="107" t="s">
        <v>307</v>
      </c>
      <c r="C228" s="108" t="s">
        <v>187</v>
      </c>
      <c r="D228" s="25" t="s">
        <v>60</v>
      </c>
      <c r="E228" s="25">
        <v>15</v>
      </c>
      <c r="F228" s="95">
        <v>16.247907000000001</v>
      </c>
      <c r="G228" s="26"/>
      <c r="H228"/>
      <c r="I228"/>
    </row>
    <row r="229" spans="1:9">
      <c r="A229" s="127">
        <v>36820</v>
      </c>
      <c r="B229" s="107" t="s">
        <v>308</v>
      </c>
      <c r="C229" s="108" t="s">
        <v>187</v>
      </c>
      <c r="D229" s="25" t="s">
        <v>60</v>
      </c>
      <c r="E229" s="25">
        <v>7.5</v>
      </c>
      <c r="F229" s="95">
        <v>8.1239535000000007</v>
      </c>
      <c r="G229" s="26"/>
    </row>
    <row r="230" spans="1:9">
      <c r="A230" s="127">
        <v>36821</v>
      </c>
      <c r="B230" s="107" t="s">
        <v>309</v>
      </c>
      <c r="C230" s="108" t="s">
        <v>187</v>
      </c>
      <c r="D230" s="25" t="s">
        <v>60</v>
      </c>
      <c r="E230" s="25">
        <v>7.25</v>
      </c>
      <c r="F230" s="95">
        <v>7.8531550499999998</v>
      </c>
      <c r="G230" s="26"/>
    </row>
    <row r="231" spans="1:9">
      <c r="A231" s="127">
        <v>36822</v>
      </c>
      <c r="B231" s="107" t="s">
        <v>310</v>
      </c>
      <c r="C231" s="108" t="s">
        <v>187</v>
      </c>
      <c r="D231" s="25" t="s">
        <v>60</v>
      </c>
      <c r="E231" s="25">
        <v>29.5</v>
      </c>
      <c r="F231" s="95">
        <v>31.954217100000001</v>
      </c>
      <c r="G231" s="26"/>
    </row>
    <row r="232" spans="1:9">
      <c r="A232" s="127">
        <v>36823</v>
      </c>
      <c r="B232" s="107" t="s">
        <v>311</v>
      </c>
      <c r="C232" s="108" t="s">
        <v>187</v>
      </c>
      <c r="D232" s="25" t="s">
        <v>60</v>
      </c>
      <c r="E232" s="25">
        <v>4.8</v>
      </c>
      <c r="F232" s="95">
        <v>5.1993302400000001</v>
      </c>
      <c r="G232" s="26"/>
    </row>
    <row r="233" spans="1:9">
      <c r="A233" s="127">
        <v>36824</v>
      </c>
      <c r="B233" s="107" t="s">
        <v>312</v>
      </c>
      <c r="C233" s="108" t="s">
        <v>187</v>
      </c>
      <c r="D233" s="25" t="s">
        <v>60</v>
      </c>
      <c r="E233" s="25">
        <v>13</v>
      </c>
      <c r="F233" s="95">
        <v>14.081519399999999</v>
      </c>
      <c r="G233" s="26"/>
    </row>
    <row r="234" spans="1:9">
      <c r="A234" s="127">
        <v>36825</v>
      </c>
      <c r="B234" s="107" t="s">
        <v>313</v>
      </c>
      <c r="C234" s="108" t="s">
        <v>187</v>
      </c>
      <c r="D234" s="25" t="s">
        <v>60</v>
      </c>
      <c r="E234" s="25">
        <v>1</v>
      </c>
      <c r="F234" s="95">
        <v>1.0831938000000001</v>
      </c>
      <c r="G234" s="26"/>
    </row>
    <row r="235" spans="1:9">
      <c r="A235" s="127">
        <v>36826</v>
      </c>
      <c r="B235" s="107" t="s">
        <v>314</v>
      </c>
      <c r="C235" s="108" t="s">
        <v>187</v>
      </c>
      <c r="D235" s="25" t="s">
        <v>60</v>
      </c>
      <c r="E235" s="25">
        <v>71.5</v>
      </c>
      <c r="F235" s="95">
        <v>77.448356700000005</v>
      </c>
      <c r="G235" s="26"/>
      <c r="H235"/>
      <c r="I235"/>
    </row>
    <row r="236" spans="1:9">
      <c r="A236" s="127">
        <v>36827</v>
      </c>
      <c r="B236" s="107" t="s">
        <v>315</v>
      </c>
      <c r="C236" s="108" t="s">
        <v>187</v>
      </c>
      <c r="D236" s="25" t="s">
        <v>60</v>
      </c>
      <c r="E236" s="25">
        <v>55.5</v>
      </c>
      <c r="F236" s="95">
        <v>60.117255900000004</v>
      </c>
      <c r="G236" s="26"/>
      <c r="H236"/>
      <c r="I236"/>
    </row>
    <row r="237" spans="1:9">
      <c r="A237" s="127">
        <v>36828</v>
      </c>
      <c r="B237" s="107" t="s">
        <v>316</v>
      </c>
      <c r="C237" s="108" t="s">
        <v>187</v>
      </c>
      <c r="D237" s="25" t="s">
        <v>60</v>
      </c>
      <c r="E237" s="25">
        <v>32.5</v>
      </c>
      <c r="F237" s="95">
        <v>35.203798499999998</v>
      </c>
      <c r="G237" s="26"/>
      <c r="H237"/>
      <c r="I237"/>
    </row>
    <row r="238" spans="1:9">
      <c r="A238" s="127">
        <v>36829</v>
      </c>
      <c r="B238" s="107" t="s">
        <v>317</v>
      </c>
      <c r="C238" s="108" t="s">
        <v>187</v>
      </c>
      <c r="D238" s="25" t="s">
        <v>60</v>
      </c>
      <c r="E238" s="25">
        <v>163</v>
      </c>
      <c r="F238" s="95">
        <v>176.5605894</v>
      </c>
      <c r="G238" s="26"/>
    </row>
    <row r="239" spans="1:9">
      <c r="A239" s="127">
        <v>36834</v>
      </c>
      <c r="B239" s="107" t="s">
        <v>318</v>
      </c>
      <c r="C239" s="108" t="s">
        <v>115</v>
      </c>
      <c r="D239" s="25" t="s">
        <v>60</v>
      </c>
      <c r="E239" s="25">
        <v>2.5</v>
      </c>
      <c r="F239" s="95">
        <v>2.7079845000000002</v>
      </c>
      <c r="G239" s="26"/>
    </row>
    <row r="240" spans="1:9">
      <c r="A240" s="127">
        <v>36835</v>
      </c>
      <c r="B240" s="107" t="s">
        <v>319</v>
      </c>
      <c r="C240" s="108" t="s">
        <v>115</v>
      </c>
      <c r="D240" s="25" t="s">
        <v>60</v>
      </c>
      <c r="E240" s="25">
        <v>85</v>
      </c>
      <c r="F240" s="95">
        <v>92.071472999999997</v>
      </c>
      <c r="G240" s="26"/>
    </row>
    <row r="241" spans="1:11">
      <c r="A241" s="127">
        <v>36836</v>
      </c>
      <c r="B241" s="107" t="s">
        <v>320</v>
      </c>
      <c r="C241" s="108" t="s">
        <v>115</v>
      </c>
      <c r="D241" s="25" t="s">
        <v>60</v>
      </c>
      <c r="E241" s="25">
        <v>26</v>
      </c>
      <c r="F241" s="95">
        <v>28.163038799999999</v>
      </c>
      <c r="G241" s="26"/>
    </row>
    <row r="242" spans="1:11">
      <c r="A242" s="127">
        <v>36837</v>
      </c>
      <c r="B242" s="107" t="s">
        <v>321</v>
      </c>
      <c r="C242" s="108" t="s">
        <v>115</v>
      </c>
      <c r="D242" s="25" t="s">
        <v>60</v>
      </c>
      <c r="E242" s="25">
        <v>62.25</v>
      </c>
      <c r="F242" s="95">
        <v>67.42881405</v>
      </c>
      <c r="G242" s="26"/>
    </row>
    <row r="243" spans="1:11">
      <c r="A243" s="127">
        <v>36838</v>
      </c>
      <c r="B243" s="107" t="s">
        <v>322</v>
      </c>
      <c r="C243" s="108" t="s">
        <v>115</v>
      </c>
      <c r="D243" s="25" t="s">
        <v>60</v>
      </c>
      <c r="E243" s="25">
        <v>32.75</v>
      </c>
      <c r="F243" s="95">
        <v>35.474596949999999</v>
      </c>
      <c r="G243" s="26"/>
    </row>
    <row r="244" spans="1:11">
      <c r="A244" s="127">
        <v>36839</v>
      </c>
      <c r="B244" s="107" t="s">
        <v>323</v>
      </c>
      <c r="C244" s="108" t="s">
        <v>115</v>
      </c>
      <c r="D244" s="25" t="s">
        <v>60</v>
      </c>
      <c r="E244" s="25" t="s">
        <v>34</v>
      </c>
      <c r="F244" s="95" t="s">
        <v>20</v>
      </c>
      <c r="G244" s="26"/>
      <c r="H244"/>
      <c r="I244"/>
    </row>
    <row r="245" spans="1:11">
      <c r="A245" s="127">
        <v>36840</v>
      </c>
      <c r="B245" s="107" t="s">
        <v>324</v>
      </c>
      <c r="C245" s="108" t="s">
        <v>115</v>
      </c>
      <c r="D245" s="25" t="s">
        <v>60</v>
      </c>
      <c r="E245" s="25" t="s">
        <v>34</v>
      </c>
      <c r="F245" s="95" t="s">
        <v>20</v>
      </c>
      <c r="G245" s="26"/>
      <c r="H245"/>
      <c r="I245"/>
    </row>
    <row r="246" spans="1:11">
      <c r="A246" s="127">
        <v>36841</v>
      </c>
      <c r="B246" s="107" t="s">
        <v>325</v>
      </c>
      <c r="C246" s="108" t="s">
        <v>115</v>
      </c>
      <c r="D246" s="25" t="s">
        <v>60</v>
      </c>
      <c r="E246" s="25">
        <v>44.5</v>
      </c>
      <c r="F246" s="95">
        <v>48.202124099999999</v>
      </c>
      <c r="G246" s="26"/>
      <c r="H246"/>
      <c r="I246"/>
    </row>
    <row r="247" spans="1:11">
      <c r="A247" s="127">
        <v>36842</v>
      </c>
      <c r="B247" s="107" t="s">
        <v>326</v>
      </c>
      <c r="C247" s="108" t="s">
        <v>115</v>
      </c>
      <c r="D247" s="25" t="s">
        <v>60</v>
      </c>
      <c r="E247" s="25">
        <v>29</v>
      </c>
      <c r="F247" s="95">
        <v>31.412620199999999</v>
      </c>
      <c r="G247" s="26"/>
    </row>
    <row r="248" spans="1:11">
      <c r="A248" s="127">
        <v>36843</v>
      </c>
      <c r="B248" s="107" t="s">
        <v>327</v>
      </c>
      <c r="C248" s="108" t="s">
        <v>115</v>
      </c>
      <c r="D248" s="25" t="s">
        <v>60</v>
      </c>
      <c r="E248" s="25">
        <v>50</v>
      </c>
      <c r="F248" s="95">
        <v>54.159689999999998</v>
      </c>
      <c r="G248" s="112" t="s">
        <v>41</v>
      </c>
    </row>
    <row r="249" spans="1:11">
      <c r="A249" s="127">
        <v>36853</v>
      </c>
      <c r="B249" s="107" t="s">
        <v>328</v>
      </c>
      <c r="C249" s="108" t="s">
        <v>115</v>
      </c>
      <c r="D249" s="25" t="s">
        <v>60</v>
      </c>
      <c r="E249" s="25">
        <v>0.2</v>
      </c>
      <c r="F249" s="95">
        <v>0.21663876000000001</v>
      </c>
      <c r="G249" s="26"/>
    </row>
    <row r="250" spans="1:11">
      <c r="A250" s="127">
        <v>36855</v>
      </c>
      <c r="B250" s="107" t="s">
        <v>329</v>
      </c>
      <c r="C250" s="108" t="s">
        <v>115</v>
      </c>
      <c r="D250" s="25" t="s">
        <v>60</v>
      </c>
      <c r="E250" s="25">
        <v>3.75</v>
      </c>
      <c r="F250" s="95">
        <v>4.0619767500000004</v>
      </c>
      <c r="G250" s="26"/>
      <c r="K250" s="2"/>
    </row>
    <row r="251" spans="1:11">
      <c r="A251" s="127">
        <v>36856</v>
      </c>
      <c r="B251" s="107" t="s">
        <v>330</v>
      </c>
      <c r="C251" s="108" t="s">
        <v>115</v>
      </c>
      <c r="D251" s="25" t="s">
        <v>60</v>
      </c>
      <c r="E251" s="25">
        <v>1.4</v>
      </c>
      <c r="F251" s="95">
        <v>1.51647132</v>
      </c>
      <c r="G251" s="26"/>
      <c r="K251" s="94"/>
    </row>
    <row r="252" spans="1:11">
      <c r="A252" s="127">
        <v>36862</v>
      </c>
      <c r="B252" s="107" t="s">
        <v>331</v>
      </c>
      <c r="C252" s="108" t="s">
        <v>133</v>
      </c>
      <c r="D252" s="25" t="s">
        <v>60</v>
      </c>
      <c r="E252" s="25">
        <v>2.75</v>
      </c>
      <c r="F252" s="95">
        <v>2.9787829500000003</v>
      </c>
      <c r="G252" s="26"/>
    </row>
    <row r="253" spans="1:11">
      <c r="A253" s="127">
        <v>36872</v>
      </c>
      <c r="B253" s="107" t="s">
        <v>332</v>
      </c>
      <c r="C253" s="108" t="s">
        <v>133</v>
      </c>
      <c r="D253" s="25" t="s">
        <v>60</v>
      </c>
      <c r="E253" s="25">
        <v>9.6</v>
      </c>
      <c r="F253" s="95">
        <v>10.39866048</v>
      </c>
      <c r="G253" s="26"/>
    </row>
    <row r="254" spans="1:11">
      <c r="A254" s="127">
        <v>36873</v>
      </c>
      <c r="B254" s="107" t="s">
        <v>333</v>
      </c>
      <c r="C254" s="108" t="s">
        <v>133</v>
      </c>
      <c r="D254" s="25" t="s">
        <v>60</v>
      </c>
      <c r="E254" s="25">
        <v>1.5</v>
      </c>
      <c r="F254" s="95">
        <v>1.6247906999999999</v>
      </c>
    </row>
    <row r="255" spans="1:11">
      <c r="A255" s="127">
        <v>36874</v>
      </c>
      <c r="B255" s="107" t="s">
        <v>334</v>
      </c>
      <c r="C255" s="108" t="s">
        <v>133</v>
      </c>
      <c r="D255" s="25" t="s">
        <v>60</v>
      </c>
      <c r="E255" s="25">
        <v>0.5</v>
      </c>
      <c r="F255" s="95">
        <v>0.54159690000000005</v>
      </c>
    </row>
    <row r="256" spans="1:11">
      <c r="A256" s="127">
        <v>36884</v>
      </c>
      <c r="B256" s="107" t="s">
        <v>335</v>
      </c>
      <c r="C256" s="108" t="s">
        <v>133</v>
      </c>
      <c r="D256" s="25" t="s">
        <v>60</v>
      </c>
      <c r="E256" s="25" t="s">
        <v>34</v>
      </c>
      <c r="F256" s="95" t="s">
        <v>20</v>
      </c>
    </row>
    <row r="257" spans="1:11">
      <c r="A257" s="127">
        <v>36885</v>
      </c>
      <c r="B257" s="107" t="s">
        <v>336</v>
      </c>
      <c r="C257" s="108" t="s">
        <v>133</v>
      </c>
      <c r="D257" s="25" t="s">
        <v>60</v>
      </c>
      <c r="E257" s="25" t="s">
        <v>34</v>
      </c>
      <c r="F257" s="95" t="s">
        <v>20</v>
      </c>
      <c r="G257" s="74" t="s">
        <v>42</v>
      </c>
    </row>
    <row r="258" spans="1:11">
      <c r="A258" s="127">
        <v>36886</v>
      </c>
      <c r="B258" s="107" t="s">
        <v>337</v>
      </c>
      <c r="C258" s="108" t="s">
        <v>133</v>
      </c>
      <c r="D258" s="25" t="s">
        <v>60</v>
      </c>
      <c r="E258" s="25" t="s">
        <v>34</v>
      </c>
      <c r="F258" s="95" t="s">
        <v>20</v>
      </c>
    </row>
    <row r="259" spans="1:11">
      <c r="A259" s="127">
        <v>36922</v>
      </c>
      <c r="B259" s="107" t="s">
        <v>338</v>
      </c>
      <c r="C259" s="108" t="s">
        <v>147</v>
      </c>
      <c r="D259" s="25" t="s">
        <v>60</v>
      </c>
      <c r="E259" s="25" t="s">
        <v>34</v>
      </c>
      <c r="F259" s="95" t="s">
        <v>20</v>
      </c>
    </row>
    <row r="260" spans="1:11">
      <c r="A260" s="127">
        <v>36923</v>
      </c>
      <c r="B260" s="107" t="s">
        <v>339</v>
      </c>
      <c r="C260" s="108" t="s">
        <v>147</v>
      </c>
      <c r="D260" s="25" t="s">
        <v>60</v>
      </c>
      <c r="E260" s="25">
        <v>0.8</v>
      </c>
      <c r="F260" s="95">
        <v>0.86655504000000005</v>
      </c>
      <c r="G260" s="74" t="s">
        <v>43</v>
      </c>
    </row>
    <row r="261" spans="1:11">
      <c r="A261" s="127">
        <v>36925</v>
      </c>
      <c r="B261" s="107" t="s">
        <v>340</v>
      </c>
      <c r="C261" s="108" t="s">
        <v>147</v>
      </c>
      <c r="D261" s="25" t="s">
        <v>60</v>
      </c>
      <c r="E261" s="25">
        <v>1.8</v>
      </c>
      <c r="F261" s="95">
        <v>1.94974884</v>
      </c>
    </row>
    <row r="262" spans="1:11">
      <c r="A262" s="127">
        <v>36926</v>
      </c>
      <c r="B262" s="107" t="s">
        <v>341</v>
      </c>
      <c r="C262" s="108" t="s">
        <v>147</v>
      </c>
      <c r="D262" s="25" t="s">
        <v>60</v>
      </c>
      <c r="E262" s="25">
        <v>14.2</v>
      </c>
      <c r="F262" s="95">
        <v>15.38135196</v>
      </c>
    </row>
    <row r="263" spans="1:11">
      <c r="A263" s="127">
        <v>36959</v>
      </c>
      <c r="B263" s="107" t="s">
        <v>342</v>
      </c>
      <c r="C263" s="108" t="s">
        <v>227</v>
      </c>
      <c r="D263" s="25" t="s">
        <v>60</v>
      </c>
      <c r="E263" s="25">
        <v>1.75</v>
      </c>
      <c r="F263" s="95">
        <v>1.8955891499999999</v>
      </c>
    </row>
    <row r="264" spans="1:11">
      <c r="A264" s="127">
        <v>36963</v>
      </c>
      <c r="B264" s="107" t="s">
        <v>343</v>
      </c>
      <c r="C264" s="108" t="s">
        <v>227</v>
      </c>
      <c r="D264" s="25" t="s">
        <v>60</v>
      </c>
      <c r="E264" s="25" t="s">
        <v>34</v>
      </c>
      <c r="F264" s="95" t="s">
        <v>20</v>
      </c>
    </row>
    <row r="265" spans="1:11">
      <c r="A265" s="127">
        <v>36974</v>
      </c>
      <c r="B265" s="107" t="s">
        <v>344</v>
      </c>
      <c r="C265" s="108" t="s">
        <v>227</v>
      </c>
      <c r="D265" s="25" t="s">
        <v>60</v>
      </c>
      <c r="E265" s="25">
        <v>8.25</v>
      </c>
      <c r="F265" s="95">
        <v>8.9363488499999999</v>
      </c>
    </row>
    <row r="266" spans="1:11">
      <c r="A266" s="127">
        <v>36984</v>
      </c>
      <c r="B266" s="107" t="s">
        <v>345</v>
      </c>
      <c r="C266" s="108" t="s">
        <v>90</v>
      </c>
      <c r="D266" s="25" t="s">
        <v>60</v>
      </c>
      <c r="E266" s="25">
        <v>22.25</v>
      </c>
      <c r="F266" s="95">
        <v>24.101062049999999</v>
      </c>
    </row>
    <row r="267" spans="1:11">
      <c r="A267" s="127">
        <v>36985</v>
      </c>
      <c r="B267" s="107" t="s">
        <v>346</v>
      </c>
      <c r="C267" s="108" t="s">
        <v>90</v>
      </c>
      <c r="D267" s="25" t="s">
        <v>60</v>
      </c>
      <c r="E267" s="25">
        <v>51</v>
      </c>
      <c r="F267" s="95">
        <v>55.242883800000001</v>
      </c>
    </row>
    <row r="268" spans="1:11">
      <c r="A268" s="127">
        <v>36986</v>
      </c>
      <c r="B268" s="107" t="s">
        <v>347</v>
      </c>
      <c r="C268" s="108" t="s">
        <v>90</v>
      </c>
      <c r="D268" s="25" t="s">
        <v>60</v>
      </c>
      <c r="E268" s="25">
        <v>10</v>
      </c>
      <c r="F268" s="95">
        <v>10.831938000000001</v>
      </c>
    </row>
    <row r="269" spans="1:11">
      <c r="A269" s="127">
        <v>36987</v>
      </c>
      <c r="B269" s="107" t="s">
        <v>348</v>
      </c>
      <c r="C269" s="108" t="s">
        <v>90</v>
      </c>
      <c r="D269" s="25" t="s">
        <v>60</v>
      </c>
      <c r="E269" s="25" t="s">
        <v>34</v>
      </c>
      <c r="F269" s="95" t="s">
        <v>20</v>
      </c>
    </row>
    <row r="270" spans="1:11">
      <c r="A270" s="127">
        <v>36989</v>
      </c>
      <c r="B270" s="107" t="s">
        <v>349</v>
      </c>
      <c r="C270" s="108" t="s">
        <v>90</v>
      </c>
      <c r="D270" s="25" t="s">
        <v>60</v>
      </c>
      <c r="E270" s="25" t="s">
        <v>34</v>
      </c>
      <c r="F270" s="95" t="s">
        <v>20</v>
      </c>
      <c r="K270" s="2"/>
    </row>
    <row r="271" spans="1:11">
      <c r="A271" s="127">
        <v>36990</v>
      </c>
      <c r="B271" s="107" t="s">
        <v>350</v>
      </c>
      <c r="C271" s="108" t="s">
        <v>90</v>
      </c>
      <c r="D271" s="25" t="s">
        <v>60</v>
      </c>
      <c r="E271" s="25" t="s">
        <v>34</v>
      </c>
      <c r="F271" s="95" t="s">
        <v>20</v>
      </c>
      <c r="K271" s="94"/>
    </row>
    <row r="272" spans="1:11">
      <c r="A272" s="127">
        <v>36994</v>
      </c>
      <c r="B272" s="107" t="s">
        <v>351</v>
      </c>
      <c r="C272" s="108" t="s">
        <v>90</v>
      </c>
      <c r="D272" s="25" t="s">
        <v>60</v>
      </c>
      <c r="E272" s="25" t="s">
        <v>34</v>
      </c>
      <c r="F272" s="95" t="s">
        <v>20</v>
      </c>
    </row>
    <row r="273" spans="1:11">
      <c r="A273" s="127">
        <v>37008</v>
      </c>
      <c r="B273" s="107" t="s">
        <v>352</v>
      </c>
      <c r="C273" s="108" t="s">
        <v>90</v>
      </c>
      <c r="D273" s="25" t="s">
        <v>60</v>
      </c>
      <c r="E273" s="25" t="s">
        <v>34</v>
      </c>
      <c r="F273" s="95" t="s">
        <v>20</v>
      </c>
    </row>
    <row r="274" spans="1:11">
      <c r="A274" s="127">
        <v>37011</v>
      </c>
      <c r="B274" s="107" t="s">
        <v>353</v>
      </c>
      <c r="C274" s="108" t="s">
        <v>6</v>
      </c>
      <c r="D274" s="25" t="s">
        <v>60</v>
      </c>
      <c r="E274" s="25" t="s">
        <v>34</v>
      </c>
      <c r="F274" s="95" t="s">
        <v>20</v>
      </c>
    </row>
    <row r="275" spans="1:11">
      <c r="A275" s="127">
        <v>37012</v>
      </c>
      <c r="B275" s="107" t="s">
        <v>354</v>
      </c>
      <c r="C275" s="108" t="s">
        <v>6</v>
      </c>
      <c r="D275" s="25" t="s">
        <v>60</v>
      </c>
      <c r="E275" s="25">
        <v>14</v>
      </c>
      <c r="F275" s="95">
        <v>15.1647132</v>
      </c>
    </row>
    <row r="276" spans="1:11">
      <c r="A276" s="127">
        <v>37015</v>
      </c>
      <c r="B276" s="107" t="s">
        <v>355</v>
      </c>
      <c r="C276" s="108" t="s">
        <v>6</v>
      </c>
      <c r="D276" s="25" t="s">
        <v>60</v>
      </c>
      <c r="E276" s="25">
        <v>3.45</v>
      </c>
      <c r="F276" s="95">
        <v>3.7370186100000002</v>
      </c>
    </row>
    <row r="277" spans="1:11">
      <c r="A277" s="127">
        <v>37050</v>
      </c>
      <c r="B277" s="107" t="s">
        <v>356</v>
      </c>
      <c r="C277" s="108" t="s">
        <v>94</v>
      </c>
      <c r="D277" s="25" t="s">
        <v>60</v>
      </c>
      <c r="E277" s="25">
        <v>5</v>
      </c>
      <c r="F277" s="95">
        <v>5.4159690000000005</v>
      </c>
    </row>
    <row r="278" spans="1:11">
      <c r="A278" s="127">
        <v>37051</v>
      </c>
      <c r="B278" s="107" t="s">
        <v>357</v>
      </c>
      <c r="C278" s="108" t="s">
        <v>94</v>
      </c>
      <c r="D278" s="25" t="s">
        <v>60</v>
      </c>
      <c r="E278" s="25">
        <v>8.6999999999999993</v>
      </c>
      <c r="F278" s="95">
        <v>9.4237860599999994</v>
      </c>
    </row>
    <row r="279" spans="1:11">
      <c r="A279" s="127">
        <v>37062</v>
      </c>
      <c r="B279" s="107" t="s">
        <v>358</v>
      </c>
      <c r="C279" s="108" t="s">
        <v>94</v>
      </c>
      <c r="D279" s="25" t="s">
        <v>60</v>
      </c>
      <c r="E279" s="25" t="s">
        <v>34</v>
      </c>
      <c r="F279" s="95" t="s">
        <v>20</v>
      </c>
    </row>
    <row r="280" spans="1:11">
      <c r="A280" s="127">
        <v>37063</v>
      </c>
      <c r="B280" s="107" t="s">
        <v>359</v>
      </c>
      <c r="C280" s="108" t="s">
        <v>94</v>
      </c>
      <c r="D280" s="25" t="s">
        <v>60</v>
      </c>
      <c r="E280" s="25" t="s">
        <v>34</v>
      </c>
      <c r="F280" s="95" t="s">
        <v>20</v>
      </c>
    </row>
    <row r="281" spans="1:11">
      <c r="A281" s="127">
        <v>37072</v>
      </c>
      <c r="B281" s="107" t="s">
        <v>360</v>
      </c>
      <c r="C281" s="108" t="s">
        <v>97</v>
      </c>
      <c r="D281" s="25" t="s">
        <v>60</v>
      </c>
      <c r="E281" s="25" t="s">
        <v>34</v>
      </c>
      <c r="F281" s="95" t="s">
        <v>20</v>
      </c>
    </row>
    <row r="282" spans="1:11">
      <c r="A282" s="127">
        <v>37077</v>
      </c>
      <c r="B282" s="107" t="s">
        <v>361</v>
      </c>
      <c r="C282" s="108" t="s">
        <v>97</v>
      </c>
      <c r="D282" s="25" t="s">
        <v>60</v>
      </c>
      <c r="E282" s="25" t="s">
        <v>34</v>
      </c>
      <c r="F282" s="95" t="s">
        <v>20</v>
      </c>
    </row>
    <row r="283" spans="1:11">
      <c r="A283" s="127">
        <v>37078</v>
      </c>
      <c r="B283" s="107" t="s">
        <v>362</v>
      </c>
      <c r="C283" s="108" t="s">
        <v>97</v>
      </c>
      <c r="D283" s="25" t="s">
        <v>60</v>
      </c>
      <c r="E283" s="25">
        <v>29.5</v>
      </c>
      <c r="F283" s="95">
        <v>31.954217100000001</v>
      </c>
    </row>
    <row r="284" spans="1:11">
      <c r="A284" s="127">
        <v>37082</v>
      </c>
      <c r="B284" s="107" t="s">
        <v>363</v>
      </c>
      <c r="C284" s="108" t="s">
        <v>97</v>
      </c>
      <c r="D284" s="25" t="s">
        <v>60</v>
      </c>
      <c r="E284" s="25">
        <v>0.4</v>
      </c>
      <c r="F284" s="95">
        <v>0.43327752000000003</v>
      </c>
    </row>
    <row r="285" spans="1:11">
      <c r="A285" s="127">
        <v>37085</v>
      </c>
      <c r="B285" s="107" t="s">
        <v>364</v>
      </c>
      <c r="C285" s="108" t="s">
        <v>97</v>
      </c>
      <c r="D285" s="25" t="s">
        <v>60</v>
      </c>
      <c r="E285" s="25" t="s">
        <v>34</v>
      </c>
      <c r="F285" s="95" t="s">
        <v>20</v>
      </c>
    </row>
    <row r="286" spans="1:11">
      <c r="A286" s="127">
        <v>37088</v>
      </c>
      <c r="B286" s="107" t="s">
        <v>365</v>
      </c>
      <c r="C286" s="108" t="s">
        <v>97</v>
      </c>
      <c r="D286" s="25" t="s">
        <v>60</v>
      </c>
      <c r="E286" s="25" t="s">
        <v>34</v>
      </c>
      <c r="F286" s="95" t="s">
        <v>20</v>
      </c>
      <c r="K286" s="2"/>
    </row>
    <row r="287" spans="1:11">
      <c r="A287" s="127">
        <v>37093</v>
      </c>
      <c r="B287" s="107" t="s">
        <v>366</v>
      </c>
      <c r="C287" s="108" t="s">
        <v>97</v>
      </c>
      <c r="D287" s="25" t="s">
        <v>60</v>
      </c>
      <c r="E287" s="25" t="s">
        <v>34</v>
      </c>
      <c r="F287" s="95" t="s">
        <v>20</v>
      </c>
      <c r="K287" s="94"/>
    </row>
    <row r="288" spans="1:11">
      <c r="A288" s="127">
        <v>37094</v>
      </c>
      <c r="B288" s="107" t="s">
        <v>367</v>
      </c>
      <c r="C288" s="108" t="s">
        <v>97</v>
      </c>
      <c r="D288" s="25" t="s">
        <v>60</v>
      </c>
      <c r="E288" s="25" t="s">
        <v>34</v>
      </c>
      <c r="F288" s="95" t="s">
        <v>20</v>
      </c>
    </row>
    <row r="289" spans="1:11">
      <c r="A289" s="127">
        <v>37095</v>
      </c>
      <c r="B289" s="107" t="s">
        <v>368</v>
      </c>
      <c r="C289" s="108" t="s">
        <v>97</v>
      </c>
      <c r="D289" s="25" t="s">
        <v>60</v>
      </c>
      <c r="E289" s="25" t="s">
        <v>34</v>
      </c>
      <c r="F289" s="95" t="s">
        <v>20</v>
      </c>
    </row>
    <row r="290" spans="1:11">
      <c r="A290" s="127">
        <v>37097</v>
      </c>
      <c r="B290" s="107" t="s">
        <v>369</v>
      </c>
      <c r="C290" s="108" t="s">
        <v>97</v>
      </c>
      <c r="D290" s="25" t="s">
        <v>60</v>
      </c>
      <c r="E290" s="25" t="s">
        <v>34</v>
      </c>
      <c r="F290" s="95" t="s">
        <v>20</v>
      </c>
    </row>
    <row r="291" spans="1:11">
      <c r="A291" s="127">
        <v>37101</v>
      </c>
      <c r="B291" s="107" t="s">
        <v>370</v>
      </c>
      <c r="C291" s="108" t="s">
        <v>97</v>
      </c>
      <c r="D291" s="25" t="s">
        <v>60</v>
      </c>
      <c r="E291" s="25">
        <v>2.75</v>
      </c>
      <c r="F291" s="95">
        <v>2.9787829500000003</v>
      </c>
    </row>
    <row r="292" spans="1:11">
      <c r="A292" s="127">
        <v>37112</v>
      </c>
      <c r="B292" s="107" t="s">
        <v>371</v>
      </c>
      <c r="C292" s="108" t="s">
        <v>105</v>
      </c>
      <c r="D292" s="25" t="s">
        <v>60</v>
      </c>
      <c r="E292" s="25" t="s">
        <v>34</v>
      </c>
      <c r="F292" s="95" t="s">
        <v>20</v>
      </c>
    </row>
    <row r="293" spans="1:11">
      <c r="A293" s="127">
        <v>37113</v>
      </c>
      <c r="B293" s="107" t="s">
        <v>372</v>
      </c>
      <c r="C293" s="108" t="s">
        <v>105</v>
      </c>
      <c r="D293" s="25" t="s">
        <v>60</v>
      </c>
      <c r="E293" s="25">
        <v>11</v>
      </c>
      <c r="F293" s="95">
        <v>11.915131800000001</v>
      </c>
    </row>
    <row r="294" spans="1:11">
      <c r="A294" s="127">
        <v>37114</v>
      </c>
      <c r="B294" s="107" t="s">
        <v>373</v>
      </c>
      <c r="C294" s="108" t="s">
        <v>105</v>
      </c>
      <c r="D294" s="25" t="s">
        <v>60</v>
      </c>
      <c r="E294" s="25" t="s">
        <v>34</v>
      </c>
      <c r="F294" s="95" t="s">
        <v>20</v>
      </c>
    </row>
    <row r="295" spans="1:11">
      <c r="A295" s="127">
        <v>37115</v>
      </c>
      <c r="B295" s="107" t="s">
        <v>374</v>
      </c>
      <c r="C295" s="108" t="s">
        <v>105</v>
      </c>
      <c r="D295" s="25" t="s">
        <v>60</v>
      </c>
      <c r="E295" s="25">
        <v>11.8</v>
      </c>
      <c r="F295" s="95">
        <v>12.781686840000001</v>
      </c>
    </row>
    <row r="296" spans="1:11">
      <c r="A296" s="127">
        <v>37116</v>
      </c>
      <c r="B296" s="107" t="s">
        <v>375</v>
      </c>
      <c r="C296" s="108" t="s">
        <v>105</v>
      </c>
      <c r="D296" s="25" t="s">
        <v>60</v>
      </c>
      <c r="E296" s="25" t="s">
        <v>34</v>
      </c>
      <c r="F296" s="95" t="s">
        <v>20</v>
      </c>
    </row>
    <row r="297" spans="1:11">
      <c r="A297" s="127">
        <v>37118</v>
      </c>
      <c r="B297" s="107" t="s">
        <v>376</v>
      </c>
      <c r="C297" s="108" t="s">
        <v>105</v>
      </c>
      <c r="D297" s="25" t="s">
        <v>60</v>
      </c>
      <c r="E297" s="25">
        <v>1</v>
      </c>
      <c r="F297" s="95">
        <v>1.0831938000000001</v>
      </c>
    </row>
    <row r="298" spans="1:11">
      <c r="A298" s="127">
        <v>37120</v>
      </c>
      <c r="B298" s="107" t="s">
        <v>377</v>
      </c>
      <c r="C298" s="108" t="s">
        <v>105</v>
      </c>
      <c r="D298" s="25" t="s">
        <v>60</v>
      </c>
      <c r="E298" s="25" t="s">
        <v>34</v>
      </c>
      <c r="F298" s="95" t="s">
        <v>20</v>
      </c>
    </row>
    <row r="299" spans="1:11">
      <c r="A299" s="127">
        <v>37121</v>
      </c>
      <c r="B299" s="107" t="s">
        <v>378</v>
      </c>
      <c r="C299" s="108" t="s">
        <v>105</v>
      </c>
      <c r="D299" s="25" t="s">
        <v>60</v>
      </c>
      <c r="E299" s="25">
        <v>11.75</v>
      </c>
      <c r="F299" s="95">
        <v>12.72752715</v>
      </c>
    </row>
    <row r="300" spans="1:11">
      <c r="A300" s="127">
        <v>37125</v>
      </c>
      <c r="B300" s="107" t="s">
        <v>379</v>
      </c>
      <c r="C300" s="108" t="s">
        <v>105</v>
      </c>
      <c r="D300" s="25" t="s">
        <v>60</v>
      </c>
      <c r="E300" s="25">
        <v>23.5</v>
      </c>
      <c r="F300" s="95">
        <v>25.4550543</v>
      </c>
    </row>
    <row r="301" spans="1:11">
      <c r="A301" s="127">
        <v>37127</v>
      </c>
      <c r="B301" s="107" t="s">
        <v>380</v>
      </c>
      <c r="C301" s="108" t="s">
        <v>105</v>
      </c>
      <c r="D301" s="25" t="s">
        <v>60</v>
      </c>
      <c r="E301" s="25">
        <v>31</v>
      </c>
      <c r="F301" s="95">
        <v>33.579007799999999</v>
      </c>
    </row>
    <row r="302" spans="1:11">
      <c r="A302" s="127">
        <v>37128</v>
      </c>
      <c r="B302" s="107" t="s">
        <v>381</v>
      </c>
      <c r="C302" s="108" t="s">
        <v>105</v>
      </c>
      <c r="D302" s="25" t="s">
        <v>60</v>
      </c>
      <c r="E302" s="25">
        <v>80.5</v>
      </c>
      <c r="F302" s="95">
        <v>87.197100899999995</v>
      </c>
      <c r="K302" s="2"/>
    </row>
    <row r="303" spans="1:11">
      <c r="A303" s="127">
        <v>37129</v>
      </c>
      <c r="B303" s="107" t="s">
        <v>382</v>
      </c>
      <c r="C303" s="108" t="s">
        <v>105</v>
      </c>
      <c r="D303" s="25" t="s">
        <v>60</v>
      </c>
      <c r="E303" s="25">
        <v>31</v>
      </c>
      <c r="F303" s="95">
        <v>33.579007799999999</v>
      </c>
      <c r="K303" s="94"/>
    </row>
    <row r="304" spans="1:11">
      <c r="A304" s="127">
        <v>37134</v>
      </c>
      <c r="B304" s="107" t="s">
        <v>383</v>
      </c>
      <c r="C304" s="108" t="s">
        <v>170</v>
      </c>
      <c r="D304" s="25" t="s">
        <v>60</v>
      </c>
      <c r="E304" s="25">
        <v>12.75</v>
      </c>
      <c r="F304" s="95">
        <v>13.81072095</v>
      </c>
    </row>
    <row r="305" spans="1:11">
      <c r="A305" s="127">
        <v>37138</v>
      </c>
      <c r="B305" s="107" t="s">
        <v>384</v>
      </c>
      <c r="C305" s="108" t="s">
        <v>170</v>
      </c>
      <c r="D305" s="25" t="s">
        <v>60</v>
      </c>
      <c r="E305" s="25">
        <v>15</v>
      </c>
      <c r="F305" s="95">
        <v>16.247907000000001</v>
      </c>
    </row>
    <row r="306" spans="1:11">
      <c r="A306" s="127">
        <v>37139</v>
      </c>
      <c r="B306" s="107" t="s">
        <v>385</v>
      </c>
      <c r="C306" s="108" t="s">
        <v>170</v>
      </c>
      <c r="D306" s="25" t="s">
        <v>60</v>
      </c>
      <c r="E306" s="25">
        <v>6.375</v>
      </c>
      <c r="F306" s="95">
        <v>6.9053604750000002</v>
      </c>
    </row>
    <row r="307" spans="1:11">
      <c r="A307" s="127">
        <v>37140</v>
      </c>
      <c r="B307" s="107" t="s">
        <v>386</v>
      </c>
      <c r="C307" s="108" t="s">
        <v>170</v>
      </c>
      <c r="D307" s="25" t="s">
        <v>60</v>
      </c>
      <c r="E307" s="25">
        <v>28.25</v>
      </c>
      <c r="F307" s="95">
        <v>30.60022485</v>
      </c>
    </row>
    <row r="308" spans="1:11">
      <c r="A308" s="127">
        <v>37141</v>
      </c>
      <c r="B308" s="107" t="s">
        <v>387</v>
      </c>
      <c r="C308" s="108" t="s">
        <v>170</v>
      </c>
      <c r="D308" s="25" t="s">
        <v>60</v>
      </c>
      <c r="E308" s="25" t="s">
        <v>34</v>
      </c>
      <c r="F308" s="95" t="s">
        <v>20</v>
      </c>
    </row>
    <row r="309" spans="1:11">
      <c r="A309" s="127">
        <v>37143</v>
      </c>
      <c r="B309" s="107" t="s">
        <v>388</v>
      </c>
      <c r="C309" s="108" t="s">
        <v>170</v>
      </c>
      <c r="D309" s="25" t="s">
        <v>60</v>
      </c>
      <c r="E309" s="25" t="s">
        <v>34</v>
      </c>
      <c r="F309" s="95" t="s">
        <v>20</v>
      </c>
    </row>
    <row r="310" spans="1:11">
      <c r="A310" s="127">
        <v>37149</v>
      </c>
      <c r="B310" s="107" t="s">
        <v>389</v>
      </c>
      <c r="C310" s="108" t="s">
        <v>170</v>
      </c>
      <c r="D310" s="25" t="s">
        <v>60</v>
      </c>
      <c r="E310" s="25" t="s">
        <v>34</v>
      </c>
      <c r="F310" s="95" t="s">
        <v>20</v>
      </c>
    </row>
    <row r="311" spans="1:11">
      <c r="A311" s="127">
        <v>37153</v>
      </c>
      <c r="B311" s="107" t="s">
        <v>390</v>
      </c>
      <c r="C311" s="108" t="s">
        <v>170</v>
      </c>
      <c r="D311" s="25" t="s">
        <v>60</v>
      </c>
      <c r="E311" s="25" t="s">
        <v>34</v>
      </c>
      <c r="F311" s="95" t="s">
        <v>20</v>
      </c>
    </row>
    <row r="312" spans="1:11">
      <c r="A312" s="127">
        <v>37159</v>
      </c>
      <c r="B312" s="107" t="s">
        <v>391</v>
      </c>
      <c r="C312" s="108" t="s">
        <v>170</v>
      </c>
      <c r="D312" s="25" t="s">
        <v>60</v>
      </c>
      <c r="E312" s="25">
        <v>9.5</v>
      </c>
      <c r="F312" s="95">
        <v>10.290341100000001</v>
      </c>
    </row>
    <row r="313" spans="1:11">
      <c r="A313" s="127">
        <v>37161</v>
      </c>
      <c r="B313" s="107" t="s">
        <v>392</v>
      </c>
      <c r="C313" s="108" t="s">
        <v>170</v>
      </c>
      <c r="D313" s="25" t="s">
        <v>60</v>
      </c>
      <c r="E313" s="25">
        <v>17.5</v>
      </c>
      <c r="F313" s="95">
        <v>18.9558915</v>
      </c>
    </row>
    <row r="314" spans="1:11">
      <c r="A314" s="127">
        <v>37162</v>
      </c>
      <c r="B314" s="107" t="s">
        <v>393</v>
      </c>
      <c r="C314" s="108" t="s">
        <v>170</v>
      </c>
      <c r="D314" s="25" t="s">
        <v>60</v>
      </c>
      <c r="E314" s="25">
        <v>42.6</v>
      </c>
      <c r="F314" s="95">
        <v>46.144055880000003</v>
      </c>
    </row>
    <row r="315" spans="1:11">
      <c r="A315" s="127">
        <v>37163</v>
      </c>
      <c r="B315" s="107" t="s">
        <v>394</v>
      </c>
      <c r="C315" s="108" t="s">
        <v>170</v>
      </c>
      <c r="D315" s="25" t="s">
        <v>60</v>
      </c>
      <c r="E315" s="25">
        <v>2.4</v>
      </c>
      <c r="F315" s="95">
        <v>2.5996651200000001</v>
      </c>
    </row>
    <row r="316" spans="1:11">
      <c r="A316" s="127">
        <v>37171</v>
      </c>
      <c r="B316" s="107" t="s">
        <v>395</v>
      </c>
      <c r="C316" s="108" t="s">
        <v>187</v>
      </c>
      <c r="D316" s="25" t="s">
        <v>60</v>
      </c>
      <c r="E316" s="25" t="s">
        <v>34</v>
      </c>
      <c r="F316" s="95" t="s">
        <v>20</v>
      </c>
    </row>
    <row r="317" spans="1:11">
      <c r="A317" s="127">
        <v>37173</v>
      </c>
      <c r="B317" s="107" t="s">
        <v>396</v>
      </c>
      <c r="C317" s="108" t="s">
        <v>187</v>
      </c>
      <c r="D317" s="25" t="s">
        <v>60</v>
      </c>
      <c r="E317" s="25" t="s">
        <v>34</v>
      </c>
      <c r="F317" s="95" t="s">
        <v>20</v>
      </c>
    </row>
    <row r="318" spans="1:11">
      <c r="A318" s="127">
        <v>37174</v>
      </c>
      <c r="B318" s="107" t="s">
        <v>397</v>
      </c>
      <c r="C318" s="108" t="s">
        <v>187</v>
      </c>
      <c r="D318" s="25" t="s">
        <v>60</v>
      </c>
      <c r="E318" s="25" t="s">
        <v>34</v>
      </c>
      <c r="F318" s="95" t="s">
        <v>20</v>
      </c>
      <c r="K318" s="2"/>
    </row>
    <row r="319" spans="1:11">
      <c r="A319" s="127">
        <v>37175</v>
      </c>
      <c r="B319" s="107" t="s">
        <v>398</v>
      </c>
      <c r="C319" s="108" t="s">
        <v>187</v>
      </c>
      <c r="D319" s="25" t="s">
        <v>60</v>
      </c>
      <c r="E319" s="25">
        <v>16.75</v>
      </c>
      <c r="F319" s="95">
        <v>18.143496150000001</v>
      </c>
      <c r="K319" s="94"/>
    </row>
    <row r="320" spans="1:11">
      <c r="A320" s="127">
        <v>37176</v>
      </c>
      <c r="B320" s="107" t="s">
        <v>399</v>
      </c>
      <c r="C320" s="108" t="s">
        <v>187</v>
      </c>
      <c r="D320" s="25" t="s">
        <v>60</v>
      </c>
      <c r="E320" s="25">
        <v>17.25</v>
      </c>
      <c r="F320" s="95">
        <v>18.685093049999999</v>
      </c>
    </row>
    <row r="321" spans="1:11">
      <c r="A321" s="127">
        <v>37177</v>
      </c>
      <c r="B321" s="107" t="s">
        <v>400</v>
      </c>
      <c r="C321" s="108" t="s">
        <v>187</v>
      </c>
      <c r="D321" s="25" t="s">
        <v>60</v>
      </c>
      <c r="E321" s="25">
        <v>6.5</v>
      </c>
      <c r="F321" s="95">
        <v>7.0407596999999997</v>
      </c>
    </row>
    <row r="322" spans="1:11">
      <c r="A322" s="127">
        <v>37178</v>
      </c>
      <c r="B322" s="107" t="s">
        <v>401</v>
      </c>
      <c r="C322" s="108" t="s">
        <v>187</v>
      </c>
      <c r="D322" s="25" t="s">
        <v>60</v>
      </c>
      <c r="E322" s="25" t="s">
        <v>34</v>
      </c>
      <c r="F322" s="95" t="s">
        <v>20</v>
      </c>
    </row>
    <row r="323" spans="1:11">
      <c r="A323" s="127">
        <v>37182</v>
      </c>
      <c r="B323" s="107" t="s">
        <v>402</v>
      </c>
      <c r="C323" s="108" t="s">
        <v>187</v>
      </c>
      <c r="D323" s="25" t="s">
        <v>60</v>
      </c>
      <c r="E323" s="25">
        <v>8.5</v>
      </c>
      <c r="F323" s="95">
        <v>9.2071473000000008</v>
      </c>
    </row>
    <row r="324" spans="1:11">
      <c r="A324" s="127">
        <v>37183</v>
      </c>
      <c r="B324" s="107" t="s">
        <v>403</v>
      </c>
      <c r="C324" s="108" t="s">
        <v>187</v>
      </c>
      <c r="D324" s="25" t="s">
        <v>60</v>
      </c>
      <c r="E324" s="25">
        <v>53.7</v>
      </c>
      <c r="F324" s="95">
        <v>58.167507060000005</v>
      </c>
    </row>
    <row r="325" spans="1:11">
      <c r="A325" s="127">
        <v>37184</v>
      </c>
      <c r="B325" s="107" t="s">
        <v>404</v>
      </c>
      <c r="C325" s="108" t="s">
        <v>187</v>
      </c>
      <c r="D325" s="25" t="s">
        <v>60</v>
      </c>
      <c r="E325" s="25" t="s">
        <v>34</v>
      </c>
      <c r="F325" s="95" t="s">
        <v>20</v>
      </c>
    </row>
    <row r="326" spans="1:11">
      <c r="A326" s="127">
        <v>37185</v>
      </c>
      <c r="B326" s="107" t="s">
        <v>405</v>
      </c>
      <c r="C326" s="108" t="s">
        <v>187</v>
      </c>
      <c r="D326" s="25" t="s">
        <v>60</v>
      </c>
      <c r="E326" s="25">
        <v>34.700000000000003</v>
      </c>
      <c r="F326" s="95">
        <v>37.586824860000007</v>
      </c>
    </row>
    <row r="327" spans="1:11">
      <c r="A327" s="127">
        <v>37187</v>
      </c>
      <c r="B327" s="107" t="s">
        <v>406</v>
      </c>
      <c r="C327" s="108" t="s">
        <v>187</v>
      </c>
      <c r="D327" s="25" t="s">
        <v>60</v>
      </c>
      <c r="E327" s="25">
        <v>17.25</v>
      </c>
      <c r="F327" s="95">
        <v>18.685093049999999</v>
      </c>
    </row>
    <row r="328" spans="1:11">
      <c r="A328" s="127">
        <v>37188</v>
      </c>
      <c r="B328" s="107" t="s">
        <v>407</v>
      </c>
      <c r="C328" s="108" t="s">
        <v>187</v>
      </c>
      <c r="D328" s="25" t="s">
        <v>60</v>
      </c>
      <c r="E328" s="25">
        <v>11.5</v>
      </c>
      <c r="F328" s="95">
        <v>12.456728699999999</v>
      </c>
    </row>
    <row r="329" spans="1:11">
      <c r="A329" s="127">
        <v>37189</v>
      </c>
      <c r="B329" s="107" t="s">
        <v>408</v>
      </c>
      <c r="C329" s="108" t="s">
        <v>187</v>
      </c>
      <c r="D329" s="25" t="s">
        <v>60</v>
      </c>
      <c r="E329" s="25">
        <v>6.1</v>
      </c>
      <c r="F329" s="95">
        <v>6.6074821799999999</v>
      </c>
    </row>
    <row r="330" spans="1:11">
      <c r="A330" s="127">
        <v>37190</v>
      </c>
      <c r="B330" s="107" t="s">
        <v>409</v>
      </c>
      <c r="C330" s="108" t="s">
        <v>187</v>
      </c>
      <c r="D330" s="25" t="s">
        <v>60</v>
      </c>
      <c r="E330" s="25">
        <v>42.75</v>
      </c>
      <c r="F330" s="95">
        <v>46.30653495</v>
      </c>
    </row>
    <row r="331" spans="1:11">
      <c r="A331" s="127">
        <v>37191</v>
      </c>
      <c r="B331" s="107" t="s">
        <v>410</v>
      </c>
      <c r="C331" s="108" t="s">
        <v>187</v>
      </c>
      <c r="D331" s="25" t="s">
        <v>60</v>
      </c>
      <c r="E331" s="25">
        <v>21.5</v>
      </c>
      <c r="F331" s="95">
        <v>23.2886667</v>
      </c>
    </row>
    <row r="332" spans="1:11">
      <c r="A332" s="127">
        <v>37192</v>
      </c>
      <c r="B332" s="107" t="s">
        <v>411</v>
      </c>
      <c r="C332" s="108" t="s">
        <v>187</v>
      </c>
      <c r="D332" s="25" t="s">
        <v>60</v>
      </c>
      <c r="E332" s="25" t="s">
        <v>34</v>
      </c>
      <c r="F332" s="95" t="s">
        <v>20</v>
      </c>
    </row>
    <row r="333" spans="1:11">
      <c r="A333" s="127">
        <v>37194</v>
      </c>
      <c r="B333" s="107" t="s">
        <v>412</v>
      </c>
      <c r="C333" s="108" t="s">
        <v>187</v>
      </c>
      <c r="D333" s="25" t="s">
        <v>60</v>
      </c>
      <c r="E333" s="25">
        <v>5</v>
      </c>
      <c r="F333" s="95">
        <v>5.4159690000000005</v>
      </c>
    </row>
    <row r="334" spans="1:11">
      <c r="A334" s="127">
        <v>37196</v>
      </c>
      <c r="B334" s="107" t="s">
        <v>413</v>
      </c>
      <c r="C334" s="108" t="s">
        <v>115</v>
      </c>
      <c r="D334" s="25" t="s">
        <v>60</v>
      </c>
      <c r="E334" s="25">
        <v>23.5</v>
      </c>
      <c r="F334" s="95">
        <v>25.4550543</v>
      </c>
      <c r="K334" s="2"/>
    </row>
    <row r="335" spans="1:11">
      <c r="A335" s="127">
        <v>37198</v>
      </c>
      <c r="B335" s="107" t="s">
        <v>414</v>
      </c>
      <c r="C335" s="108" t="s">
        <v>115</v>
      </c>
      <c r="D335" s="25" t="s">
        <v>60</v>
      </c>
      <c r="E335" s="25" t="s">
        <v>34</v>
      </c>
      <c r="F335" s="95" t="s">
        <v>20</v>
      </c>
      <c r="K335" s="94"/>
    </row>
    <row r="336" spans="1:11">
      <c r="A336" s="127">
        <v>37199</v>
      </c>
      <c r="B336" s="107" t="s">
        <v>415</v>
      </c>
      <c r="C336" s="108" t="s">
        <v>115</v>
      </c>
      <c r="D336" s="25" t="s">
        <v>60</v>
      </c>
      <c r="E336" s="25">
        <v>36.5</v>
      </c>
      <c r="F336" s="95">
        <v>39.536573699999998</v>
      </c>
    </row>
    <row r="337" spans="1:11">
      <c r="A337" s="127">
        <v>37200</v>
      </c>
      <c r="B337" s="107" t="s">
        <v>416</v>
      </c>
      <c r="C337" s="108" t="s">
        <v>115</v>
      </c>
      <c r="D337" s="25" t="s">
        <v>60</v>
      </c>
      <c r="E337" s="25">
        <v>63.2</v>
      </c>
      <c r="F337" s="95">
        <v>68.457848159999998</v>
      </c>
    </row>
    <row r="338" spans="1:11">
      <c r="A338" s="127">
        <v>37201</v>
      </c>
      <c r="B338" s="107" t="s">
        <v>417</v>
      </c>
      <c r="C338" s="108" t="s">
        <v>115</v>
      </c>
      <c r="D338" s="25" t="s">
        <v>60</v>
      </c>
      <c r="E338" s="25">
        <v>75</v>
      </c>
      <c r="F338" s="95">
        <v>81.239535000000004</v>
      </c>
    </row>
    <row r="339" spans="1:11">
      <c r="A339" s="127">
        <v>37202</v>
      </c>
      <c r="B339" s="107" t="s">
        <v>418</v>
      </c>
      <c r="C339" s="108" t="s">
        <v>115</v>
      </c>
      <c r="D339" s="25" t="s">
        <v>60</v>
      </c>
      <c r="E339" s="25">
        <v>73</v>
      </c>
      <c r="F339" s="95">
        <v>79.073147399999996</v>
      </c>
    </row>
    <row r="340" spans="1:11">
      <c r="A340" s="127">
        <v>37203</v>
      </c>
      <c r="B340" s="107" t="s">
        <v>419</v>
      </c>
      <c r="C340" s="108" t="s">
        <v>115</v>
      </c>
      <c r="D340" s="25" t="s">
        <v>60</v>
      </c>
      <c r="E340" s="25">
        <v>34.75</v>
      </c>
      <c r="F340" s="95">
        <v>37.640984549999999</v>
      </c>
    </row>
    <row r="341" spans="1:11">
      <c r="A341" s="127">
        <v>37204</v>
      </c>
      <c r="B341" s="107" t="s">
        <v>420</v>
      </c>
      <c r="C341" s="108" t="s">
        <v>115</v>
      </c>
      <c r="D341" s="25" t="s">
        <v>60</v>
      </c>
      <c r="E341" s="25">
        <v>8.6999999999999993</v>
      </c>
      <c r="F341" s="95">
        <v>9.4237860599999994</v>
      </c>
    </row>
    <row r="342" spans="1:11">
      <c r="A342" s="127">
        <v>37206</v>
      </c>
      <c r="B342" s="107" t="s">
        <v>421</v>
      </c>
      <c r="C342" s="108" t="s">
        <v>115</v>
      </c>
      <c r="D342" s="25" t="s">
        <v>60</v>
      </c>
      <c r="E342" s="25" t="s">
        <v>34</v>
      </c>
      <c r="F342" s="95" t="s">
        <v>20</v>
      </c>
    </row>
    <row r="343" spans="1:11">
      <c r="A343" s="127">
        <v>37207</v>
      </c>
      <c r="B343" s="107" t="s">
        <v>422</v>
      </c>
      <c r="C343" s="108" t="s">
        <v>115</v>
      </c>
      <c r="D343" s="25" t="s">
        <v>60</v>
      </c>
      <c r="E343" s="25">
        <v>1.9</v>
      </c>
      <c r="F343" s="95">
        <v>2.05806822</v>
      </c>
    </row>
    <row r="344" spans="1:11">
      <c r="A344" s="127">
        <v>37215</v>
      </c>
      <c r="B344" s="107" t="s">
        <v>423</v>
      </c>
      <c r="C344" s="108" t="s">
        <v>115</v>
      </c>
      <c r="D344" s="25" t="s">
        <v>60</v>
      </c>
      <c r="E344" s="25">
        <v>11.5</v>
      </c>
      <c r="F344" s="95">
        <v>12.456728699999999</v>
      </c>
    </row>
    <row r="345" spans="1:11">
      <c r="A345" s="127">
        <v>37216</v>
      </c>
      <c r="B345" s="107" t="s">
        <v>424</v>
      </c>
      <c r="C345" s="108" t="s">
        <v>115</v>
      </c>
      <c r="D345" s="25" t="s">
        <v>60</v>
      </c>
      <c r="E345" s="25">
        <v>113.5</v>
      </c>
      <c r="F345" s="95">
        <v>122.9424963</v>
      </c>
    </row>
    <row r="346" spans="1:11">
      <c r="A346" s="127">
        <v>37217</v>
      </c>
      <c r="B346" s="107" t="s">
        <v>425</v>
      </c>
      <c r="C346" s="108" t="s">
        <v>115</v>
      </c>
      <c r="D346" s="25" t="s">
        <v>60</v>
      </c>
      <c r="E346" s="25">
        <v>25</v>
      </c>
      <c r="F346" s="95">
        <v>27.079844999999999</v>
      </c>
    </row>
    <row r="347" spans="1:11">
      <c r="A347" s="127">
        <v>37218</v>
      </c>
      <c r="B347" s="107" t="s">
        <v>426</v>
      </c>
      <c r="C347" s="108" t="s">
        <v>115</v>
      </c>
      <c r="D347" s="25" t="s">
        <v>60</v>
      </c>
      <c r="E347" s="25">
        <v>32</v>
      </c>
      <c r="F347" s="95">
        <v>34.662201600000003</v>
      </c>
    </row>
    <row r="348" spans="1:11">
      <c r="A348" s="127">
        <v>37219</v>
      </c>
      <c r="B348" s="107" t="s">
        <v>427</v>
      </c>
      <c r="C348" s="108" t="s">
        <v>115</v>
      </c>
      <c r="D348" s="25" t="s">
        <v>60</v>
      </c>
      <c r="E348" s="25">
        <v>38.700000000000003</v>
      </c>
      <c r="F348" s="95">
        <v>41.91960006</v>
      </c>
    </row>
    <row r="349" spans="1:11">
      <c r="A349" s="127">
        <v>37220</v>
      </c>
      <c r="B349" s="107" t="s">
        <v>428</v>
      </c>
      <c r="C349" s="108" t="s">
        <v>115</v>
      </c>
      <c r="D349" s="25" t="s">
        <v>60</v>
      </c>
      <c r="E349" s="25">
        <v>8</v>
      </c>
      <c r="F349" s="95">
        <v>8.6655504000000008</v>
      </c>
    </row>
    <row r="350" spans="1:11">
      <c r="A350" s="127">
        <v>37221</v>
      </c>
      <c r="B350" s="107" t="s">
        <v>429</v>
      </c>
      <c r="C350" s="108" t="s">
        <v>115</v>
      </c>
      <c r="D350" s="25" t="s">
        <v>60</v>
      </c>
      <c r="E350" s="25">
        <v>11</v>
      </c>
      <c r="F350" s="95">
        <v>11.915131800000001</v>
      </c>
      <c r="K350" s="2"/>
    </row>
    <row r="351" spans="1:11">
      <c r="A351" s="127">
        <v>37222</v>
      </c>
      <c r="B351" s="107" t="s">
        <v>430</v>
      </c>
      <c r="C351" s="108" t="s">
        <v>115</v>
      </c>
      <c r="D351" s="25" t="s">
        <v>60</v>
      </c>
      <c r="E351" s="25">
        <v>4</v>
      </c>
      <c r="F351" s="95">
        <v>4.3327752000000004</v>
      </c>
      <c r="K351" s="94"/>
    </row>
    <row r="352" spans="1:11">
      <c r="A352" s="127">
        <v>37227</v>
      </c>
      <c r="B352" s="107" t="s">
        <v>431</v>
      </c>
      <c r="C352" s="108" t="s">
        <v>133</v>
      </c>
      <c r="D352" s="25" t="s">
        <v>60</v>
      </c>
      <c r="E352" s="25">
        <v>7.3</v>
      </c>
      <c r="F352" s="95">
        <v>7.9073147400000003</v>
      </c>
    </row>
    <row r="353" spans="1:12">
      <c r="A353" s="127">
        <v>37228</v>
      </c>
      <c r="B353" s="107" t="s">
        <v>432</v>
      </c>
      <c r="C353" s="108" t="s">
        <v>133</v>
      </c>
      <c r="D353" s="25" t="s">
        <v>60</v>
      </c>
      <c r="E353" s="25">
        <v>62</v>
      </c>
      <c r="F353" s="95">
        <v>67.158015599999999</v>
      </c>
    </row>
    <row r="354" spans="1:12">
      <c r="A354" s="127">
        <v>37234</v>
      </c>
      <c r="B354" s="107" t="s">
        <v>433</v>
      </c>
      <c r="C354" s="108" t="s">
        <v>133</v>
      </c>
      <c r="D354" s="25" t="s">
        <v>60</v>
      </c>
      <c r="E354" s="25">
        <v>28.3</v>
      </c>
      <c r="F354" s="95">
        <v>30.654384540000002</v>
      </c>
    </row>
    <row r="355" spans="1:12">
      <c r="A355" s="127">
        <v>37235</v>
      </c>
      <c r="B355" s="107" t="s">
        <v>434</v>
      </c>
      <c r="C355" s="108" t="s">
        <v>133</v>
      </c>
      <c r="D355" s="25" t="s">
        <v>60</v>
      </c>
      <c r="E355" s="25">
        <v>38.700000000000003</v>
      </c>
      <c r="F355" s="95">
        <v>41.91960006</v>
      </c>
    </row>
    <row r="356" spans="1:12">
      <c r="A356" s="127">
        <v>37236</v>
      </c>
      <c r="B356" s="107" t="s">
        <v>435</v>
      </c>
      <c r="C356" s="108" t="s">
        <v>133</v>
      </c>
      <c r="D356" s="25" t="s">
        <v>60</v>
      </c>
      <c r="E356" s="25">
        <v>5.45</v>
      </c>
      <c r="F356" s="95">
        <v>5.90340621</v>
      </c>
    </row>
    <row r="357" spans="1:12">
      <c r="A357" s="127">
        <v>37237</v>
      </c>
      <c r="B357" s="107" t="s">
        <v>436</v>
      </c>
      <c r="C357" s="108" t="s">
        <v>133</v>
      </c>
      <c r="D357" s="25" t="s">
        <v>60</v>
      </c>
      <c r="E357" s="25">
        <v>58</v>
      </c>
      <c r="F357" s="95">
        <v>62.825240399999998</v>
      </c>
    </row>
    <row r="358" spans="1:12">
      <c r="A358" s="127">
        <v>37238</v>
      </c>
      <c r="B358" s="107" t="s">
        <v>437</v>
      </c>
      <c r="C358" s="108" t="s">
        <v>133</v>
      </c>
      <c r="D358" s="25" t="s">
        <v>60</v>
      </c>
      <c r="E358" s="25">
        <v>0.45</v>
      </c>
      <c r="F358" s="95">
        <v>0.48743721000000001</v>
      </c>
    </row>
    <row r="359" spans="1:12">
      <c r="A359" s="127">
        <v>37242</v>
      </c>
      <c r="B359" s="107" t="s">
        <v>438</v>
      </c>
      <c r="C359" s="108" t="s">
        <v>133</v>
      </c>
      <c r="D359" s="25" t="s">
        <v>60</v>
      </c>
      <c r="E359" s="25">
        <v>8.25</v>
      </c>
      <c r="F359" s="95">
        <v>8.9363488499999999</v>
      </c>
    </row>
    <row r="360" spans="1:12">
      <c r="A360" s="127">
        <v>37243</v>
      </c>
      <c r="B360" s="107" t="s">
        <v>439</v>
      </c>
      <c r="C360" s="108" t="s">
        <v>133</v>
      </c>
      <c r="D360" s="25" t="s">
        <v>60</v>
      </c>
      <c r="E360" s="25">
        <v>3.75</v>
      </c>
      <c r="F360" s="95">
        <v>4.0619767500000004</v>
      </c>
    </row>
    <row r="361" spans="1:12">
      <c r="A361" s="127">
        <v>37244</v>
      </c>
      <c r="B361" s="107" t="s">
        <v>440</v>
      </c>
      <c r="C361" s="108" t="s">
        <v>133</v>
      </c>
      <c r="D361" s="25" t="s">
        <v>60</v>
      </c>
      <c r="E361" s="25" t="s">
        <v>34</v>
      </c>
      <c r="F361" s="95" t="s">
        <v>20</v>
      </c>
    </row>
    <row r="362" spans="1:12">
      <c r="A362" s="127">
        <v>37246</v>
      </c>
      <c r="B362" s="107" t="s">
        <v>441</v>
      </c>
      <c r="C362" s="108" t="s">
        <v>133</v>
      </c>
      <c r="D362" s="25" t="s">
        <v>60</v>
      </c>
      <c r="E362" s="25">
        <v>2</v>
      </c>
      <c r="F362" s="95">
        <v>2.1663876000000002</v>
      </c>
    </row>
    <row r="363" spans="1:12">
      <c r="A363" s="127">
        <v>37247</v>
      </c>
      <c r="B363" s="107" t="s">
        <v>442</v>
      </c>
      <c r="C363" s="108" t="s">
        <v>133</v>
      </c>
      <c r="D363" s="25" t="s">
        <v>60</v>
      </c>
      <c r="E363" s="25" t="s">
        <v>34</v>
      </c>
      <c r="F363" s="95" t="s">
        <v>20</v>
      </c>
    </row>
    <row r="364" spans="1:12" ht="24" thickBot="1">
      <c r="A364" s="128">
        <v>37253</v>
      </c>
      <c r="B364" s="107" t="s">
        <v>443</v>
      </c>
      <c r="C364" s="108" t="s">
        <v>133</v>
      </c>
      <c r="D364" s="25" t="s">
        <v>60</v>
      </c>
      <c r="E364" s="117">
        <v>2.75</v>
      </c>
      <c r="F364" s="118">
        <v>2.9787829500000003</v>
      </c>
      <c r="G364" s="119"/>
      <c r="H364" s="120"/>
      <c r="I364" s="121"/>
      <c r="J364" s="122"/>
      <c r="K364" s="122"/>
      <c r="L364" s="122"/>
    </row>
    <row r="365" spans="1:12" ht="24" thickTop="1">
      <c r="A365" s="127">
        <v>37260</v>
      </c>
      <c r="B365" s="107" t="s">
        <v>444</v>
      </c>
      <c r="C365" s="108" t="s">
        <v>85</v>
      </c>
      <c r="D365" s="25" t="s">
        <v>60</v>
      </c>
      <c r="E365" s="25" t="s">
        <v>34</v>
      </c>
      <c r="F365" s="95" t="s">
        <v>20</v>
      </c>
    </row>
    <row r="366" spans="1:12">
      <c r="A366" s="127">
        <v>37263</v>
      </c>
      <c r="B366" s="107" t="s">
        <v>445</v>
      </c>
      <c r="C366" s="108" t="s">
        <v>85</v>
      </c>
      <c r="D366" s="25" t="s">
        <v>60</v>
      </c>
      <c r="E366" s="25" t="s">
        <v>34</v>
      </c>
      <c r="F366" s="95" t="s">
        <v>20</v>
      </c>
      <c r="K366" s="2"/>
    </row>
    <row r="367" spans="1:12">
      <c r="A367" s="127">
        <v>37265</v>
      </c>
      <c r="B367" s="107" t="s">
        <v>446</v>
      </c>
      <c r="C367" s="108" t="s">
        <v>85</v>
      </c>
      <c r="D367" s="25" t="s">
        <v>60</v>
      </c>
      <c r="E367" s="25" t="s">
        <v>34</v>
      </c>
      <c r="F367" s="95" t="s">
        <v>20</v>
      </c>
      <c r="K367" s="94"/>
    </row>
    <row r="368" spans="1:12">
      <c r="A368" s="127">
        <v>37317</v>
      </c>
      <c r="B368" s="107" t="s">
        <v>447</v>
      </c>
      <c r="C368" s="108" t="s">
        <v>227</v>
      </c>
      <c r="D368" s="25" t="s">
        <v>60</v>
      </c>
      <c r="E368" s="25" t="s">
        <v>34</v>
      </c>
      <c r="F368" s="95" t="s">
        <v>20</v>
      </c>
    </row>
    <row r="369" spans="1:6">
      <c r="A369" s="127">
        <v>37318</v>
      </c>
      <c r="B369" s="107" t="s">
        <v>448</v>
      </c>
      <c r="C369" s="108" t="s">
        <v>227</v>
      </c>
      <c r="D369" s="25" t="s">
        <v>60</v>
      </c>
      <c r="E369" s="25">
        <v>21</v>
      </c>
      <c r="F369" s="95">
        <v>22.747069799999998</v>
      </c>
    </row>
    <row r="370" spans="1:6">
      <c r="A370" s="127">
        <v>37319</v>
      </c>
      <c r="B370" s="107" t="s">
        <v>449</v>
      </c>
      <c r="C370" s="108" t="s">
        <v>227</v>
      </c>
      <c r="D370" s="25" t="s">
        <v>60</v>
      </c>
      <c r="E370" s="25" t="s">
        <v>34</v>
      </c>
      <c r="F370" s="95" t="s">
        <v>20</v>
      </c>
    </row>
    <row r="371" spans="1:6">
      <c r="A371" s="127">
        <v>37325</v>
      </c>
      <c r="B371" s="107" t="s">
        <v>450</v>
      </c>
      <c r="C371" s="108" t="s">
        <v>227</v>
      </c>
      <c r="D371" s="25" t="s">
        <v>60</v>
      </c>
      <c r="E371" s="25" t="s">
        <v>34</v>
      </c>
      <c r="F371" s="95" t="s">
        <v>20</v>
      </c>
    </row>
    <row r="372" spans="1:6">
      <c r="A372" s="127">
        <v>37326</v>
      </c>
      <c r="B372" s="107" t="s">
        <v>451</v>
      </c>
      <c r="C372" s="108" t="s">
        <v>227</v>
      </c>
      <c r="D372" s="25" t="s">
        <v>60</v>
      </c>
      <c r="E372" s="25">
        <v>35.75</v>
      </c>
      <c r="F372" s="95">
        <v>38.724178350000003</v>
      </c>
    </row>
    <row r="373" spans="1:6">
      <c r="A373" s="127">
        <v>37360</v>
      </c>
      <c r="B373" s="107" t="s">
        <v>452</v>
      </c>
      <c r="C373" s="108" t="s">
        <v>90</v>
      </c>
      <c r="D373" s="25" t="s">
        <v>60</v>
      </c>
      <c r="E373" s="25" t="s">
        <v>34</v>
      </c>
      <c r="F373" s="95" t="s">
        <v>20</v>
      </c>
    </row>
    <row r="374" spans="1:6">
      <c r="A374" s="127">
        <v>37363</v>
      </c>
      <c r="B374" s="107" t="s">
        <v>453</v>
      </c>
      <c r="C374" s="108" t="s">
        <v>90</v>
      </c>
      <c r="D374" s="25" t="s">
        <v>60</v>
      </c>
      <c r="E374" s="25">
        <v>14.5</v>
      </c>
      <c r="F374" s="95">
        <v>15.7063101</v>
      </c>
    </row>
    <row r="375" spans="1:6">
      <c r="A375" s="127">
        <v>37394</v>
      </c>
      <c r="B375" s="107" t="s">
        <v>454</v>
      </c>
      <c r="C375" s="108" t="s">
        <v>6</v>
      </c>
      <c r="D375" s="25" t="s">
        <v>60</v>
      </c>
      <c r="E375" s="25" t="s">
        <v>34</v>
      </c>
      <c r="F375" s="95" t="s">
        <v>20</v>
      </c>
    </row>
    <row r="376" spans="1:6">
      <c r="A376" s="127">
        <v>37401</v>
      </c>
      <c r="B376" s="107" t="s">
        <v>455</v>
      </c>
      <c r="C376" s="108" t="s">
        <v>6</v>
      </c>
      <c r="D376" s="25" t="s">
        <v>60</v>
      </c>
      <c r="E376" s="25">
        <v>28</v>
      </c>
      <c r="F376" s="95">
        <v>30.329426399999999</v>
      </c>
    </row>
    <row r="377" spans="1:6">
      <c r="A377" s="127">
        <v>37402</v>
      </c>
      <c r="B377" s="107" t="s">
        <v>456</v>
      </c>
      <c r="C377" s="108" t="s">
        <v>6</v>
      </c>
      <c r="D377" s="25" t="s">
        <v>60</v>
      </c>
      <c r="E377" s="25">
        <v>32.75</v>
      </c>
      <c r="F377" s="95">
        <v>35.474596949999999</v>
      </c>
    </row>
    <row r="378" spans="1:6">
      <c r="A378" s="127">
        <v>37406</v>
      </c>
      <c r="B378" s="107" t="s">
        <v>457</v>
      </c>
      <c r="C378" s="108" t="s">
        <v>6</v>
      </c>
      <c r="D378" s="25" t="s">
        <v>60</v>
      </c>
      <c r="E378" s="25" t="s">
        <v>34</v>
      </c>
      <c r="F378" s="95" t="s">
        <v>20</v>
      </c>
    </row>
    <row r="379" spans="1:6">
      <c r="A379" s="127">
        <v>37409</v>
      </c>
      <c r="B379" s="107" t="s">
        <v>458</v>
      </c>
      <c r="C379" s="108" t="s">
        <v>94</v>
      </c>
      <c r="D379" s="25" t="s">
        <v>60</v>
      </c>
      <c r="E379" s="25">
        <v>4.75</v>
      </c>
      <c r="F379" s="95">
        <v>5.1451705500000005</v>
      </c>
    </row>
    <row r="380" spans="1:6">
      <c r="A380" s="127">
        <v>37411</v>
      </c>
      <c r="B380" s="107" t="s">
        <v>459</v>
      </c>
      <c r="C380" s="108" t="s">
        <v>94</v>
      </c>
      <c r="D380" s="25" t="s">
        <v>60</v>
      </c>
      <c r="E380" s="25" t="s">
        <v>34</v>
      </c>
      <c r="F380" s="95" t="s">
        <v>20</v>
      </c>
    </row>
    <row r="381" spans="1:6">
      <c r="A381" s="127">
        <v>37412</v>
      </c>
      <c r="B381" s="107" t="s">
        <v>460</v>
      </c>
      <c r="C381" s="108" t="s">
        <v>94</v>
      </c>
      <c r="D381" s="25" t="s">
        <v>60</v>
      </c>
      <c r="E381" s="25">
        <v>35.799999999999997</v>
      </c>
      <c r="F381" s="95">
        <v>38.778338039999994</v>
      </c>
    </row>
    <row r="382" spans="1:6">
      <c r="A382" s="127">
        <v>37413</v>
      </c>
      <c r="B382" s="107" t="s">
        <v>461</v>
      </c>
      <c r="C382" s="108" t="s">
        <v>94</v>
      </c>
      <c r="D382" s="25" t="s">
        <v>60</v>
      </c>
      <c r="E382" s="25" t="s">
        <v>34</v>
      </c>
      <c r="F382" s="95" t="s">
        <v>20</v>
      </c>
    </row>
    <row r="383" spans="1:6">
      <c r="A383" s="127">
        <v>37420</v>
      </c>
      <c r="B383" s="107" t="s">
        <v>462</v>
      </c>
      <c r="C383" s="108" t="s">
        <v>94</v>
      </c>
      <c r="D383" s="25" t="s">
        <v>60</v>
      </c>
      <c r="E383" s="25">
        <v>0.8</v>
      </c>
      <c r="F383" s="95">
        <v>0.86655504000000005</v>
      </c>
    </row>
    <row r="384" spans="1:6">
      <c r="A384" s="127">
        <v>37421</v>
      </c>
      <c r="B384" s="107" t="s">
        <v>463</v>
      </c>
      <c r="C384" s="108" t="s">
        <v>94</v>
      </c>
      <c r="D384" s="25" t="s">
        <v>60</v>
      </c>
      <c r="E384" s="25">
        <v>2</v>
      </c>
      <c r="F384" s="95">
        <v>2.1663876000000002</v>
      </c>
    </row>
    <row r="385" spans="1:11">
      <c r="A385" s="127">
        <v>37422</v>
      </c>
      <c r="B385" s="107" t="s">
        <v>464</v>
      </c>
      <c r="C385" s="108" t="s">
        <v>94</v>
      </c>
      <c r="D385" s="25" t="s">
        <v>60</v>
      </c>
      <c r="E385" s="25" t="s">
        <v>34</v>
      </c>
      <c r="F385" s="95" t="s">
        <v>20</v>
      </c>
      <c r="K385" s="2"/>
    </row>
    <row r="386" spans="1:11">
      <c r="A386" s="127">
        <v>37426</v>
      </c>
      <c r="B386" s="107" t="s">
        <v>465</v>
      </c>
      <c r="C386" s="108" t="s">
        <v>94</v>
      </c>
      <c r="D386" s="25" t="s">
        <v>60</v>
      </c>
      <c r="E386" s="25">
        <v>50</v>
      </c>
      <c r="F386" s="95">
        <v>54.159689999999998</v>
      </c>
      <c r="K386" s="94"/>
    </row>
    <row r="387" spans="1:11">
      <c r="A387" s="127">
        <v>37428</v>
      </c>
      <c r="B387" s="107" t="s">
        <v>466</v>
      </c>
      <c r="C387" s="108" t="s">
        <v>94</v>
      </c>
      <c r="D387" s="25" t="s">
        <v>60</v>
      </c>
      <c r="E387" s="25">
        <v>7.77</v>
      </c>
      <c r="F387" s="95">
        <v>8.4164158259999997</v>
      </c>
    </row>
    <row r="388" spans="1:11">
      <c r="A388" s="127">
        <v>37431</v>
      </c>
      <c r="B388" s="107" t="s">
        <v>467</v>
      </c>
      <c r="C388" s="108" t="s">
        <v>94</v>
      </c>
      <c r="D388" s="25" t="s">
        <v>60</v>
      </c>
      <c r="E388" s="25" t="s">
        <v>34</v>
      </c>
      <c r="F388" s="95" t="s">
        <v>20</v>
      </c>
    </row>
    <row r="389" spans="1:11">
      <c r="A389" s="127">
        <v>37432</v>
      </c>
      <c r="B389" s="107" t="s">
        <v>468</v>
      </c>
      <c r="C389" s="108" t="s">
        <v>94</v>
      </c>
      <c r="D389" s="25" t="s">
        <v>60</v>
      </c>
      <c r="E389" s="25" t="s">
        <v>34</v>
      </c>
      <c r="F389" s="95" t="s">
        <v>20</v>
      </c>
    </row>
    <row r="390" spans="1:11">
      <c r="A390" s="127">
        <v>37446</v>
      </c>
      <c r="B390" s="107" t="s">
        <v>469</v>
      </c>
      <c r="C390" s="108" t="s">
        <v>97</v>
      </c>
      <c r="D390" s="25" t="s">
        <v>60</v>
      </c>
      <c r="E390" s="25" t="s">
        <v>34</v>
      </c>
      <c r="F390" s="95" t="s">
        <v>20</v>
      </c>
    </row>
    <row r="391" spans="1:11">
      <c r="A391" s="127">
        <v>37447</v>
      </c>
      <c r="B391" s="107" t="s">
        <v>470</v>
      </c>
      <c r="C391" s="108" t="s">
        <v>97</v>
      </c>
      <c r="D391" s="25" t="s">
        <v>60</v>
      </c>
      <c r="E391" s="25" t="s">
        <v>34</v>
      </c>
      <c r="F391" s="95" t="s">
        <v>20</v>
      </c>
    </row>
    <row r="392" spans="1:11">
      <c r="A392" s="127">
        <v>37450</v>
      </c>
      <c r="B392" s="107" t="s">
        <v>471</v>
      </c>
      <c r="C392" s="108" t="s">
        <v>97</v>
      </c>
      <c r="D392" s="25" t="s">
        <v>60</v>
      </c>
      <c r="E392" s="25" t="s">
        <v>34</v>
      </c>
      <c r="F392" s="95" t="s">
        <v>20</v>
      </c>
    </row>
    <row r="393" spans="1:11">
      <c r="A393" s="127">
        <v>37453</v>
      </c>
      <c r="B393" s="107" t="s">
        <v>472</v>
      </c>
      <c r="C393" s="108" t="s">
        <v>97</v>
      </c>
      <c r="D393" s="25" t="s">
        <v>60</v>
      </c>
      <c r="E393" s="25" t="s">
        <v>34</v>
      </c>
      <c r="F393" s="95" t="s">
        <v>20</v>
      </c>
    </row>
    <row r="394" spans="1:11">
      <c r="A394" s="127">
        <v>37454</v>
      </c>
      <c r="B394" s="107" t="s">
        <v>473</v>
      </c>
      <c r="C394" s="108" t="s">
        <v>97</v>
      </c>
      <c r="D394" s="25" t="s">
        <v>60</v>
      </c>
      <c r="E394" s="25" t="s">
        <v>34</v>
      </c>
      <c r="F394" s="95" t="s">
        <v>20</v>
      </c>
    </row>
    <row r="395" spans="1:11">
      <c r="A395" s="127">
        <v>37455</v>
      </c>
      <c r="B395" s="107" t="s">
        <v>474</v>
      </c>
      <c r="C395" s="108" t="s">
        <v>97</v>
      </c>
      <c r="D395" s="25" t="s">
        <v>60</v>
      </c>
      <c r="E395" s="25" t="s">
        <v>34</v>
      </c>
      <c r="F395" s="95" t="s">
        <v>20</v>
      </c>
    </row>
    <row r="396" spans="1:11">
      <c r="A396" s="127">
        <v>37456</v>
      </c>
      <c r="B396" s="107" t="s">
        <v>475</v>
      </c>
      <c r="C396" s="108" t="s">
        <v>97</v>
      </c>
      <c r="D396" s="25" t="s">
        <v>60</v>
      </c>
      <c r="E396" s="25">
        <v>19.5</v>
      </c>
      <c r="F396" s="95">
        <v>21.1222791</v>
      </c>
    </row>
    <row r="397" spans="1:11">
      <c r="A397" s="127">
        <v>37457</v>
      </c>
      <c r="B397" s="107" t="s">
        <v>476</v>
      </c>
      <c r="C397" s="108" t="s">
        <v>97</v>
      </c>
      <c r="D397" s="25" t="s">
        <v>60</v>
      </c>
      <c r="E397" s="25">
        <v>8.25</v>
      </c>
      <c r="F397" s="95">
        <v>8.9363488499999999</v>
      </c>
    </row>
    <row r="398" spans="1:11">
      <c r="A398" s="127">
        <v>37461</v>
      </c>
      <c r="B398" s="107" t="s">
        <v>477</v>
      </c>
      <c r="C398" s="108" t="s">
        <v>97</v>
      </c>
      <c r="D398" s="25" t="s">
        <v>60</v>
      </c>
      <c r="E398" s="25" t="s">
        <v>34</v>
      </c>
      <c r="F398" s="95" t="s">
        <v>20</v>
      </c>
    </row>
    <row r="399" spans="1:11">
      <c r="A399" s="127">
        <v>37462</v>
      </c>
      <c r="B399" s="107" t="s">
        <v>478</v>
      </c>
      <c r="C399" s="108" t="s">
        <v>97</v>
      </c>
      <c r="D399" s="25" t="s">
        <v>60</v>
      </c>
      <c r="E399" s="25" t="s">
        <v>34</v>
      </c>
      <c r="F399" s="95" t="s">
        <v>20</v>
      </c>
    </row>
    <row r="400" spans="1:11">
      <c r="A400" s="127">
        <v>37475</v>
      </c>
      <c r="B400" s="107" t="s">
        <v>479</v>
      </c>
      <c r="C400" s="108" t="s">
        <v>105</v>
      </c>
      <c r="D400" s="25" t="s">
        <v>60</v>
      </c>
      <c r="E400" s="25">
        <v>2.125</v>
      </c>
      <c r="F400" s="95">
        <v>2.3017868250000002</v>
      </c>
    </row>
    <row r="401" spans="1:11">
      <c r="A401" s="127">
        <v>37476</v>
      </c>
      <c r="B401" s="107" t="s">
        <v>480</v>
      </c>
      <c r="C401" s="108" t="s">
        <v>105</v>
      </c>
      <c r="D401" s="25" t="s">
        <v>60</v>
      </c>
      <c r="E401" s="25">
        <v>11.5</v>
      </c>
      <c r="F401" s="95">
        <v>12.456728699999999</v>
      </c>
    </row>
    <row r="402" spans="1:11">
      <c r="A402" s="127">
        <v>37477</v>
      </c>
      <c r="B402" s="107" t="s">
        <v>481</v>
      </c>
      <c r="C402" s="108" t="s">
        <v>105</v>
      </c>
      <c r="D402" s="25" t="s">
        <v>60</v>
      </c>
      <c r="E402" s="25" t="s">
        <v>34</v>
      </c>
      <c r="F402" s="95" t="s">
        <v>20</v>
      </c>
    </row>
    <row r="403" spans="1:11">
      <c r="A403" s="127">
        <v>37478</v>
      </c>
      <c r="B403" s="107" t="s">
        <v>482</v>
      </c>
      <c r="C403" s="108" t="s">
        <v>105</v>
      </c>
      <c r="D403" s="25" t="s">
        <v>60</v>
      </c>
      <c r="E403" s="25" t="s">
        <v>34</v>
      </c>
      <c r="F403" s="95" t="s">
        <v>20</v>
      </c>
    </row>
    <row r="404" spans="1:11">
      <c r="A404" s="127">
        <v>37489</v>
      </c>
      <c r="B404" s="107" t="s">
        <v>483</v>
      </c>
      <c r="C404" s="108" t="s">
        <v>105</v>
      </c>
      <c r="D404" s="25" t="s">
        <v>60</v>
      </c>
      <c r="E404" s="25" t="s">
        <v>34</v>
      </c>
      <c r="F404" s="95" t="s">
        <v>20</v>
      </c>
      <c r="K404" s="2"/>
    </row>
    <row r="405" spans="1:11">
      <c r="A405" s="127">
        <v>37490</v>
      </c>
      <c r="B405" s="107" t="s">
        <v>484</v>
      </c>
      <c r="C405" s="108" t="s">
        <v>105</v>
      </c>
      <c r="D405" s="25" t="s">
        <v>60</v>
      </c>
      <c r="E405" s="25" t="s">
        <v>34</v>
      </c>
      <c r="F405" s="95" t="s">
        <v>20</v>
      </c>
      <c r="K405" s="94"/>
    </row>
    <row r="406" spans="1:11">
      <c r="A406" s="127">
        <v>37491</v>
      </c>
      <c r="B406" s="107" t="s">
        <v>485</v>
      </c>
      <c r="C406" s="108" t="s">
        <v>105</v>
      </c>
      <c r="D406" s="25" t="s">
        <v>60</v>
      </c>
      <c r="E406" s="25" t="s">
        <v>34</v>
      </c>
      <c r="F406" s="95" t="s">
        <v>20</v>
      </c>
    </row>
    <row r="407" spans="1:11">
      <c r="A407" s="127">
        <v>37492</v>
      </c>
      <c r="B407" s="107" t="s">
        <v>486</v>
      </c>
      <c r="C407" s="108" t="s">
        <v>105</v>
      </c>
      <c r="D407" s="25" t="s">
        <v>60</v>
      </c>
      <c r="E407" s="25" t="s">
        <v>34</v>
      </c>
      <c r="F407" s="95" t="s">
        <v>20</v>
      </c>
    </row>
    <row r="408" spans="1:11">
      <c r="A408" s="127">
        <v>37499</v>
      </c>
      <c r="B408" s="107" t="s">
        <v>487</v>
      </c>
      <c r="C408" s="108" t="s">
        <v>170</v>
      </c>
      <c r="D408" s="25" t="s">
        <v>60</v>
      </c>
      <c r="E408" s="25" t="s">
        <v>34</v>
      </c>
      <c r="F408" s="95" t="s">
        <v>20</v>
      </c>
    </row>
    <row r="409" spans="1:11">
      <c r="A409" s="127">
        <v>37501</v>
      </c>
      <c r="B409" s="107" t="s">
        <v>488</v>
      </c>
      <c r="C409" s="108" t="s">
        <v>170</v>
      </c>
      <c r="D409" s="25" t="s">
        <v>60</v>
      </c>
      <c r="E409" s="25" t="s">
        <v>34</v>
      </c>
      <c r="F409" s="95" t="s">
        <v>20</v>
      </c>
    </row>
    <row r="410" spans="1:11">
      <c r="A410" s="127">
        <v>37502</v>
      </c>
      <c r="B410" s="107" t="s">
        <v>489</v>
      </c>
      <c r="C410" s="108" t="s">
        <v>170</v>
      </c>
      <c r="D410" s="25" t="s">
        <v>60</v>
      </c>
      <c r="E410" s="25" t="s">
        <v>34</v>
      </c>
      <c r="F410" s="95" t="s">
        <v>20</v>
      </c>
    </row>
    <row r="411" spans="1:11">
      <c r="A411" s="127">
        <v>37507</v>
      </c>
      <c r="B411" s="107" t="s">
        <v>490</v>
      </c>
      <c r="C411" s="108" t="s">
        <v>170</v>
      </c>
      <c r="D411" s="25" t="s">
        <v>60</v>
      </c>
      <c r="E411" s="25">
        <v>2.25</v>
      </c>
      <c r="F411" s="95">
        <v>2.4371860500000002</v>
      </c>
    </row>
    <row r="412" spans="1:11">
      <c r="A412" s="127">
        <v>37512</v>
      </c>
      <c r="B412" s="107" t="s">
        <v>491</v>
      </c>
      <c r="C412" s="108" t="s">
        <v>170</v>
      </c>
      <c r="D412" s="25" t="s">
        <v>60</v>
      </c>
      <c r="E412" s="25">
        <v>31</v>
      </c>
      <c r="F412" s="95">
        <v>33.579007799999999</v>
      </c>
    </row>
    <row r="413" spans="1:11">
      <c r="A413" s="127">
        <v>37513</v>
      </c>
      <c r="B413" s="107" t="s">
        <v>492</v>
      </c>
      <c r="C413" s="108" t="s">
        <v>170</v>
      </c>
      <c r="D413" s="25" t="s">
        <v>60</v>
      </c>
      <c r="E413" s="25">
        <v>1.25</v>
      </c>
      <c r="F413" s="95">
        <v>1.3539922500000001</v>
      </c>
    </row>
    <row r="414" spans="1:11">
      <c r="A414" s="127">
        <v>37522</v>
      </c>
      <c r="B414" s="107" t="s">
        <v>493</v>
      </c>
      <c r="C414" s="108" t="s">
        <v>170</v>
      </c>
      <c r="D414" s="25" t="s">
        <v>60</v>
      </c>
      <c r="E414" s="25" t="s">
        <v>34</v>
      </c>
      <c r="F414" s="95" t="s">
        <v>20</v>
      </c>
    </row>
    <row r="415" spans="1:11">
      <c r="A415" s="127">
        <v>37523</v>
      </c>
      <c r="B415" s="107" t="s">
        <v>494</v>
      </c>
      <c r="C415" s="108" t="s">
        <v>170</v>
      </c>
      <c r="D415" s="25" t="s">
        <v>60</v>
      </c>
      <c r="E415" s="25">
        <v>5</v>
      </c>
      <c r="F415" s="95">
        <v>5.4159690000000005</v>
      </c>
    </row>
    <row r="416" spans="1:11">
      <c r="A416" s="127">
        <v>37524</v>
      </c>
      <c r="B416" s="107" t="s">
        <v>495</v>
      </c>
      <c r="C416" s="108" t="s">
        <v>170</v>
      </c>
      <c r="D416" s="25" t="s">
        <v>60</v>
      </c>
      <c r="E416" s="25">
        <v>35.5</v>
      </c>
      <c r="F416" s="95">
        <v>38.453379900000002</v>
      </c>
    </row>
    <row r="417" spans="1:11">
      <c r="A417" s="127">
        <v>37525</v>
      </c>
      <c r="B417" s="107" t="s">
        <v>496</v>
      </c>
      <c r="C417" s="108" t="s">
        <v>170</v>
      </c>
      <c r="D417" s="25" t="s">
        <v>60</v>
      </c>
      <c r="E417" s="25">
        <v>1.8</v>
      </c>
      <c r="F417" s="95">
        <v>1.94974884</v>
      </c>
    </row>
    <row r="418" spans="1:11">
      <c r="A418" s="127">
        <v>37529</v>
      </c>
      <c r="B418" s="107" t="s">
        <v>497</v>
      </c>
      <c r="C418" s="108" t="s">
        <v>187</v>
      </c>
      <c r="D418" s="25" t="s">
        <v>60</v>
      </c>
      <c r="E418" s="25" t="s">
        <v>34</v>
      </c>
      <c r="F418" s="95" t="s">
        <v>20</v>
      </c>
    </row>
    <row r="419" spans="1:11">
      <c r="A419" s="127">
        <v>37533</v>
      </c>
      <c r="B419" s="107" t="s">
        <v>498</v>
      </c>
      <c r="C419" s="108" t="s">
        <v>187</v>
      </c>
      <c r="D419" s="25" t="s">
        <v>60</v>
      </c>
      <c r="E419" s="25">
        <v>28.95</v>
      </c>
      <c r="F419" s="95">
        <v>31.35846051</v>
      </c>
    </row>
    <row r="420" spans="1:11">
      <c r="A420" s="127">
        <v>37534</v>
      </c>
      <c r="B420" s="107" t="s">
        <v>499</v>
      </c>
      <c r="C420" s="108" t="s">
        <v>187</v>
      </c>
      <c r="D420" s="25" t="s">
        <v>60</v>
      </c>
      <c r="E420" s="25">
        <v>0.95</v>
      </c>
      <c r="F420" s="95">
        <v>1.02903411</v>
      </c>
    </row>
    <row r="421" spans="1:11">
      <c r="A421" s="127">
        <v>37537</v>
      </c>
      <c r="B421" s="107" t="s">
        <v>500</v>
      </c>
      <c r="C421" s="108" t="s">
        <v>187</v>
      </c>
      <c r="D421" s="25" t="s">
        <v>60</v>
      </c>
      <c r="E421" s="25">
        <v>7.5</v>
      </c>
      <c r="F421" s="95">
        <v>8.1239535000000007</v>
      </c>
    </row>
    <row r="422" spans="1:11">
      <c r="A422" s="127">
        <v>37544</v>
      </c>
      <c r="B422" s="107" t="s">
        <v>501</v>
      </c>
      <c r="C422" s="108" t="s">
        <v>187</v>
      </c>
      <c r="D422" s="25" t="s">
        <v>60</v>
      </c>
      <c r="E422" s="25">
        <v>4</v>
      </c>
      <c r="F422" s="95">
        <v>4.3327752000000004</v>
      </c>
    </row>
    <row r="423" spans="1:11">
      <c r="A423" s="127">
        <v>37546</v>
      </c>
      <c r="B423" s="107" t="s">
        <v>502</v>
      </c>
      <c r="C423" s="108" t="s">
        <v>187</v>
      </c>
      <c r="D423" s="25" t="s">
        <v>60</v>
      </c>
      <c r="E423" s="25" t="s">
        <v>34</v>
      </c>
      <c r="F423" s="95" t="s">
        <v>20</v>
      </c>
      <c r="K423" s="2"/>
    </row>
    <row r="424" spans="1:11">
      <c r="A424" s="127">
        <v>37547</v>
      </c>
      <c r="B424" s="107" t="s">
        <v>503</v>
      </c>
      <c r="C424" s="108" t="s">
        <v>187</v>
      </c>
      <c r="D424" s="25" t="s">
        <v>60</v>
      </c>
      <c r="E424" s="25">
        <v>5</v>
      </c>
      <c r="F424" s="95">
        <v>5.4159690000000005</v>
      </c>
      <c r="K424" s="94"/>
    </row>
    <row r="425" spans="1:11">
      <c r="A425" s="127">
        <v>37548</v>
      </c>
      <c r="B425" s="107" t="s">
        <v>504</v>
      </c>
      <c r="C425" s="108" t="s">
        <v>187</v>
      </c>
      <c r="D425" s="25" t="s">
        <v>60</v>
      </c>
      <c r="E425" s="25">
        <v>23</v>
      </c>
      <c r="F425" s="95">
        <v>24.913457399999999</v>
      </c>
    </row>
    <row r="426" spans="1:11">
      <c r="A426" s="127">
        <v>37550</v>
      </c>
      <c r="B426" s="107" t="s">
        <v>505</v>
      </c>
      <c r="C426" s="108" t="s">
        <v>187</v>
      </c>
      <c r="D426" s="25" t="s">
        <v>60</v>
      </c>
      <c r="E426" s="25" t="s">
        <v>34</v>
      </c>
      <c r="F426" s="95" t="s">
        <v>20</v>
      </c>
    </row>
    <row r="427" spans="1:11">
      <c r="A427" s="127">
        <v>37551</v>
      </c>
      <c r="B427" s="107" t="s">
        <v>506</v>
      </c>
      <c r="C427" s="108" t="s">
        <v>187</v>
      </c>
      <c r="D427" s="25" t="s">
        <v>60</v>
      </c>
      <c r="E427" s="25">
        <v>9.25</v>
      </c>
      <c r="F427" s="95">
        <v>10.01954265</v>
      </c>
    </row>
    <row r="428" spans="1:11">
      <c r="A428" s="127">
        <v>37552</v>
      </c>
      <c r="B428" s="107" t="s">
        <v>507</v>
      </c>
      <c r="C428" s="108" t="s">
        <v>187</v>
      </c>
      <c r="D428" s="25" t="s">
        <v>60</v>
      </c>
      <c r="E428" s="25">
        <v>21.5</v>
      </c>
      <c r="F428" s="95">
        <v>23.2886667</v>
      </c>
    </row>
    <row r="429" spans="1:11">
      <c r="A429" s="127">
        <v>37553</v>
      </c>
      <c r="B429" s="107" t="s">
        <v>508</v>
      </c>
      <c r="C429" s="108" t="s">
        <v>187</v>
      </c>
      <c r="D429" s="25" t="s">
        <v>60</v>
      </c>
      <c r="E429" s="25">
        <v>17</v>
      </c>
      <c r="F429" s="95">
        <v>18.414294600000002</v>
      </c>
    </row>
    <row r="430" spans="1:11">
      <c r="A430" s="127">
        <v>37554</v>
      </c>
      <c r="B430" s="107" t="s">
        <v>509</v>
      </c>
      <c r="C430" s="108" t="s">
        <v>187</v>
      </c>
      <c r="D430" s="25" t="s">
        <v>60</v>
      </c>
      <c r="E430" s="25">
        <v>41.75</v>
      </c>
      <c r="F430" s="95">
        <v>45.223341150000003</v>
      </c>
    </row>
    <row r="431" spans="1:11">
      <c r="A431" s="127">
        <v>37555</v>
      </c>
      <c r="B431" s="107" t="s">
        <v>510</v>
      </c>
      <c r="C431" s="108" t="s">
        <v>187</v>
      </c>
      <c r="D431" s="25" t="s">
        <v>60</v>
      </c>
      <c r="E431" s="25">
        <v>48</v>
      </c>
      <c r="F431" s="95">
        <v>51.993302399999997</v>
      </c>
    </row>
    <row r="432" spans="1:11">
      <c r="A432" s="127">
        <v>37556</v>
      </c>
      <c r="B432" s="107" t="s">
        <v>511</v>
      </c>
      <c r="C432" s="108" t="s">
        <v>187</v>
      </c>
      <c r="D432" s="25" t="s">
        <v>60</v>
      </c>
      <c r="E432" s="25">
        <v>94</v>
      </c>
      <c r="F432" s="95">
        <v>101.8202172</v>
      </c>
    </row>
    <row r="433" spans="1:11">
      <c r="A433" s="127">
        <v>37557</v>
      </c>
      <c r="B433" s="107" t="s">
        <v>512</v>
      </c>
      <c r="C433" s="108" t="s">
        <v>187</v>
      </c>
      <c r="D433" s="25" t="s">
        <v>60</v>
      </c>
      <c r="E433" s="25">
        <v>124.6</v>
      </c>
      <c r="F433" s="95">
        <v>134.96594747999998</v>
      </c>
    </row>
    <row r="434" spans="1:11">
      <c r="A434" s="127">
        <v>37558</v>
      </c>
      <c r="B434" s="107" t="s">
        <v>513</v>
      </c>
      <c r="C434" s="108" t="s">
        <v>187</v>
      </c>
      <c r="D434" s="25" t="s">
        <v>60</v>
      </c>
      <c r="E434" s="25">
        <v>3</v>
      </c>
      <c r="F434" s="95">
        <v>3.2495813999999998</v>
      </c>
    </row>
    <row r="435" spans="1:11">
      <c r="A435" s="127">
        <v>37559</v>
      </c>
      <c r="B435" s="107" t="s">
        <v>514</v>
      </c>
      <c r="C435" s="108" t="s">
        <v>187</v>
      </c>
      <c r="D435" s="25" t="s">
        <v>60</v>
      </c>
      <c r="E435" s="25" t="s">
        <v>34</v>
      </c>
      <c r="F435" s="95" t="s">
        <v>20</v>
      </c>
    </row>
    <row r="436" spans="1:11">
      <c r="A436" s="127">
        <v>37561</v>
      </c>
      <c r="B436" s="107" t="s">
        <v>515</v>
      </c>
      <c r="C436" s="108" t="s">
        <v>115</v>
      </c>
      <c r="D436" s="25" t="s">
        <v>60</v>
      </c>
      <c r="E436" s="25">
        <v>46.3</v>
      </c>
      <c r="F436" s="95">
        <v>50.151872939999997</v>
      </c>
    </row>
    <row r="437" spans="1:11">
      <c r="A437" s="127">
        <v>37562</v>
      </c>
      <c r="B437" s="107" t="s">
        <v>516</v>
      </c>
      <c r="C437" s="108" t="s">
        <v>115</v>
      </c>
      <c r="D437" s="25" t="s">
        <v>60</v>
      </c>
      <c r="E437" s="25">
        <v>19</v>
      </c>
      <c r="F437" s="95">
        <v>20.580682200000002</v>
      </c>
    </row>
    <row r="438" spans="1:11">
      <c r="A438" s="127">
        <v>37563</v>
      </c>
      <c r="B438" s="107" t="s">
        <v>517</v>
      </c>
      <c r="C438" s="108" t="s">
        <v>115</v>
      </c>
      <c r="D438" s="25" t="s">
        <v>60</v>
      </c>
      <c r="E438" s="25">
        <v>2</v>
      </c>
      <c r="F438" s="95">
        <v>2.1663876000000002</v>
      </c>
    </row>
    <row r="439" spans="1:11">
      <c r="A439" s="127">
        <v>37565</v>
      </c>
      <c r="B439" s="107" t="s">
        <v>518</v>
      </c>
      <c r="C439" s="108" t="s">
        <v>115</v>
      </c>
      <c r="D439" s="25" t="s">
        <v>60</v>
      </c>
      <c r="E439" s="25">
        <v>1</v>
      </c>
      <c r="F439" s="95">
        <v>1.0831938000000001</v>
      </c>
    </row>
    <row r="440" spans="1:11">
      <c r="A440" s="127">
        <v>37566</v>
      </c>
      <c r="B440" s="107" t="s">
        <v>519</v>
      </c>
      <c r="C440" s="108" t="s">
        <v>115</v>
      </c>
      <c r="D440" s="25" t="s">
        <v>60</v>
      </c>
      <c r="E440" s="25">
        <v>11</v>
      </c>
      <c r="F440" s="95">
        <v>11.915131800000001</v>
      </c>
    </row>
    <row r="441" spans="1:11">
      <c r="A441" s="127">
        <v>37567</v>
      </c>
      <c r="B441" s="107" t="s">
        <v>520</v>
      </c>
      <c r="C441" s="108" t="s">
        <v>115</v>
      </c>
      <c r="D441" s="25" t="s">
        <v>60</v>
      </c>
      <c r="E441" s="25" t="s">
        <v>34</v>
      </c>
      <c r="F441" s="95" t="s">
        <v>20</v>
      </c>
    </row>
    <row r="442" spans="1:11">
      <c r="A442" s="127">
        <v>37568</v>
      </c>
      <c r="B442" s="107" t="s">
        <v>521</v>
      </c>
      <c r="C442" s="108" t="s">
        <v>115</v>
      </c>
      <c r="D442" s="25" t="s">
        <v>60</v>
      </c>
      <c r="E442" s="25">
        <v>9.15</v>
      </c>
      <c r="F442" s="95">
        <v>9.9112232700000007</v>
      </c>
      <c r="K442" s="2"/>
    </row>
    <row r="443" spans="1:11">
      <c r="A443" s="127">
        <v>37569</v>
      </c>
      <c r="B443" s="107" t="s">
        <v>522</v>
      </c>
      <c r="C443" s="108" t="s">
        <v>115</v>
      </c>
      <c r="D443" s="25" t="s">
        <v>60</v>
      </c>
      <c r="E443" s="25" t="s">
        <v>34</v>
      </c>
      <c r="F443" s="95" t="s">
        <v>20</v>
      </c>
      <c r="K443" s="94"/>
    </row>
    <row r="444" spans="1:11">
      <c r="A444" s="127">
        <v>37570</v>
      </c>
      <c r="B444" s="107" t="s">
        <v>523</v>
      </c>
      <c r="C444" s="108" t="s">
        <v>115</v>
      </c>
      <c r="D444" s="25" t="s">
        <v>60</v>
      </c>
      <c r="E444" s="25">
        <v>5.5</v>
      </c>
      <c r="F444" s="95">
        <v>5.9575659000000005</v>
      </c>
    </row>
    <row r="445" spans="1:11">
      <c r="A445" s="127">
        <v>37571</v>
      </c>
      <c r="B445" s="107" t="s">
        <v>524</v>
      </c>
      <c r="C445" s="108" t="s">
        <v>115</v>
      </c>
      <c r="D445" s="25" t="s">
        <v>60</v>
      </c>
      <c r="E445" s="25">
        <v>5.5</v>
      </c>
      <c r="F445" s="95">
        <v>5.9575659000000005</v>
      </c>
    </row>
    <row r="446" spans="1:11">
      <c r="A446" s="127">
        <v>37572</v>
      </c>
      <c r="B446" s="107" t="s">
        <v>525</v>
      </c>
      <c r="C446" s="108" t="s">
        <v>115</v>
      </c>
      <c r="D446" s="25" t="s">
        <v>60</v>
      </c>
      <c r="E446" s="25">
        <v>2.5</v>
      </c>
      <c r="F446" s="95">
        <v>2.7079845000000002</v>
      </c>
    </row>
    <row r="447" spans="1:11">
      <c r="A447" s="127">
        <v>37573</v>
      </c>
      <c r="B447" s="107" t="s">
        <v>526</v>
      </c>
      <c r="C447" s="108" t="s">
        <v>115</v>
      </c>
      <c r="D447" s="25" t="s">
        <v>60</v>
      </c>
      <c r="E447" s="25">
        <v>1.75</v>
      </c>
      <c r="F447" s="95">
        <v>1.8955891499999999</v>
      </c>
    </row>
    <row r="448" spans="1:11">
      <c r="A448" s="127">
        <v>37574</v>
      </c>
      <c r="B448" s="107" t="s">
        <v>527</v>
      </c>
      <c r="C448" s="108" t="s">
        <v>115</v>
      </c>
      <c r="D448" s="25" t="s">
        <v>60</v>
      </c>
      <c r="E448" s="25">
        <v>6.6</v>
      </c>
      <c r="F448" s="95">
        <v>7.1490790799999999</v>
      </c>
    </row>
    <row r="449" spans="1:11">
      <c r="A449" s="127">
        <v>37575</v>
      </c>
      <c r="B449" s="107" t="s">
        <v>528</v>
      </c>
      <c r="C449" s="108" t="s">
        <v>115</v>
      </c>
      <c r="D449" s="25" t="s">
        <v>60</v>
      </c>
      <c r="E449" s="25">
        <v>27.5</v>
      </c>
      <c r="F449" s="95">
        <v>29.787829500000001</v>
      </c>
    </row>
    <row r="450" spans="1:11">
      <c r="A450" s="127">
        <v>37576</v>
      </c>
      <c r="B450" s="107" t="s">
        <v>529</v>
      </c>
      <c r="C450" s="108" t="s">
        <v>115</v>
      </c>
      <c r="D450" s="25" t="s">
        <v>60</v>
      </c>
      <c r="E450" s="25">
        <v>5.25</v>
      </c>
      <c r="F450" s="95">
        <v>5.6867674499999996</v>
      </c>
    </row>
    <row r="451" spans="1:11">
      <c r="A451" s="127">
        <v>37577</v>
      </c>
      <c r="B451" s="107" t="s">
        <v>530</v>
      </c>
      <c r="C451" s="108" t="s">
        <v>115</v>
      </c>
      <c r="D451" s="25" t="s">
        <v>60</v>
      </c>
      <c r="E451" s="25">
        <v>23.75</v>
      </c>
      <c r="F451" s="95">
        <v>25.725852750000001</v>
      </c>
    </row>
    <row r="452" spans="1:11">
      <c r="A452" s="127">
        <v>37578</v>
      </c>
      <c r="B452" s="107" t="s">
        <v>531</v>
      </c>
      <c r="C452" s="108" t="s">
        <v>115</v>
      </c>
      <c r="D452" s="25" t="s">
        <v>60</v>
      </c>
      <c r="E452" s="25">
        <v>24.25</v>
      </c>
      <c r="F452" s="95">
        <v>26.26744965</v>
      </c>
    </row>
    <row r="453" spans="1:11">
      <c r="A453" s="127">
        <v>37579</v>
      </c>
      <c r="B453" s="107" t="s">
        <v>532</v>
      </c>
      <c r="C453" s="108" t="s">
        <v>115</v>
      </c>
      <c r="D453" s="25" t="s">
        <v>60</v>
      </c>
      <c r="E453" s="25">
        <v>9.3000000000000007</v>
      </c>
      <c r="F453" s="95">
        <v>10.073702340000001</v>
      </c>
    </row>
    <row r="454" spans="1:11">
      <c r="A454" s="127">
        <v>37580</v>
      </c>
      <c r="B454" s="107" t="s">
        <v>533</v>
      </c>
      <c r="C454" s="108" t="s">
        <v>115</v>
      </c>
      <c r="D454" s="25" t="s">
        <v>60</v>
      </c>
      <c r="E454" s="25">
        <v>27</v>
      </c>
      <c r="F454" s="95">
        <v>29.246232599999999</v>
      </c>
    </row>
    <row r="455" spans="1:11">
      <c r="A455" s="127">
        <v>37581</v>
      </c>
      <c r="B455" s="107" t="s">
        <v>534</v>
      </c>
      <c r="C455" s="108" t="s">
        <v>115</v>
      </c>
      <c r="D455" s="25" t="s">
        <v>60</v>
      </c>
      <c r="E455" s="25">
        <v>1.3</v>
      </c>
      <c r="F455" s="95">
        <v>1.40815194</v>
      </c>
      <c r="G455" s="123"/>
    </row>
    <row r="456" spans="1:11">
      <c r="A456" s="127">
        <v>37584</v>
      </c>
      <c r="B456" s="107" t="s">
        <v>535</v>
      </c>
      <c r="C456" s="108" t="s">
        <v>115</v>
      </c>
      <c r="D456" s="25" t="s">
        <v>60</v>
      </c>
      <c r="E456" s="25" t="s">
        <v>34</v>
      </c>
      <c r="F456" s="95" t="s">
        <v>20</v>
      </c>
    </row>
    <row r="457" spans="1:11">
      <c r="A457" s="127">
        <v>37585</v>
      </c>
      <c r="B457" s="107" t="s">
        <v>536</v>
      </c>
      <c r="C457" s="108" t="s">
        <v>115</v>
      </c>
      <c r="D457" s="25" t="s">
        <v>60</v>
      </c>
      <c r="E457" s="25" t="s">
        <v>34</v>
      </c>
      <c r="F457" s="95" t="s">
        <v>20</v>
      </c>
    </row>
    <row r="458" spans="1:11">
      <c r="A458" s="127">
        <v>37586</v>
      </c>
      <c r="B458" s="107" t="s">
        <v>537</v>
      </c>
      <c r="C458" s="108" t="s">
        <v>115</v>
      </c>
      <c r="D458" s="25" t="s">
        <v>60</v>
      </c>
      <c r="E458" s="25">
        <v>9.6999999999999993</v>
      </c>
      <c r="F458" s="95">
        <v>10.50697986</v>
      </c>
    </row>
    <row r="459" spans="1:11">
      <c r="A459" s="127">
        <v>37587</v>
      </c>
      <c r="B459" s="107" t="s">
        <v>538</v>
      </c>
      <c r="C459" s="108" t="s">
        <v>115</v>
      </c>
      <c r="D459" s="25" t="s">
        <v>60</v>
      </c>
      <c r="E459" s="25" t="s">
        <v>34</v>
      </c>
      <c r="F459" s="95" t="s">
        <v>20</v>
      </c>
    </row>
    <row r="460" spans="1:11">
      <c r="A460" s="127">
        <v>37588</v>
      </c>
      <c r="B460" s="107" t="s">
        <v>539</v>
      </c>
      <c r="C460" s="108" t="s">
        <v>115</v>
      </c>
      <c r="D460" s="25" t="s">
        <v>60</v>
      </c>
      <c r="E460" s="25" t="s">
        <v>34</v>
      </c>
      <c r="F460" s="95" t="s">
        <v>20</v>
      </c>
    </row>
    <row r="461" spans="1:11">
      <c r="A461" s="127">
        <v>37589</v>
      </c>
      <c r="B461" s="107" t="s">
        <v>540</v>
      </c>
      <c r="C461" s="108" t="s">
        <v>115</v>
      </c>
      <c r="D461" s="25" t="s">
        <v>60</v>
      </c>
      <c r="E461" s="25" t="s">
        <v>34</v>
      </c>
      <c r="F461" s="95" t="s">
        <v>20</v>
      </c>
      <c r="K461" s="2"/>
    </row>
    <row r="462" spans="1:11">
      <c r="A462" s="127">
        <v>37590</v>
      </c>
      <c r="B462" s="107" t="s">
        <v>541</v>
      </c>
      <c r="C462" s="108" t="s">
        <v>133</v>
      </c>
      <c r="D462" s="25" t="s">
        <v>60</v>
      </c>
      <c r="E462" s="25" t="s">
        <v>34</v>
      </c>
      <c r="F462" s="95" t="s">
        <v>20</v>
      </c>
      <c r="K462" s="94"/>
    </row>
    <row r="463" spans="1:11">
      <c r="A463" s="127">
        <v>37592</v>
      </c>
      <c r="B463" s="107" t="s">
        <v>542</v>
      </c>
      <c r="C463" s="108" t="s">
        <v>133</v>
      </c>
      <c r="D463" s="25" t="s">
        <v>60</v>
      </c>
      <c r="E463" s="25" t="s">
        <v>34</v>
      </c>
      <c r="F463" s="95" t="s">
        <v>20</v>
      </c>
    </row>
    <row r="464" spans="1:11">
      <c r="A464" s="127">
        <v>37599</v>
      </c>
      <c r="B464" s="107" t="s">
        <v>543</v>
      </c>
      <c r="C464" s="108" t="s">
        <v>133</v>
      </c>
      <c r="D464" s="25" t="s">
        <v>60</v>
      </c>
      <c r="E464" s="25">
        <v>62</v>
      </c>
      <c r="F464" s="95">
        <v>67.158015599999999</v>
      </c>
    </row>
    <row r="465" spans="1:12">
      <c r="A465" s="127">
        <v>37600</v>
      </c>
      <c r="B465" s="107" t="s">
        <v>544</v>
      </c>
      <c r="C465" s="108" t="s">
        <v>133</v>
      </c>
      <c r="D465" s="25" t="s">
        <v>60</v>
      </c>
      <c r="E465" s="25">
        <v>49.75</v>
      </c>
      <c r="F465" s="95">
        <v>53.888891549999997</v>
      </c>
    </row>
    <row r="466" spans="1:12">
      <c r="A466" s="127">
        <v>37601</v>
      </c>
      <c r="B466" s="107" t="s">
        <v>545</v>
      </c>
      <c r="C466" s="108" t="s">
        <v>133</v>
      </c>
      <c r="D466" s="25" t="s">
        <v>60</v>
      </c>
      <c r="E466" s="25">
        <v>37.5</v>
      </c>
      <c r="F466" s="95">
        <v>40.619767500000002</v>
      </c>
    </row>
    <row r="467" spans="1:12">
      <c r="A467" s="127">
        <v>37602</v>
      </c>
      <c r="B467" s="107" t="s">
        <v>546</v>
      </c>
      <c r="C467" s="108" t="s">
        <v>133</v>
      </c>
      <c r="D467" s="25" t="s">
        <v>60</v>
      </c>
      <c r="E467" s="25" t="s">
        <v>34</v>
      </c>
      <c r="F467" s="95" t="s">
        <v>20</v>
      </c>
    </row>
    <row r="468" spans="1:12">
      <c r="A468" s="127">
        <v>37611</v>
      </c>
      <c r="B468" s="107" t="s">
        <v>547</v>
      </c>
      <c r="C468" s="108" t="s">
        <v>133</v>
      </c>
      <c r="D468" s="25" t="s">
        <v>60</v>
      </c>
      <c r="E468" s="25" t="s">
        <v>34</v>
      </c>
      <c r="F468" s="95" t="s">
        <v>20</v>
      </c>
    </row>
    <row r="469" spans="1:12">
      <c r="A469" s="127">
        <v>37612</v>
      </c>
      <c r="B469" s="107" t="s">
        <v>548</v>
      </c>
      <c r="C469" s="108" t="s">
        <v>133</v>
      </c>
      <c r="D469" s="25" t="s">
        <v>60</v>
      </c>
      <c r="E469" s="25" t="s">
        <v>34</v>
      </c>
      <c r="F469" s="95" t="s">
        <v>20</v>
      </c>
    </row>
    <row r="470" spans="1:12">
      <c r="A470" s="127">
        <v>37613</v>
      </c>
      <c r="B470" s="107" t="s">
        <v>549</v>
      </c>
      <c r="C470" s="108" t="s">
        <v>133</v>
      </c>
      <c r="D470" s="25" t="s">
        <v>60</v>
      </c>
      <c r="E470" s="25" t="s">
        <v>34</v>
      </c>
      <c r="F470" s="95" t="s">
        <v>20</v>
      </c>
    </row>
    <row r="471" spans="1:12" ht="24" thickBot="1">
      <c r="A471" s="128">
        <v>37614</v>
      </c>
      <c r="B471" s="107" t="s">
        <v>550</v>
      </c>
      <c r="C471" s="108" t="s">
        <v>133</v>
      </c>
      <c r="D471" s="25" t="s">
        <v>60</v>
      </c>
      <c r="E471" s="117" t="s">
        <v>34</v>
      </c>
      <c r="F471" s="118" t="s">
        <v>20</v>
      </c>
      <c r="G471" s="119"/>
      <c r="H471" s="120"/>
      <c r="I471" s="121"/>
      <c r="J471" s="122"/>
      <c r="K471" s="122"/>
      <c r="L471" s="122"/>
    </row>
    <row r="472" spans="1:12" ht="24" thickTop="1">
      <c r="A472" s="129">
        <v>37630</v>
      </c>
      <c r="B472" s="107" t="s">
        <v>551</v>
      </c>
      <c r="C472" s="108" t="s">
        <v>85</v>
      </c>
      <c r="D472" s="25" t="s">
        <v>60</v>
      </c>
      <c r="E472" s="25" t="s">
        <v>34</v>
      </c>
      <c r="F472" s="95" t="s">
        <v>20</v>
      </c>
    </row>
    <row r="473" spans="1:12">
      <c r="A473" s="127">
        <v>37650</v>
      </c>
      <c r="B473" s="107" t="s">
        <v>552</v>
      </c>
      <c r="C473" s="108" t="s">
        <v>85</v>
      </c>
      <c r="D473" s="25" t="s">
        <v>60</v>
      </c>
      <c r="E473" s="25">
        <v>2</v>
      </c>
      <c r="F473" s="95">
        <v>2.1663876000000002</v>
      </c>
    </row>
    <row r="474" spans="1:12">
      <c r="A474" s="127">
        <v>37660</v>
      </c>
      <c r="B474" s="107" t="s">
        <v>553</v>
      </c>
      <c r="C474" s="108" t="s">
        <v>147</v>
      </c>
      <c r="D474" s="25" t="s">
        <v>60</v>
      </c>
      <c r="E474" s="25" t="s">
        <v>34</v>
      </c>
      <c r="F474" s="95" t="s">
        <v>20</v>
      </c>
    </row>
    <row r="475" spans="1:12">
      <c r="A475" s="127">
        <v>37669</v>
      </c>
      <c r="B475" s="107" t="s">
        <v>554</v>
      </c>
      <c r="C475" s="108" t="s">
        <v>147</v>
      </c>
      <c r="D475" s="25" t="s">
        <v>60</v>
      </c>
      <c r="E475" s="25">
        <v>22.7</v>
      </c>
      <c r="F475" s="95">
        <v>24.588499259999999</v>
      </c>
    </row>
    <row r="476" spans="1:12">
      <c r="A476" s="127">
        <v>37670</v>
      </c>
      <c r="B476" s="107" t="s">
        <v>555</v>
      </c>
      <c r="C476" s="108" t="s">
        <v>147</v>
      </c>
      <c r="D476" s="25" t="s">
        <v>60</v>
      </c>
      <c r="E476" s="25">
        <v>1</v>
      </c>
      <c r="F476" s="95">
        <v>1.0831938000000001</v>
      </c>
    </row>
    <row r="477" spans="1:12">
      <c r="A477" s="127">
        <v>37673</v>
      </c>
      <c r="B477" s="107" t="s">
        <v>556</v>
      </c>
      <c r="C477" s="108" t="s">
        <v>147</v>
      </c>
      <c r="D477" s="25" t="s">
        <v>60</v>
      </c>
      <c r="E477" s="25" t="s">
        <v>34</v>
      </c>
      <c r="F477" s="95" t="s">
        <v>20</v>
      </c>
    </row>
    <row r="478" spans="1:12">
      <c r="A478" s="127">
        <v>37720</v>
      </c>
      <c r="B478" s="107" t="s">
        <v>557</v>
      </c>
      <c r="C478" s="108" t="s">
        <v>90</v>
      </c>
      <c r="D478" s="25" t="s">
        <v>60</v>
      </c>
      <c r="E478" s="25" t="s">
        <v>34</v>
      </c>
      <c r="F478" s="95" t="s">
        <v>20</v>
      </c>
    </row>
    <row r="479" spans="1:12">
      <c r="A479" s="127">
        <v>37728</v>
      </c>
      <c r="B479" s="107" t="s">
        <v>558</v>
      </c>
      <c r="C479" s="108" t="s">
        <v>90</v>
      </c>
      <c r="D479" s="25" t="s">
        <v>60</v>
      </c>
      <c r="E479" s="25">
        <v>5.25</v>
      </c>
      <c r="F479" s="95">
        <v>5.6867674499999996</v>
      </c>
    </row>
    <row r="480" spans="1:12">
      <c r="A480" s="127">
        <v>37743</v>
      </c>
      <c r="B480" s="107" t="s">
        <v>559</v>
      </c>
      <c r="C480" s="108" t="s">
        <v>6</v>
      </c>
      <c r="D480" s="25" t="s">
        <v>60</v>
      </c>
      <c r="E480" s="25" t="s">
        <v>34</v>
      </c>
      <c r="F480" s="95" t="s">
        <v>20</v>
      </c>
      <c r="K480" s="2"/>
    </row>
    <row r="481" spans="1:11">
      <c r="A481" s="127">
        <v>37753</v>
      </c>
      <c r="B481" s="107" t="s">
        <v>560</v>
      </c>
      <c r="C481" s="108" t="s">
        <v>6</v>
      </c>
      <c r="D481" s="25" t="s">
        <v>60</v>
      </c>
      <c r="E481" s="25">
        <v>5.25</v>
      </c>
      <c r="F481" s="95">
        <v>5.6867674499999996</v>
      </c>
      <c r="K481" s="94"/>
    </row>
    <row r="482" spans="1:11">
      <c r="A482" s="127">
        <v>37755</v>
      </c>
      <c r="B482" s="107" t="s">
        <v>561</v>
      </c>
      <c r="C482" s="108" t="s">
        <v>6</v>
      </c>
      <c r="D482" s="25" t="s">
        <v>60</v>
      </c>
      <c r="E482" s="25">
        <v>10</v>
      </c>
      <c r="F482" s="95">
        <v>10.831938000000001</v>
      </c>
    </row>
    <row r="483" spans="1:11">
      <c r="A483" s="127">
        <v>37762</v>
      </c>
      <c r="B483" s="107" t="s">
        <v>562</v>
      </c>
      <c r="C483" s="108" t="s">
        <v>6</v>
      </c>
      <c r="D483" s="25" t="s">
        <v>60</v>
      </c>
      <c r="E483" s="25" t="s">
        <v>34</v>
      </c>
      <c r="F483" s="95" t="s">
        <v>20</v>
      </c>
    </row>
    <row r="484" spans="1:11">
      <c r="A484" s="127">
        <v>37766</v>
      </c>
      <c r="B484" s="107" t="s">
        <v>563</v>
      </c>
      <c r="C484" s="108" t="s">
        <v>6</v>
      </c>
      <c r="D484" s="25" t="s">
        <v>60</v>
      </c>
      <c r="E484" s="25" t="s">
        <v>34</v>
      </c>
      <c r="F484" s="95" t="s">
        <v>20</v>
      </c>
    </row>
    <row r="485" spans="1:11">
      <c r="A485" s="127">
        <v>37769</v>
      </c>
      <c r="B485" s="107" t="s">
        <v>564</v>
      </c>
      <c r="C485" s="108" t="s">
        <v>6</v>
      </c>
      <c r="D485" s="25" t="s">
        <v>60</v>
      </c>
      <c r="E485" s="25" t="s">
        <v>34</v>
      </c>
      <c r="F485" s="95" t="s">
        <v>20</v>
      </c>
    </row>
    <row r="486" spans="1:11">
      <c r="A486" s="127">
        <v>37782</v>
      </c>
      <c r="B486" s="107" t="s">
        <v>565</v>
      </c>
      <c r="C486" s="108" t="s">
        <v>94</v>
      </c>
      <c r="D486" s="25" t="s">
        <v>60</v>
      </c>
      <c r="E486" s="25" t="s">
        <v>34</v>
      </c>
      <c r="F486" s="95" t="s">
        <v>20</v>
      </c>
    </row>
    <row r="487" spans="1:11">
      <c r="A487" s="127">
        <v>37788</v>
      </c>
      <c r="B487" s="107" t="s">
        <v>566</v>
      </c>
      <c r="C487" s="108" t="s">
        <v>94</v>
      </c>
      <c r="D487" s="25" t="s">
        <v>60</v>
      </c>
      <c r="E487" s="25" t="s">
        <v>34</v>
      </c>
      <c r="F487" s="95" t="s">
        <v>20</v>
      </c>
    </row>
    <row r="488" spans="1:11">
      <c r="A488" s="127">
        <v>37790</v>
      </c>
      <c r="B488" s="107" t="s">
        <v>567</v>
      </c>
      <c r="C488" s="108" t="s">
        <v>94</v>
      </c>
      <c r="D488" s="25" t="s">
        <v>60</v>
      </c>
      <c r="E488" s="25">
        <v>2.875</v>
      </c>
      <c r="F488" s="95">
        <v>3.1141821749999998</v>
      </c>
    </row>
    <row r="489" spans="1:11">
      <c r="A489" s="127">
        <v>37791</v>
      </c>
      <c r="B489" s="107" t="s">
        <v>568</v>
      </c>
      <c r="C489" s="108" t="s">
        <v>94</v>
      </c>
      <c r="D489" s="25" t="s">
        <v>60</v>
      </c>
      <c r="E489" s="25" t="s">
        <v>34</v>
      </c>
      <c r="F489" s="95" t="s">
        <v>20</v>
      </c>
    </row>
    <row r="490" spans="1:11">
      <c r="A490" s="127">
        <v>37792</v>
      </c>
      <c r="B490" s="107" t="s">
        <v>569</v>
      </c>
      <c r="C490" s="108" t="s">
        <v>94</v>
      </c>
      <c r="D490" s="25" t="s">
        <v>60</v>
      </c>
      <c r="E490" s="25">
        <v>1.75</v>
      </c>
      <c r="F490" s="95">
        <v>1.8955891499999999</v>
      </c>
    </row>
    <row r="491" spans="1:11">
      <c r="A491" s="127">
        <v>37793</v>
      </c>
      <c r="B491" s="107" t="s">
        <v>570</v>
      </c>
      <c r="C491" s="108" t="s">
        <v>94</v>
      </c>
      <c r="D491" s="25" t="s">
        <v>60</v>
      </c>
      <c r="E491" s="25">
        <v>3</v>
      </c>
      <c r="F491" s="95">
        <v>3.2495813999999998</v>
      </c>
    </row>
    <row r="492" spans="1:11">
      <c r="A492" s="127">
        <v>37794</v>
      </c>
      <c r="B492" s="107" t="s">
        <v>571</v>
      </c>
      <c r="C492" s="108" t="s">
        <v>94</v>
      </c>
      <c r="D492" s="25" t="s">
        <v>60</v>
      </c>
      <c r="E492" s="25" t="s">
        <v>34</v>
      </c>
      <c r="F492" s="95" t="s">
        <v>20</v>
      </c>
    </row>
    <row r="493" spans="1:11">
      <c r="A493" s="127">
        <v>37795</v>
      </c>
      <c r="B493" s="107" t="s">
        <v>572</v>
      </c>
      <c r="C493" s="108" t="s">
        <v>94</v>
      </c>
      <c r="D493" s="25" t="s">
        <v>60</v>
      </c>
      <c r="E493" s="25" t="s">
        <v>34</v>
      </c>
      <c r="F493" s="95" t="s">
        <v>20</v>
      </c>
    </row>
    <row r="494" spans="1:11">
      <c r="A494" s="127">
        <v>37798</v>
      </c>
      <c r="B494" s="107" t="s">
        <v>573</v>
      </c>
      <c r="C494" s="108" t="s">
        <v>94</v>
      </c>
      <c r="D494" s="25" t="s">
        <v>60</v>
      </c>
      <c r="E494" s="25">
        <v>5.5</v>
      </c>
      <c r="F494" s="95">
        <v>5.9575659000000005</v>
      </c>
    </row>
    <row r="495" spans="1:11">
      <c r="A495" s="127">
        <v>37799</v>
      </c>
      <c r="B495" s="107" t="s">
        <v>574</v>
      </c>
      <c r="C495" s="108" t="s">
        <v>94</v>
      </c>
      <c r="D495" s="25" t="s">
        <v>60</v>
      </c>
      <c r="E495" s="25" t="s">
        <v>34</v>
      </c>
      <c r="F495" s="95" t="s">
        <v>20</v>
      </c>
    </row>
    <row r="496" spans="1:11">
      <c r="A496" s="127">
        <v>37800</v>
      </c>
      <c r="B496" s="107" t="s">
        <v>575</v>
      </c>
      <c r="C496" s="108" t="s">
        <v>94</v>
      </c>
      <c r="D496" s="25" t="s">
        <v>60</v>
      </c>
      <c r="E496" s="25" t="s">
        <v>34</v>
      </c>
      <c r="F496" s="95" t="s">
        <v>20</v>
      </c>
    </row>
    <row r="497" spans="1:11">
      <c r="A497" s="127">
        <v>37801</v>
      </c>
      <c r="B497" s="107" t="s">
        <v>576</v>
      </c>
      <c r="C497" s="108" t="s">
        <v>94</v>
      </c>
      <c r="D497" s="25" t="s">
        <v>60</v>
      </c>
      <c r="E497" s="25" t="s">
        <v>34</v>
      </c>
      <c r="F497" s="95" t="s">
        <v>20</v>
      </c>
    </row>
    <row r="498" spans="1:11">
      <c r="A498" s="127">
        <v>37807</v>
      </c>
      <c r="B498" s="107" t="s">
        <v>577</v>
      </c>
      <c r="C498" s="108" t="s">
        <v>97</v>
      </c>
      <c r="D498" s="25" t="s">
        <v>60</v>
      </c>
      <c r="E498" s="25" t="s">
        <v>34</v>
      </c>
      <c r="F498" s="95" t="s">
        <v>20</v>
      </c>
    </row>
    <row r="499" spans="1:11">
      <c r="A499" s="127">
        <v>37811</v>
      </c>
      <c r="B499" s="107" t="s">
        <v>578</v>
      </c>
      <c r="C499" s="108" t="s">
        <v>97</v>
      </c>
      <c r="D499" s="25" t="s">
        <v>60</v>
      </c>
      <c r="E499" s="25" t="s">
        <v>34</v>
      </c>
      <c r="F499" s="95" t="s">
        <v>20</v>
      </c>
      <c r="K499" s="2"/>
    </row>
    <row r="500" spans="1:11">
      <c r="A500" s="127">
        <v>37812</v>
      </c>
      <c r="B500" s="107" t="s">
        <v>579</v>
      </c>
      <c r="C500" s="108" t="s">
        <v>97</v>
      </c>
      <c r="D500" s="25" t="s">
        <v>60</v>
      </c>
      <c r="E500" s="25">
        <v>23</v>
      </c>
      <c r="F500" s="95">
        <v>24.913457399999999</v>
      </c>
      <c r="K500" s="94"/>
    </row>
    <row r="501" spans="1:11">
      <c r="A501" s="127">
        <v>37813</v>
      </c>
      <c r="B501" s="107" t="s">
        <v>580</v>
      </c>
      <c r="C501" s="108" t="s">
        <v>97</v>
      </c>
      <c r="D501" s="25" t="s">
        <v>60</v>
      </c>
      <c r="E501" s="25">
        <v>0.8</v>
      </c>
      <c r="F501" s="95">
        <v>0.86655504000000005</v>
      </c>
    </row>
    <row r="502" spans="1:11">
      <c r="A502" s="127">
        <v>37814</v>
      </c>
      <c r="B502" s="107" t="s">
        <v>581</v>
      </c>
      <c r="C502" s="108" t="s">
        <v>97</v>
      </c>
      <c r="D502" s="25" t="s">
        <v>60</v>
      </c>
      <c r="E502" s="25">
        <v>8.25</v>
      </c>
      <c r="F502" s="95">
        <v>8.9363488499999999</v>
      </c>
    </row>
    <row r="503" spans="1:11">
      <c r="A503" s="127">
        <v>37815</v>
      </c>
      <c r="B503" s="107" t="s">
        <v>582</v>
      </c>
      <c r="C503" s="108" t="s">
        <v>97</v>
      </c>
      <c r="D503" s="25" t="s">
        <v>60</v>
      </c>
      <c r="E503" s="25" t="s">
        <v>34</v>
      </c>
      <c r="F503" s="95" t="s">
        <v>20</v>
      </c>
    </row>
    <row r="504" spans="1:11">
      <c r="A504" s="127">
        <v>37816</v>
      </c>
      <c r="B504" s="107" t="s">
        <v>583</v>
      </c>
      <c r="C504" s="108" t="s">
        <v>97</v>
      </c>
      <c r="D504" s="25" t="s">
        <v>60</v>
      </c>
      <c r="E504" s="25" t="s">
        <v>34</v>
      </c>
      <c r="F504" s="95" t="s">
        <v>20</v>
      </c>
    </row>
    <row r="505" spans="1:11">
      <c r="A505" s="127">
        <v>37818</v>
      </c>
      <c r="B505" s="107" t="s">
        <v>584</v>
      </c>
      <c r="C505" s="108" t="s">
        <v>97</v>
      </c>
      <c r="D505" s="25" t="s">
        <v>60</v>
      </c>
      <c r="E505" s="25">
        <v>2</v>
      </c>
      <c r="F505" s="95">
        <v>2.1663876000000002</v>
      </c>
    </row>
    <row r="506" spans="1:11">
      <c r="A506" s="127">
        <v>37821</v>
      </c>
      <c r="B506" s="107" t="s">
        <v>585</v>
      </c>
      <c r="C506" s="108" t="s">
        <v>97</v>
      </c>
      <c r="D506" s="25" t="s">
        <v>60</v>
      </c>
      <c r="E506" s="25">
        <v>1.3</v>
      </c>
      <c r="F506" s="95">
        <v>1.40815194</v>
      </c>
    </row>
    <row r="507" spans="1:11">
      <c r="A507" s="127">
        <v>37823</v>
      </c>
      <c r="B507" s="107" t="s">
        <v>586</v>
      </c>
      <c r="C507" s="108" t="s">
        <v>97</v>
      </c>
      <c r="D507" s="25" t="s">
        <v>60</v>
      </c>
      <c r="E507" s="25">
        <v>3.3</v>
      </c>
      <c r="F507" s="95">
        <v>3.57453954</v>
      </c>
    </row>
    <row r="508" spans="1:11">
      <c r="A508" s="127">
        <v>37824</v>
      </c>
      <c r="B508" s="107" t="s">
        <v>587</v>
      </c>
      <c r="C508" s="108" t="s">
        <v>97</v>
      </c>
      <c r="D508" s="25" t="s">
        <v>60</v>
      </c>
      <c r="E508" s="25">
        <v>3.37</v>
      </c>
      <c r="F508" s="95">
        <v>3.6503631060000004</v>
      </c>
    </row>
    <row r="509" spans="1:11">
      <c r="A509" s="127">
        <v>37825</v>
      </c>
      <c r="B509" s="107" t="s">
        <v>588</v>
      </c>
      <c r="C509" s="108" t="s">
        <v>97</v>
      </c>
      <c r="D509" s="25" t="s">
        <v>60</v>
      </c>
      <c r="E509" s="25">
        <v>9.25</v>
      </c>
      <c r="F509" s="95">
        <v>10.01954265</v>
      </c>
    </row>
    <row r="510" spans="1:11">
      <c r="A510" s="127">
        <v>37826</v>
      </c>
      <c r="B510" s="107" t="s">
        <v>589</v>
      </c>
      <c r="C510" s="108" t="s">
        <v>97</v>
      </c>
      <c r="D510" s="25" t="s">
        <v>60</v>
      </c>
      <c r="E510" s="25" t="s">
        <v>34</v>
      </c>
      <c r="F510" s="95" t="s">
        <v>20</v>
      </c>
    </row>
    <row r="511" spans="1:11">
      <c r="A511" s="127">
        <v>37828</v>
      </c>
      <c r="B511" s="107" t="s">
        <v>590</v>
      </c>
      <c r="C511" s="108" t="s">
        <v>97</v>
      </c>
      <c r="D511" s="25" t="s">
        <v>60</v>
      </c>
      <c r="E511" s="25">
        <v>58.25</v>
      </c>
      <c r="F511" s="95">
        <v>63.096038849999999</v>
      </c>
    </row>
    <row r="512" spans="1:11">
      <c r="A512" s="127">
        <v>37830</v>
      </c>
      <c r="B512" s="107" t="s">
        <v>591</v>
      </c>
      <c r="C512" s="108" t="s">
        <v>97</v>
      </c>
      <c r="D512" s="25" t="s">
        <v>60</v>
      </c>
      <c r="E512" s="25">
        <v>4.25</v>
      </c>
      <c r="F512" s="95">
        <v>4.6035736500000004</v>
      </c>
    </row>
    <row r="513" spans="1:11">
      <c r="A513" s="127">
        <v>37831</v>
      </c>
      <c r="B513" s="107" t="s">
        <v>592</v>
      </c>
      <c r="C513" s="108" t="s">
        <v>97</v>
      </c>
      <c r="D513" s="25" t="s">
        <v>60</v>
      </c>
      <c r="E513" s="25">
        <v>19.25</v>
      </c>
      <c r="F513" s="95">
        <v>20.851480649999999</v>
      </c>
    </row>
    <row r="514" spans="1:11">
      <c r="A514" s="127">
        <v>37832</v>
      </c>
      <c r="B514" s="107" t="s">
        <v>593</v>
      </c>
      <c r="C514" s="108" t="s">
        <v>97</v>
      </c>
      <c r="D514" s="25" t="s">
        <v>60</v>
      </c>
      <c r="E514" s="25">
        <v>8.25</v>
      </c>
      <c r="F514" s="95">
        <v>8.9363488499999999</v>
      </c>
    </row>
    <row r="515" spans="1:11">
      <c r="A515" s="127">
        <v>37833</v>
      </c>
      <c r="B515" s="107" t="s">
        <v>594</v>
      </c>
      <c r="C515" s="108" t="s">
        <v>105</v>
      </c>
      <c r="D515" s="25" t="s">
        <v>60</v>
      </c>
      <c r="E515" s="25">
        <v>5.5</v>
      </c>
      <c r="F515" s="95">
        <v>5.9575659000000005</v>
      </c>
    </row>
    <row r="516" spans="1:11">
      <c r="A516" s="127">
        <v>37834</v>
      </c>
      <c r="B516" s="107" t="s">
        <v>595</v>
      </c>
      <c r="C516" s="108" t="s">
        <v>105</v>
      </c>
      <c r="D516" s="25" t="s">
        <v>60</v>
      </c>
      <c r="E516" s="25">
        <v>4.75</v>
      </c>
      <c r="F516" s="95">
        <v>5.1451705500000005</v>
      </c>
    </row>
    <row r="517" spans="1:11">
      <c r="A517" s="127">
        <v>37835</v>
      </c>
      <c r="B517" s="107" t="s">
        <v>596</v>
      </c>
      <c r="C517" s="108" t="s">
        <v>105</v>
      </c>
      <c r="D517" s="25" t="s">
        <v>60</v>
      </c>
      <c r="E517" s="25" t="s">
        <v>34</v>
      </c>
      <c r="F517" s="95" t="s">
        <v>20</v>
      </c>
    </row>
    <row r="518" spans="1:11">
      <c r="A518" s="127">
        <v>37837</v>
      </c>
      <c r="B518" s="107" t="s">
        <v>597</v>
      </c>
      <c r="C518" s="108" t="s">
        <v>105</v>
      </c>
      <c r="D518" s="25" t="s">
        <v>60</v>
      </c>
      <c r="E518" s="25" t="s">
        <v>34</v>
      </c>
      <c r="F518" s="95" t="s">
        <v>20</v>
      </c>
      <c r="K518" s="2"/>
    </row>
    <row r="519" spans="1:11">
      <c r="A519" s="127">
        <v>37838</v>
      </c>
      <c r="B519" s="107" t="s">
        <v>598</v>
      </c>
      <c r="C519" s="108" t="s">
        <v>105</v>
      </c>
      <c r="D519" s="25" t="s">
        <v>60</v>
      </c>
      <c r="E519" s="25">
        <v>3.7</v>
      </c>
      <c r="F519" s="95">
        <v>4.0078170600000007</v>
      </c>
      <c r="K519" s="94"/>
    </row>
    <row r="520" spans="1:11">
      <c r="A520" s="127">
        <v>37842</v>
      </c>
      <c r="B520" s="107" t="s">
        <v>599</v>
      </c>
      <c r="C520" s="108" t="s">
        <v>105</v>
      </c>
      <c r="D520" s="25" t="s">
        <v>60</v>
      </c>
      <c r="E520" s="25" t="s">
        <v>34</v>
      </c>
      <c r="F520" s="95" t="s">
        <v>20</v>
      </c>
    </row>
    <row r="521" spans="1:11">
      <c r="A521" s="127">
        <v>37850</v>
      </c>
      <c r="B521" s="107" t="s">
        <v>600</v>
      </c>
      <c r="C521" s="108" t="s">
        <v>105</v>
      </c>
      <c r="D521" s="25" t="s">
        <v>60</v>
      </c>
      <c r="E521" s="25">
        <v>39.4</v>
      </c>
      <c r="F521" s="95">
        <v>42.677835719999997</v>
      </c>
    </row>
    <row r="522" spans="1:11">
      <c r="A522" s="127">
        <v>37853</v>
      </c>
      <c r="B522" s="107" t="s">
        <v>601</v>
      </c>
      <c r="C522" s="108" t="s">
        <v>105</v>
      </c>
      <c r="D522" s="25" t="s">
        <v>60</v>
      </c>
      <c r="E522" s="25">
        <v>42.5</v>
      </c>
      <c r="F522" s="95">
        <v>46.035736499999999</v>
      </c>
    </row>
    <row r="523" spans="1:11">
      <c r="A523" s="127">
        <v>37854</v>
      </c>
      <c r="B523" s="107" t="s">
        <v>602</v>
      </c>
      <c r="C523" s="108" t="s">
        <v>105</v>
      </c>
      <c r="D523" s="25" t="s">
        <v>60</v>
      </c>
      <c r="E523" s="25">
        <v>2</v>
      </c>
      <c r="F523" s="95">
        <v>2.1663876000000002</v>
      </c>
    </row>
    <row r="524" spans="1:11">
      <c r="A524" s="127">
        <v>37855</v>
      </c>
      <c r="B524" s="107" t="s">
        <v>603</v>
      </c>
      <c r="C524" s="108" t="s">
        <v>105</v>
      </c>
      <c r="D524" s="25" t="s">
        <v>60</v>
      </c>
      <c r="E524" s="25">
        <v>1.75</v>
      </c>
      <c r="F524" s="95">
        <v>1.8955891499999999</v>
      </c>
    </row>
    <row r="525" spans="1:11">
      <c r="A525" s="127">
        <v>37856</v>
      </c>
      <c r="B525" s="107" t="s">
        <v>604</v>
      </c>
      <c r="C525" s="108" t="s">
        <v>105</v>
      </c>
      <c r="D525" s="25" t="s">
        <v>60</v>
      </c>
      <c r="E525" s="25">
        <v>43.25</v>
      </c>
      <c r="F525" s="95">
        <v>46.848131850000001</v>
      </c>
    </row>
    <row r="526" spans="1:11">
      <c r="A526" s="127">
        <v>37857</v>
      </c>
      <c r="B526" s="107" t="s">
        <v>605</v>
      </c>
      <c r="C526" s="108" t="s">
        <v>105</v>
      </c>
      <c r="D526" s="25" t="s">
        <v>60</v>
      </c>
      <c r="E526" s="25">
        <v>4.3</v>
      </c>
      <c r="F526" s="95">
        <v>4.6577333400000001</v>
      </c>
    </row>
    <row r="527" spans="1:11">
      <c r="A527" s="127">
        <v>37859</v>
      </c>
      <c r="B527" s="107" t="s">
        <v>606</v>
      </c>
      <c r="C527" s="108" t="s">
        <v>105</v>
      </c>
      <c r="D527" s="25" t="s">
        <v>60</v>
      </c>
      <c r="E527" s="25" t="s">
        <v>34</v>
      </c>
      <c r="F527" s="95" t="s">
        <v>20</v>
      </c>
    </row>
    <row r="528" spans="1:11">
      <c r="A528" s="127">
        <v>37861</v>
      </c>
      <c r="B528" s="107" t="s">
        <v>607</v>
      </c>
      <c r="C528" s="108" t="s">
        <v>105</v>
      </c>
      <c r="D528" s="25" t="s">
        <v>60</v>
      </c>
      <c r="E528" s="25">
        <v>5</v>
      </c>
      <c r="F528" s="95">
        <v>5.4159690000000005</v>
      </c>
    </row>
    <row r="529" spans="1:11">
      <c r="A529" s="127">
        <v>37862</v>
      </c>
      <c r="B529" s="107" t="s">
        <v>608</v>
      </c>
      <c r="C529" s="108" t="s">
        <v>105</v>
      </c>
      <c r="D529" s="25" t="s">
        <v>60</v>
      </c>
      <c r="E529" s="25" t="s">
        <v>34</v>
      </c>
      <c r="F529" s="95" t="s">
        <v>20</v>
      </c>
    </row>
    <row r="530" spans="1:11">
      <c r="A530" s="127">
        <v>37864</v>
      </c>
      <c r="B530" s="107" t="s">
        <v>609</v>
      </c>
      <c r="C530" s="108" t="s">
        <v>170</v>
      </c>
      <c r="D530" s="25" t="s">
        <v>60</v>
      </c>
      <c r="E530" s="25">
        <v>31</v>
      </c>
      <c r="F530" s="95">
        <v>33.579007799999999</v>
      </c>
    </row>
    <row r="531" spans="1:11">
      <c r="A531" s="127">
        <v>37877</v>
      </c>
      <c r="B531" s="107" t="s">
        <v>610</v>
      </c>
      <c r="C531" s="108" t="s">
        <v>170</v>
      </c>
      <c r="D531" s="25" t="s">
        <v>60</v>
      </c>
      <c r="E531" s="25">
        <v>12</v>
      </c>
      <c r="F531" s="95">
        <v>12.998325599999999</v>
      </c>
    </row>
    <row r="532" spans="1:11">
      <c r="A532" s="127">
        <v>37878</v>
      </c>
      <c r="B532" s="107" t="s">
        <v>611</v>
      </c>
      <c r="C532" s="108" t="s">
        <v>170</v>
      </c>
      <c r="D532" s="25" t="s">
        <v>60</v>
      </c>
      <c r="E532" s="25" t="s">
        <v>34</v>
      </c>
      <c r="F532" s="95" t="s">
        <v>20</v>
      </c>
    </row>
    <row r="533" spans="1:11">
      <c r="A533" s="127">
        <v>37881</v>
      </c>
      <c r="B533" s="107" t="s">
        <v>612</v>
      </c>
      <c r="C533" s="108" t="s">
        <v>170</v>
      </c>
      <c r="D533" s="25" t="s">
        <v>60</v>
      </c>
      <c r="E533" s="25">
        <v>47.5</v>
      </c>
      <c r="F533" s="95">
        <v>51.451705500000003</v>
      </c>
    </row>
    <row r="534" spans="1:11">
      <c r="A534" s="127">
        <v>37883</v>
      </c>
      <c r="B534" s="107" t="s">
        <v>613</v>
      </c>
      <c r="C534" s="108" t="s">
        <v>170</v>
      </c>
      <c r="D534" s="25" t="s">
        <v>60</v>
      </c>
      <c r="E534" s="25" t="s">
        <v>34</v>
      </c>
      <c r="F534" s="95" t="s">
        <v>20</v>
      </c>
    </row>
    <row r="535" spans="1:11">
      <c r="A535" s="127">
        <v>37884</v>
      </c>
      <c r="B535" s="107" t="s">
        <v>614</v>
      </c>
      <c r="C535" s="108" t="s">
        <v>170</v>
      </c>
      <c r="D535" s="25" t="s">
        <v>60</v>
      </c>
      <c r="E535" s="25" t="s">
        <v>34</v>
      </c>
      <c r="F535" s="95" t="s">
        <v>20</v>
      </c>
    </row>
    <row r="536" spans="1:11">
      <c r="A536" s="127">
        <v>37890</v>
      </c>
      <c r="B536" s="107" t="s">
        <v>615</v>
      </c>
      <c r="C536" s="108" t="s">
        <v>170</v>
      </c>
      <c r="D536" s="25" t="s">
        <v>60</v>
      </c>
      <c r="E536" s="25">
        <v>3.8</v>
      </c>
      <c r="F536" s="95">
        <v>4.11613644</v>
      </c>
    </row>
    <row r="537" spans="1:11">
      <c r="A537" s="127">
        <v>37891</v>
      </c>
      <c r="B537" s="107" t="s">
        <v>616</v>
      </c>
      <c r="C537" s="108" t="s">
        <v>170</v>
      </c>
      <c r="D537" s="25" t="s">
        <v>60</v>
      </c>
      <c r="E537" s="25">
        <v>0.6</v>
      </c>
      <c r="F537" s="95">
        <v>0.64991628000000001</v>
      </c>
      <c r="K537" s="2"/>
    </row>
    <row r="538" spans="1:11">
      <c r="A538" s="127">
        <v>37892</v>
      </c>
      <c r="B538" s="107" t="s">
        <v>617</v>
      </c>
      <c r="C538" s="108" t="s">
        <v>170</v>
      </c>
      <c r="D538" s="25" t="s">
        <v>60</v>
      </c>
      <c r="E538" s="25">
        <v>0.5</v>
      </c>
      <c r="F538" s="95">
        <v>0.54159690000000005</v>
      </c>
      <c r="K538" s="94"/>
    </row>
    <row r="539" spans="1:11">
      <c r="A539" s="127">
        <v>37894</v>
      </c>
      <c r="B539" s="107" t="s">
        <v>618</v>
      </c>
      <c r="C539" s="108" t="s">
        <v>187</v>
      </c>
      <c r="D539" s="25" t="s">
        <v>60</v>
      </c>
      <c r="E539" s="25">
        <v>10</v>
      </c>
      <c r="F539" s="95">
        <v>10.831938000000001</v>
      </c>
    </row>
    <row r="540" spans="1:11">
      <c r="A540" s="127">
        <v>37895</v>
      </c>
      <c r="B540" s="107" t="s">
        <v>619</v>
      </c>
      <c r="C540" s="108" t="s">
        <v>187</v>
      </c>
      <c r="D540" s="25" t="s">
        <v>60</v>
      </c>
      <c r="E540" s="25">
        <v>11.75</v>
      </c>
      <c r="F540" s="95">
        <v>12.72752715</v>
      </c>
    </row>
    <row r="541" spans="1:11">
      <c r="A541" s="127">
        <v>37896</v>
      </c>
      <c r="B541" s="107" t="s">
        <v>620</v>
      </c>
      <c r="C541" s="108" t="s">
        <v>187</v>
      </c>
      <c r="D541" s="25" t="s">
        <v>60</v>
      </c>
      <c r="E541" s="25" t="s">
        <v>34</v>
      </c>
      <c r="F541" s="95" t="s">
        <v>20</v>
      </c>
    </row>
    <row r="542" spans="1:11">
      <c r="A542" s="127">
        <v>37911</v>
      </c>
      <c r="B542" s="107" t="s">
        <v>621</v>
      </c>
      <c r="C542" s="108" t="s">
        <v>187</v>
      </c>
      <c r="D542" s="25" t="s">
        <v>60</v>
      </c>
      <c r="E542" s="25">
        <v>12.25</v>
      </c>
      <c r="F542" s="95">
        <v>13.26912405</v>
      </c>
    </row>
    <row r="543" spans="1:11">
      <c r="A543" s="127">
        <v>37912</v>
      </c>
      <c r="B543" s="107" t="s">
        <v>622</v>
      </c>
      <c r="C543" s="108" t="s">
        <v>187</v>
      </c>
      <c r="D543" s="25" t="s">
        <v>60</v>
      </c>
      <c r="E543" s="25">
        <v>49.5</v>
      </c>
      <c r="F543" s="95">
        <v>53.618093100000003</v>
      </c>
    </row>
    <row r="544" spans="1:11">
      <c r="A544" s="127">
        <v>37913</v>
      </c>
      <c r="B544" s="107" t="s">
        <v>623</v>
      </c>
      <c r="C544" s="108" t="s">
        <v>187</v>
      </c>
      <c r="D544" s="25" t="s">
        <v>60</v>
      </c>
      <c r="E544" s="25">
        <v>8</v>
      </c>
      <c r="F544" s="95">
        <v>8.6655504000000008</v>
      </c>
    </row>
    <row r="545" spans="1:11">
      <c r="A545" s="127">
        <v>37914</v>
      </c>
      <c r="B545" s="107" t="s">
        <v>624</v>
      </c>
      <c r="C545" s="108" t="s">
        <v>187</v>
      </c>
      <c r="D545" s="25" t="s">
        <v>60</v>
      </c>
      <c r="E545" s="25">
        <v>8.3000000000000007</v>
      </c>
      <c r="F545" s="95">
        <v>8.9905085400000004</v>
      </c>
    </row>
    <row r="546" spans="1:11">
      <c r="A546" s="127">
        <v>37915</v>
      </c>
      <c r="B546" s="107" t="s">
        <v>625</v>
      </c>
      <c r="C546" s="108" t="s">
        <v>187</v>
      </c>
      <c r="D546" s="25" t="s">
        <v>60</v>
      </c>
      <c r="E546" s="25">
        <v>3.25</v>
      </c>
      <c r="F546" s="95">
        <v>3.5203798499999999</v>
      </c>
    </row>
    <row r="547" spans="1:11">
      <c r="A547" s="127">
        <v>37916</v>
      </c>
      <c r="B547" s="107" t="s">
        <v>626</v>
      </c>
      <c r="C547" s="108" t="s">
        <v>187</v>
      </c>
      <c r="D547" s="25" t="s">
        <v>60</v>
      </c>
      <c r="E547" s="25">
        <v>19.45</v>
      </c>
      <c r="F547" s="95">
        <v>21.068119410000001</v>
      </c>
    </row>
    <row r="548" spans="1:11">
      <c r="A548" s="127">
        <v>37917</v>
      </c>
      <c r="B548" s="107" t="s">
        <v>627</v>
      </c>
      <c r="C548" s="108" t="s">
        <v>187</v>
      </c>
      <c r="D548" s="25" t="s">
        <v>60</v>
      </c>
      <c r="E548" s="25">
        <v>113.5</v>
      </c>
      <c r="F548" s="95">
        <v>122.9424963</v>
      </c>
    </row>
    <row r="549" spans="1:11">
      <c r="A549" s="127">
        <v>37918</v>
      </c>
      <c r="B549" s="107" t="s">
        <v>628</v>
      </c>
      <c r="C549" s="108" t="s">
        <v>187</v>
      </c>
      <c r="D549" s="25" t="s">
        <v>60</v>
      </c>
      <c r="E549" s="25">
        <v>56.45</v>
      </c>
      <c r="F549" s="95">
        <v>61.146290010000001</v>
      </c>
    </row>
    <row r="550" spans="1:11">
      <c r="A550" s="127">
        <v>37919</v>
      </c>
      <c r="B550" s="107" t="s">
        <v>629</v>
      </c>
      <c r="C550" s="108" t="s">
        <v>187</v>
      </c>
      <c r="D550" s="25" t="s">
        <v>60</v>
      </c>
      <c r="E550" s="25">
        <v>153.4</v>
      </c>
      <c r="F550" s="95">
        <v>166.16192892000001</v>
      </c>
    </row>
    <row r="551" spans="1:11">
      <c r="A551" s="127">
        <v>37920</v>
      </c>
      <c r="B551" s="107" t="s">
        <v>630</v>
      </c>
      <c r="C551" s="108" t="s">
        <v>187</v>
      </c>
      <c r="D551" s="25" t="s">
        <v>60</v>
      </c>
      <c r="E551" s="25">
        <v>9.5</v>
      </c>
      <c r="F551" s="95">
        <v>10.290341100000001</v>
      </c>
    </row>
    <row r="552" spans="1:11">
      <c r="A552" s="127">
        <v>37921</v>
      </c>
      <c r="B552" s="107" t="s">
        <v>631</v>
      </c>
      <c r="C552" s="108" t="s">
        <v>187</v>
      </c>
      <c r="D552" s="25" t="s">
        <v>60</v>
      </c>
      <c r="E552" s="25">
        <v>23.5</v>
      </c>
      <c r="F552" s="95">
        <v>25.4550543</v>
      </c>
    </row>
    <row r="553" spans="1:11">
      <c r="A553" s="127">
        <v>37922</v>
      </c>
      <c r="B553" s="107" t="s">
        <v>632</v>
      </c>
      <c r="C553" s="108" t="s">
        <v>187</v>
      </c>
      <c r="D553" s="25" t="s">
        <v>60</v>
      </c>
      <c r="E553" s="25">
        <v>50</v>
      </c>
      <c r="F553" s="95">
        <v>54.159689999999998</v>
      </c>
    </row>
    <row r="554" spans="1:11">
      <c r="A554" s="127">
        <v>37923</v>
      </c>
      <c r="B554" s="107" t="s">
        <v>633</v>
      </c>
      <c r="C554" s="108" t="s">
        <v>187</v>
      </c>
      <c r="D554" s="25" t="s">
        <v>60</v>
      </c>
      <c r="E554" s="25" t="s">
        <v>34</v>
      </c>
      <c r="F554" s="95" t="s">
        <v>20</v>
      </c>
    </row>
    <row r="555" spans="1:11">
      <c r="A555" s="127">
        <v>37924</v>
      </c>
      <c r="B555" s="107" t="s">
        <v>634</v>
      </c>
      <c r="C555" s="108" t="s">
        <v>187</v>
      </c>
      <c r="D555" s="25" t="s">
        <v>60</v>
      </c>
      <c r="E555" s="25">
        <v>2.5</v>
      </c>
      <c r="F555" s="95">
        <v>2.7079845000000002</v>
      </c>
    </row>
    <row r="556" spans="1:11">
      <c r="A556" s="127">
        <v>37925</v>
      </c>
      <c r="B556" s="107" t="s">
        <v>635</v>
      </c>
      <c r="C556" s="108" t="s">
        <v>115</v>
      </c>
      <c r="D556" s="25" t="s">
        <v>60</v>
      </c>
      <c r="E556" s="25">
        <v>114.25</v>
      </c>
      <c r="F556" s="95">
        <v>123.75489165</v>
      </c>
    </row>
    <row r="557" spans="1:11">
      <c r="A557" s="127">
        <v>37926</v>
      </c>
      <c r="B557" s="107" t="s">
        <v>636</v>
      </c>
      <c r="C557" s="108" t="s">
        <v>115</v>
      </c>
      <c r="D557" s="25" t="s">
        <v>60</v>
      </c>
      <c r="E557" s="25" t="s">
        <v>34</v>
      </c>
      <c r="F557" s="95" t="s">
        <v>20</v>
      </c>
    </row>
    <row r="558" spans="1:11">
      <c r="A558" s="127">
        <v>37928</v>
      </c>
      <c r="B558" s="107" t="s">
        <v>637</v>
      </c>
      <c r="C558" s="108" t="s">
        <v>115</v>
      </c>
      <c r="D558" s="25" t="s">
        <v>60</v>
      </c>
      <c r="E558" s="25">
        <v>22.25</v>
      </c>
      <c r="F558" s="95">
        <v>24.101062049999999</v>
      </c>
      <c r="K558" s="2"/>
    </row>
    <row r="559" spans="1:11">
      <c r="A559" s="127">
        <v>37929</v>
      </c>
      <c r="B559" s="107" t="s">
        <v>638</v>
      </c>
      <c r="C559" s="108" t="s">
        <v>115</v>
      </c>
      <c r="D559" s="25" t="s">
        <v>60</v>
      </c>
      <c r="E559" s="25">
        <v>9</v>
      </c>
      <c r="F559" s="95">
        <v>9.7487442000000009</v>
      </c>
      <c r="K559" s="94"/>
    </row>
    <row r="560" spans="1:11">
      <c r="A560" s="127">
        <v>37930</v>
      </c>
      <c r="B560" s="107" t="s">
        <v>639</v>
      </c>
      <c r="C560" s="108" t="s">
        <v>115</v>
      </c>
      <c r="D560" s="25" t="s">
        <v>60</v>
      </c>
      <c r="E560" s="25">
        <v>2.75</v>
      </c>
      <c r="F560" s="95">
        <v>2.9787829500000003</v>
      </c>
    </row>
    <row r="561" spans="1:6">
      <c r="A561" s="127">
        <v>37933</v>
      </c>
      <c r="B561" s="107" t="s">
        <v>640</v>
      </c>
      <c r="C561" s="108" t="s">
        <v>115</v>
      </c>
      <c r="D561" s="25" t="s">
        <v>60</v>
      </c>
      <c r="E561" s="25" t="s">
        <v>34</v>
      </c>
      <c r="F561" s="95" t="s">
        <v>20</v>
      </c>
    </row>
    <row r="562" spans="1:6">
      <c r="A562" s="127">
        <v>37936</v>
      </c>
      <c r="B562" s="107" t="s">
        <v>641</v>
      </c>
      <c r="C562" s="108" t="s">
        <v>115</v>
      </c>
      <c r="D562" s="25" t="s">
        <v>60</v>
      </c>
      <c r="E562" s="25" t="s">
        <v>34</v>
      </c>
      <c r="F562" s="95" t="s">
        <v>20</v>
      </c>
    </row>
    <row r="563" spans="1:6">
      <c r="A563" s="127">
        <v>37943</v>
      </c>
      <c r="B563" s="107" t="s">
        <v>642</v>
      </c>
      <c r="C563" s="108" t="s">
        <v>115</v>
      </c>
      <c r="D563" s="25" t="s">
        <v>60</v>
      </c>
      <c r="E563" s="25">
        <v>7.6</v>
      </c>
      <c r="F563" s="95">
        <v>8.23227288</v>
      </c>
    </row>
    <row r="564" spans="1:6">
      <c r="A564" s="127">
        <v>37944</v>
      </c>
      <c r="B564" s="107" t="s">
        <v>643</v>
      </c>
      <c r="C564" s="108" t="s">
        <v>115</v>
      </c>
      <c r="D564" s="25" t="s">
        <v>60</v>
      </c>
      <c r="E564" s="25">
        <v>52.5</v>
      </c>
      <c r="F564" s="95">
        <v>56.8676745</v>
      </c>
    </row>
    <row r="565" spans="1:6">
      <c r="A565" s="127">
        <v>37945</v>
      </c>
      <c r="B565" s="107" t="s">
        <v>644</v>
      </c>
      <c r="C565" s="108" t="s">
        <v>115</v>
      </c>
      <c r="D565" s="25" t="s">
        <v>60</v>
      </c>
      <c r="E565" s="25">
        <v>36.25</v>
      </c>
      <c r="F565" s="95">
        <v>39.265775249999997</v>
      </c>
    </row>
    <row r="566" spans="1:6">
      <c r="A566" s="127">
        <v>37950</v>
      </c>
      <c r="B566" s="107" t="s">
        <v>645</v>
      </c>
      <c r="C566" s="108" t="s">
        <v>115</v>
      </c>
      <c r="D566" s="25" t="s">
        <v>60</v>
      </c>
      <c r="E566" s="25" t="s">
        <v>34</v>
      </c>
      <c r="F566" s="95" t="s">
        <v>20</v>
      </c>
    </row>
    <row r="567" spans="1:6">
      <c r="A567" s="127">
        <v>37955</v>
      </c>
      <c r="B567" s="107" t="s">
        <v>646</v>
      </c>
      <c r="C567" s="108" t="s">
        <v>133</v>
      </c>
      <c r="D567" s="25" t="s">
        <v>60</v>
      </c>
      <c r="E567" s="25" t="s">
        <v>34</v>
      </c>
      <c r="F567" s="95" t="s">
        <v>20</v>
      </c>
    </row>
    <row r="568" spans="1:6">
      <c r="A568" s="127">
        <v>37956</v>
      </c>
      <c r="B568" s="107" t="s">
        <v>647</v>
      </c>
      <c r="C568" s="108" t="s">
        <v>133</v>
      </c>
      <c r="D568" s="25" t="s">
        <v>60</v>
      </c>
      <c r="E568" s="25" t="s">
        <v>34</v>
      </c>
      <c r="F568" s="95" t="s">
        <v>20</v>
      </c>
    </row>
    <row r="569" spans="1:6">
      <c r="A569" s="127">
        <v>37957</v>
      </c>
      <c r="B569" s="107" t="s">
        <v>648</v>
      </c>
      <c r="C569" s="108" t="s">
        <v>133</v>
      </c>
      <c r="D569" s="25" t="s">
        <v>60</v>
      </c>
      <c r="E569" s="25">
        <v>1.75</v>
      </c>
      <c r="F569" s="95">
        <v>1.8955891499999999</v>
      </c>
    </row>
    <row r="570" spans="1:6">
      <c r="A570" s="127">
        <v>37958</v>
      </c>
      <c r="B570" s="107" t="s">
        <v>649</v>
      </c>
      <c r="C570" s="108" t="s">
        <v>133</v>
      </c>
      <c r="D570" s="25" t="s">
        <v>60</v>
      </c>
      <c r="E570" s="25" t="s">
        <v>34</v>
      </c>
      <c r="F570" s="95" t="s">
        <v>20</v>
      </c>
    </row>
    <row r="571" spans="1:6">
      <c r="A571" s="127">
        <v>37959</v>
      </c>
      <c r="B571" s="107" t="s">
        <v>650</v>
      </c>
      <c r="C571" s="108" t="s">
        <v>133</v>
      </c>
      <c r="D571" s="25" t="s">
        <v>60</v>
      </c>
      <c r="E571" s="25">
        <v>6.5</v>
      </c>
      <c r="F571" s="95">
        <v>7.0407596999999997</v>
      </c>
    </row>
    <row r="572" spans="1:6">
      <c r="A572" s="127">
        <v>37960</v>
      </c>
      <c r="B572" s="107" t="s">
        <v>651</v>
      </c>
      <c r="C572" s="108" t="s">
        <v>133</v>
      </c>
      <c r="D572" s="25" t="s">
        <v>60</v>
      </c>
      <c r="E572" s="25">
        <v>6.75</v>
      </c>
      <c r="F572" s="95">
        <v>7.3115581499999998</v>
      </c>
    </row>
    <row r="573" spans="1:6">
      <c r="A573" s="127">
        <v>37961</v>
      </c>
      <c r="B573" s="107" t="s">
        <v>652</v>
      </c>
      <c r="C573" s="108" t="s">
        <v>133</v>
      </c>
      <c r="D573" s="25" t="s">
        <v>60</v>
      </c>
      <c r="E573" s="25">
        <v>3.5</v>
      </c>
      <c r="F573" s="95">
        <v>3.7911782999999999</v>
      </c>
    </row>
    <row r="574" spans="1:6">
      <c r="A574" s="127">
        <v>37962</v>
      </c>
      <c r="B574" s="107" t="s">
        <v>653</v>
      </c>
      <c r="C574" s="108" t="s">
        <v>133</v>
      </c>
      <c r="D574" s="25" t="s">
        <v>60</v>
      </c>
      <c r="E574" s="25">
        <v>1.75</v>
      </c>
      <c r="F574" s="95">
        <v>1.8955891499999999</v>
      </c>
    </row>
    <row r="575" spans="1:6">
      <c r="A575" s="127">
        <v>37967</v>
      </c>
      <c r="B575" s="107" t="s">
        <v>654</v>
      </c>
      <c r="C575" s="108" t="s">
        <v>133</v>
      </c>
      <c r="D575" s="25" t="s">
        <v>60</v>
      </c>
      <c r="E575" s="25" t="s">
        <v>34</v>
      </c>
      <c r="F575" s="95" t="s">
        <v>20</v>
      </c>
    </row>
    <row r="576" spans="1:6">
      <c r="A576" s="127">
        <v>37968</v>
      </c>
      <c r="B576" s="107" t="s">
        <v>655</v>
      </c>
      <c r="C576" s="108" t="s">
        <v>133</v>
      </c>
      <c r="D576" s="25" t="s">
        <v>60</v>
      </c>
      <c r="E576" s="25">
        <v>41</v>
      </c>
      <c r="F576" s="95">
        <v>44.4109458</v>
      </c>
    </row>
    <row r="577" spans="1:12">
      <c r="A577" s="127">
        <v>37969</v>
      </c>
      <c r="B577" s="107" t="s">
        <v>656</v>
      </c>
      <c r="C577" s="108" t="s">
        <v>133</v>
      </c>
      <c r="D577" s="25" t="s">
        <v>60</v>
      </c>
      <c r="E577" s="25">
        <v>0.2</v>
      </c>
      <c r="F577" s="95">
        <v>0.21663876000000001</v>
      </c>
    </row>
    <row r="578" spans="1:12">
      <c r="A578" s="127">
        <v>37972</v>
      </c>
      <c r="B578" s="107" t="s">
        <v>657</v>
      </c>
      <c r="C578" s="108" t="s">
        <v>133</v>
      </c>
      <c r="D578" s="25" t="s">
        <v>60</v>
      </c>
      <c r="E578" s="25">
        <v>44</v>
      </c>
      <c r="F578" s="95">
        <v>47.660527200000004</v>
      </c>
    </row>
    <row r="579" spans="1:12">
      <c r="A579" s="127">
        <v>37973</v>
      </c>
      <c r="B579" s="107" t="s">
        <v>658</v>
      </c>
      <c r="C579" s="108" t="s">
        <v>133</v>
      </c>
      <c r="D579" s="25" t="s">
        <v>60</v>
      </c>
      <c r="E579" s="25">
        <v>104</v>
      </c>
      <c r="F579" s="95">
        <v>112.6521552</v>
      </c>
    </row>
    <row r="580" spans="1:12">
      <c r="A580" s="127">
        <v>37974</v>
      </c>
      <c r="B580" s="107" t="s">
        <v>659</v>
      </c>
      <c r="C580" s="108" t="s">
        <v>133</v>
      </c>
      <c r="D580" s="25" t="s">
        <v>60</v>
      </c>
      <c r="E580" s="25">
        <v>48</v>
      </c>
      <c r="F580" s="95">
        <v>51.993302399999997</v>
      </c>
    </row>
    <row r="581" spans="1:12" ht="24" thickBot="1">
      <c r="A581" s="128">
        <v>37975</v>
      </c>
      <c r="B581" s="107" t="s">
        <v>660</v>
      </c>
      <c r="C581" s="108" t="s">
        <v>133</v>
      </c>
      <c r="D581" s="25" t="s">
        <v>60</v>
      </c>
      <c r="E581" s="117" t="s">
        <v>34</v>
      </c>
      <c r="F581" s="118" t="s">
        <v>20</v>
      </c>
      <c r="G581" s="119"/>
      <c r="H581" s="120"/>
      <c r="I581" s="121"/>
      <c r="J581" s="122"/>
      <c r="K581" s="122"/>
      <c r="L581" s="122"/>
    </row>
    <row r="582" spans="1:12" ht="24" thickTop="1">
      <c r="A582" s="129">
        <v>37989</v>
      </c>
      <c r="B582" s="107" t="s">
        <v>661</v>
      </c>
      <c r="C582" s="108" t="s">
        <v>85</v>
      </c>
      <c r="D582" s="25" t="s">
        <v>60</v>
      </c>
      <c r="E582" s="25">
        <v>6.6</v>
      </c>
      <c r="F582" s="95">
        <v>7.1490790799999999</v>
      </c>
    </row>
    <row r="583" spans="1:12">
      <c r="A583" s="127">
        <v>37990</v>
      </c>
      <c r="B583" s="107" t="s">
        <v>662</v>
      </c>
      <c r="C583" s="108" t="s">
        <v>85</v>
      </c>
      <c r="D583" s="25" t="s">
        <v>60</v>
      </c>
      <c r="E583" s="25">
        <v>39</v>
      </c>
      <c r="F583" s="95">
        <v>42.2445582</v>
      </c>
    </row>
    <row r="584" spans="1:12">
      <c r="A584" s="127">
        <v>38019</v>
      </c>
      <c r="B584" s="107" t="s">
        <v>663</v>
      </c>
      <c r="C584" s="108" t="s">
        <v>147</v>
      </c>
      <c r="D584" s="25" t="s">
        <v>60</v>
      </c>
      <c r="E584" s="25">
        <v>5.37</v>
      </c>
      <c r="F584" s="95">
        <v>5.8167507060000005</v>
      </c>
      <c r="K584" s="2"/>
    </row>
    <row r="585" spans="1:12">
      <c r="A585" s="127">
        <v>38026</v>
      </c>
      <c r="B585" s="107" t="s">
        <v>664</v>
      </c>
      <c r="C585" s="108" t="s">
        <v>147</v>
      </c>
      <c r="D585" s="25" t="s">
        <v>60</v>
      </c>
      <c r="E585" s="25">
        <v>0.5</v>
      </c>
      <c r="F585" s="95">
        <v>0.54159690000000005</v>
      </c>
      <c r="K585" s="94"/>
    </row>
    <row r="586" spans="1:12">
      <c r="A586" s="127">
        <v>38027</v>
      </c>
      <c r="B586" s="107" t="s">
        <v>665</v>
      </c>
      <c r="C586" s="108" t="s">
        <v>147</v>
      </c>
      <c r="D586" s="25" t="s">
        <v>60</v>
      </c>
      <c r="E586" s="25">
        <v>1.1000000000000001</v>
      </c>
      <c r="F586" s="95">
        <v>1.1915131800000001</v>
      </c>
    </row>
    <row r="587" spans="1:12">
      <c r="A587" s="127">
        <v>38028</v>
      </c>
      <c r="B587" s="107" t="s">
        <v>666</v>
      </c>
      <c r="C587" s="108" t="s">
        <v>147</v>
      </c>
      <c r="D587" s="25" t="s">
        <v>60</v>
      </c>
      <c r="E587" s="25" t="s">
        <v>34</v>
      </c>
      <c r="F587" s="95" t="s">
        <v>20</v>
      </c>
    </row>
    <row r="588" spans="1:12">
      <c r="A588" s="127">
        <v>38046</v>
      </c>
      <c r="B588" s="107" t="s">
        <v>667</v>
      </c>
      <c r="C588" s="108" t="s">
        <v>227</v>
      </c>
      <c r="D588" s="25" t="s">
        <v>60</v>
      </c>
      <c r="E588" s="25">
        <v>0.4</v>
      </c>
      <c r="F588" s="95">
        <v>0.43327752000000003</v>
      </c>
    </row>
    <row r="589" spans="1:12">
      <c r="A589" s="127">
        <v>38057</v>
      </c>
      <c r="B589" s="107" t="s">
        <v>668</v>
      </c>
      <c r="C589" s="108" t="s">
        <v>227</v>
      </c>
      <c r="D589" s="25" t="s">
        <v>60</v>
      </c>
      <c r="E589" s="25">
        <v>43</v>
      </c>
      <c r="F589" s="95">
        <v>46.577333400000001</v>
      </c>
    </row>
    <row r="590" spans="1:12">
      <c r="A590" s="127">
        <v>38058</v>
      </c>
      <c r="B590" s="107" t="s">
        <v>669</v>
      </c>
      <c r="C590" s="108" t="s">
        <v>227</v>
      </c>
      <c r="D590" s="25" t="s">
        <v>60</v>
      </c>
      <c r="E590" s="25">
        <v>25</v>
      </c>
      <c r="F590" s="95">
        <v>27.079844999999999</v>
      </c>
    </row>
    <row r="591" spans="1:12">
      <c r="A591" s="127">
        <v>38059</v>
      </c>
      <c r="B591" s="107" t="s">
        <v>670</v>
      </c>
      <c r="C591" s="108" t="s">
        <v>227</v>
      </c>
      <c r="D591" s="25" t="s">
        <v>60</v>
      </c>
      <c r="E591" s="25">
        <v>23.75</v>
      </c>
      <c r="F591" s="95">
        <v>25.725852750000001</v>
      </c>
    </row>
    <row r="592" spans="1:12">
      <c r="A592" s="127">
        <v>38060</v>
      </c>
      <c r="B592" s="107" t="s">
        <v>671</v>
      </c>
      <c r="C592" s="108" t="s">
        <v>227</v>
      </c>
      <c r="D592" s="25" t="s">
        <v>60</v>
      </c>
      <c r="E592" s="25">
        <v>39</v>
      </c>
      <c r="F592" s="95">
        <v>42.2445582</v>
      </c>
    </row>
    <row r="593" spans="1:11">
      <c r="A593" s="127">
        <v>38061</v>
      </c>
      <c r="B593" s="107" t="s">
        <v>672</v>
      </c>
      <c r="C593" s="108" t="s">
        <v>227</v>
      </c>
      <c r="D593" s="25" t="s">
        <v>60</v>
      </c>
      <c r="E593" s="25">
        <v>2.5</v>
      </c>
      <c r="F593" s="95">
        <v>2.7079845000000002</v>
      </c>
    </row>
    <row r="594" spans="1:11">
      <c r="A594" s="127">
        <v>38065</v>
      </c>
      <c r="B594" s="107" t="s">
        <v>673</v>
      </c>
      <c r="C594" s="108" t="s">
        <v>227</v>
      </c>
      <c r="D594" s="25" t="s">
        <v>60</v>
      </c>
      <c r="E594" s="25">
        <v>4.75</v>
      </c>
      <c r="F594" s="95">
        <v>5.1451705500000005</v>
      </c>
    </row>
    <row r="595" spans="1:11">
      <c r="A595" s="127">
        <v>38066</v>
      </c>
      <c r="B595" s="107" t="s">
        <v>674</v>
      </c>
      <c r="C595" s="108" t="s">
        <v>227</v>
      </c>
      <c r="D595" s="25" t="s">
        <v>60</v>
      </c>
      <c r="E595" s="25">
        <v>6.75</v>
      </c>
      <c r="F595" s="95">
        <v>7.3115581499999998</v>
      </c>
    </row>
    <row r="596" spans="1:11">
      <c r="A596" s="127">
        <v>38067</v>
      </c>
      <c r="B596" s="107" t="s">
        <v>675</v>
      </c>
      <c r="C596" s="108" t="s">
        <v>227</v>
      </c>
      <c r="D596" s="25" t="s">
        <v>60</v>
      </c>
      <c r="E596" s="25">
        <v>43.3</v>
      </c>
      <c r="F596" s="95">
        <v>46.90229154</v>
      </c>
    </row>
    <row r="597" spans="1:11">
      <c r="A597" s="127">
        <v>38068</v>
      </c>
      <c r="B597" s="107" t="s">
        <v>676</v>
      </c>
      <c r="C597" s="108" t="s">
        <v>227</v>
      </c>
      <c r="D597" s="25" t="s">
        <v>60</v>
      </c>
      <c r="E597" s="25">
        <v>24.2</v>
      </c>
      <c r="F597" s="95">
        <v>26.213289960000001</v>
      </c>
    </row>
    <row r="598" spans="1:11">
      <c r="A598" s="127">
        <v>38071</v>
      </c>
      <c r="B598" s="107" t="s">
        <v>677</v>
      </c>
      <c r="C598" s="108" t="s">
        <v>227</v>
      </c>
      <c r="D598" s="25" t="s">
        <v>60</v>
      </c>
      <c r="E598" s="25" t="s">
        <v>34</v>
      </c>
      <c r="F598" s="95" t="s">
        <v>20</v>
      </c>
    </row>
    <row r="599" spans="1:11">
      <c r="A599" s="127">
        <v>38077</v>
      </c>
      <c r="B599" s="107" t="s">
        <v>678</v>
      </c>
      <c r="C599" s="108" t="s">
        <v>90</v>
      </c>
      <c r="D599" s="25" t="s">
        <v>60</v>
      </c>
      <c r="E599" s="25">
        <v>53.75</v>
      </c>
      <c r="F599" s="95">
        <v>58.221666749999997</v>
      </c>
    </row>
    <row r="600" spans="1:11">
      <c r="A600" s="127">
        <v>38082</v>
      </c>
      <c r="B600" s="107" t="s">
        <v>679</v>
      </c>
      <c r="C600" s="108" t="s">
        <v>90</v>
      </c>
      <c r="D600" s="25" t="s">
        <v>60</v>
      </c>
      <c r="E600" s="25" t="s">
        <v>34</v>
      </c>
      <c r="F600" s="95" t="s">
        <v>20</v>
      </c>
      <c r="K600" s="2"/>
    </row>
    <row r="601" spans="1:11">
      <c r="A601" s="127">
        <v>38109</v>
      </c>
      <c r="B601" s="107" t="s">
        <v>680</v>
      </c>
      <c r="C601" s="108" t="s">
        <v>6</v>
      </c>
      <c r="D601" s="25" t="s">
        <v>60</v>
      </c>
      <c r="E601" s="25" t="s">
        <v>34</v>
      </c>
      <c r="F601" s="95" t="s">
        <v>20</v>
      </c>
      <c r="K601" s="94"/>
    </row>
    <row r="602" spans="1:11">
      <c r="A602" s="127">
        <v>38118</v>
      </c>
      <c r="B602" s="107" t="s">
        <v>681</v>
      </c>
      <c r="C602" s="108" t="s">
        <v>6</v>
      </c>
      <c r="D602" s="25" t="s">
        <v>60</v>
      </c>
      <c r="E602" s="25" t="s">
        <v>34</v>
      </c>
      <c r="F602" s="95" t="s">
        <v>20</v>
      </c>
    </row>
    <row r="603" spans="1:11">
      <c r="A603" s="127">
        <v>38119</v>
      </c>
      <c r="B603" s="107" t="s">
        <v>682</v>
      </c>
      <c r="C603" s="108" t="s">
        <v>6</v>
      </c>
      <c r="D603" s="25" t="s">
        <v>60</v>
      </c>
      <c r="E603" s="25">
        <v>34</v>
      </c>
      <c r="F603" s="95">
        <v>36.828589200000003</v>
      </c>
    </row>
    <row r="604" spans="1:11">
      <c r="A604" s="127">
        <v>38121</v>
      </c>
      <c r="B604" s="107" t="s">
        <v>683</v>
      </c>
      <c r="C604" s="108" t="s">
        <v>6</v>
      </c>
      <c r="D604" s="25" t="s">
        <v>60</v>
      </c>
      <c r="E604" s="25" t="s">
        <v>34</v>
      </c>
      <c r="F604" s="95" t="s">
        <v>20</v>
      </c>
    </row>
    <row r="605" spans="1:11">
      <c r="A605" s="127">
        <v>38128</v>
      </c>
      <c r="B605" s="107" t="s">
        <v>684</v>
      </c>
      <c r="C605" s="108" t="s">
        <v>6</v>
      </c>
      <c r="D605" s="25" t="s">
        <v>60</v>
      </c>
      <c r="E605" s="25" t="s">
        <v>34</v>
      </c>
      <c r="F605" s="95" t="s">
        <v>20</v>
      </c>
      <c r="K605" s="2"/>
    </row>
    <row r="606" spans="1:11">
      <c r="A606" s="127">
        <v>38129</v>
      </c>
      <c r="B606" s="107" t="s">
        <v>685</v>
      </c>
      <c r="C606" s="108" t="s">
        <v>6</v>
      </c>
      <c r="D606" s="25" t="s">
        <v>60</v>
      </c>
      <c r="E606" s="25" t="s">
        <v>34</v>
      </c>
      <c r="F606" s="95" t="s">
        <v>20</v>
      </c>
      <c r="K606" s="94"/>
    </row>
    <row r="607" spans="1:11">
      <c r="A607" s="127">
        <v>38130</v>
      </c>
      <c r="B607" s="107" t="s">
        <v>686</v>
      </c>
      <c r="C607" s="108" t="s">
        <v>6</v>
      </c>
      <c r="D607" s="25" t="s">
        <v>60</v>
      </c>
      <c r="E607" s="25" t="s">
        <v>34</v>
      </c>
      <c r="F607" s="95" t="s">
        <v>20</v>
      </c>
    </row>
    <row r="608" spans="1:11">
      <c r="A608" s="127">
        <v>38138</v>
      </c>
      <c r="B608" s="107" t="s">
        <v>687</v>
      </c>
      <c r="C608" s="108" t="s">
        <v>94</v>
      </c>
      <c r="D608" s="25" t="s">
        <v>60</v>
      </c>
      <c r="E608" s="25">
        <v>13.75</v>
      </c>
      <c r="F608" s="95">
        <v>14.89391475</v>
      </c>
    </row>
    <row r="609" spans="1:11">
      <c r="A609" s="127">
        <v>38146</v>
      </c>
      <c r="B609" s="107" t="s">
        <v>688</v>
      </c>
      <c r="C609" s="108" t="s">
        <v>94</v>
      </c>
      <c r="D609" s="25" t="s">
        <v>60</v>
      </c>
      <c r="E609" s="25">
        <v>31.75</v>
      </c>
      <c r="F609" s="95">
        <v>34.391403150000002</v>
      </c>
    </row>
    <row r="610" spans="1:11">
      <c r="A610" s="127">
        <v>38149</v>
      </c>
      <c r="B610" s="107" t="s">
        <v>689</v>
      </c>
      <c r="C610" s="108" t="s">
        <v>94</v>
      </c>
      <c r="D610" s="25" t="s">
        <v>60</v>
      </c>
      <c r="E610" s="25">
        <v>0.4</v>
      </c>
      <c r="F610" s="95">
        <v>0.43327752000000003</v>
      </c>
    </row>
    <row r="611" spans="1:11">
      <c r="A611" s="127">
        <v>38154</v>
      </c>
      <c r="B611" s="107" t="s">
        <v>690</v>
      </c>
      <c r="C611" s="108" t="s">
        <v>94</v>
      </c>
      <c r="D611" s="25" t="s">
        <v>60</v>
      </c>
      <c r="E611" s="25">
        <v>6.25</v>
      </c>
      <c r="F611" s="95">
        <v>6.7699612499999997</v>
      </c>
    </row>
    <row r="612" spans="1:11">
      <c r="A612" s="127">
        <v>38155</v>
      </c>
      <c r="B612" s="107" t="s">
        <v>691</v>
      </c>
      <c r="C612" s="108" t="s">
        <v>94</v>
      </c>
      <c r="D612" s="25" t="s">
        <v>60</v>
      </c>
      <c r="E612" s="25" t="s">
        <v>34</v>
      </c>
      <c r="F612" s="95" t="s">
        <v>20</v>
      </c>
    </row>
    <row r="613" spans="1:11">
      <c r="A613" s="127">
        <v>38160</v>
      </c>
      <c r="B613" s="107" t="s">
        <v>692</v>
      </c>
      <c r="C613" s="108" t="s">
        <v>94</v>
      </c>
      <c r="D613" s="25" t="s">
        <v>60</v>
      </c>
      <c r="E613" s="25">
        <v>7.65</v>
      </c>
      <c r="F613" s="95">
        <v>8.2864325700000006</v>
      </c>
    </row>
    <row r="614" spans="1:11">
      <c r="A614" s="127">
        <v>38166</v>
      </c>
      <c r="B614" s="107" t="s">
        <v>693</v>
      </c>
      <c r="C614" s="108" t="s">
        <v>94</v>
      </c>
      <c r="D614" s="25" t="s">
        <v>60</v>
      </c>
      <c r="E614" s="25" t="s">
        <v>34</v>
      </c>
      <c r="F614" s="95" t="s">
        <v>20</v>
      </c>
    </row>
    <row r="615" spans="1:11">
      <c r="A615" s="127">
        <v>38169</v>
      </c>
      <c r="B615" s="107" t="s">
        <v>694</v>
      </c>
      <c r="C615" s="108" t="s">
        <v>97</v>
      </c>
      <c r="D615" s="25" t="s">
        <v>60</v>
      </c>
      <c r="E615" s="25">
        <v>5.25</v>
      </c>
      <c r="F615" s="95">
        <v>5.6867674499999996</v>
      </c>
    </row>
    <row r="616" spans="1:11">
      <c r="A616" s="127">
        <v>38171</v>
      </c>
      <c r="B616" s="107" t="s">
        <v>695</v>
      </c>
      <c r="C616" s="108" t="s">
        <v>97</v>
      </c>
      <c r="D616" s="25" t="s">
        <v>60</v>
      </c>
      <c r="E616" s="25" t="s">
        <v>34</v>
      </c>
      <c r="F616" s="95" t="s">
        <v>20</v>
      </c>
    </row>
    <row r="617" spans="1:11">
      <c r="A617" s="127">
        <v>38173</v>
      </c>
      <c r="B617" s="107" t="s">
        <v>696</v>
      </c>
      <c r="C617" s="108" t="s">
        <v>97</v>
      </c>
      <c r="D617" s="25" t="s">
        <v>60</v>
      </c>
      <c r="E617" s="25">
        <v>23.25</v>
      </c>
      <c r="F617" s="95">
        <v>25.18425585</v>
      </c>
    </row>
    <row r="618" spans="1:11">
      <c r="A618" s="127">
        <v>38176</v>
      </c>
      <c r="B618" s="107" t="s">
        <v>697</v>
      </c>
      <c r="C618" s="108" t="s">
        <v>97</v>
      </c>
      <c r="D618" s="25" t="s">
        <v>60</v>
      </c>
      <c r="E618" s="25" t="s">
        <v>34</v>
      </c>
      <c r="F618" s="95" t="s">
        <v>20</v>
      </c>
    </row>
    <row r="619" spans="1:11">
      <c r="A619" s="127">
        <v>38185</v>
      </c>
      <c r="B619" s="107" t="s">
        <v>698</v>
      </c>
      <c r="C619" s="108" t="s">
        <v>97</v>
      </c>
      <c r="D619" s="25" t="s">
        <v>60</v>
      </c>
      <c r="E619" s="25">
        <v>0.4</v>
      </c>
      <c r="F619" s="95">
        <v>0.43327752000000003</v>
      </c>
    </row>
    <row r="620" spans="1:11">
      <c r="A620" s="127">
        <v>38186</v>
      </c>
      <c r="B620" s="107" t="s">
        <v>699</v>
      </c>
      <c r="C620" s="108" t="s">
        <v>97</v>
      </c>
      <c r="D620" s="25" t="s">
        <v>60</v>
      </c>
      <c r="E620" s="25" t="s">
        <v>34</v>
      </c>
      <c r="F620" s="95" t="s">
        <v>20</v>
      </c>
    </row>
    <row r="621" spans="1:11">
      <c r="A621" s="127">
        <v>38192</v>
      </c>
      <c r="B621" s="107" t="s">
        <v>700</v>
      </c>
      <c r="C621" s="108" t="s">
        <v>97</v>
      </c>
      <c r="D621" s="25" t="s">
        <v>60</v>
      </c>
      <c r="E621" s="25" t="s">
        <v>34</v>
      </c>
      <c r="F621" s="95" t="s">
        <v>20</v>
      </c>
      <c r="K621" s="2"/>
    </row>
    <row r="622" spans="1:11">
      <c r="A622" s="127">
        <v>38193</v>
      </c>
      <c r="B622" s="107" t="s">
        <v>701</v>
      </c>
      <c r="C622" s="108" t="s">
        <v>97</v>
      </c>
      <c r="D622" s="25" t="s">
        <v>60</v>
      </c>
      <c r="E622" s="25" t="s">
        <v>34</v>
      </c>
      <c r="F622" s="95" t="s">
        <v>20</v>
      </c>
      <c r="K622" s="94"/>
    </row>
    <row r="623" spans="1:11">
      <c r="A623" s="127">
        <v>38194</v>
      </c>
      <c r="B623" s="107" t="s">
        <v>702</v>
      </c>
      <c r="C623" s="108" t="s">
        <v>97</v>
      </c>
      <c r="D623" s="25" t="s">
        <v>60</v>
      </c>
      <c r="E623" s="25" t="s">
        <v>34</v>
      </c>
      <c r="F623" s="95" t="s">
        <v>20</v>
      </c>
    </row>
    <row r="624" spans="1:11">
      <c r="A624" s="127">
        <v>38196</v>
      </c>
      <c r="B624" s="107" t="s">
        <v>703</v>
      </c>
      <c r="C624" s="108" t="s">
        <v>97</v>
      </c>
      <c r="D624" s="25" t="s">
        <v>60</v>
      </c>
      <c r="E624" s="25" t="s">
        <v>34</v>
      </c>
      <c r="F624" s="95" t="s">
        <v>20</v>
      </c>
    </row>
    <row r="625" spans="1:11">
      <c r="A625" s="127">
        <v>38197</v>
      </c>
      <c r="B625" s="107" t="s">
        <v>704</v>
      </c>
      <c r="C625" s="108" t="s">
        <v>97</v>
      </c>
      <c r="D625" s="25" t="s">
        <v>60</v>
      </c>
      <c r="E625" s="25">
        <v>2</v>
      </c>
      <c r="F625" s="95">
        <v>2.1663876000000002</v>
      </c>
    </row>
    <row r="626" spans="1:11">
      <c r="A626" s="127">
        <v>38198</v>
      </c>
      <c r="B626" s="107" t="s">
        <v>705</v>
      </c>
      <c r="C626" s="108" t="s">
        <v>97</v>
      </c>
      <c r="D626" s="25" t="s">
        <v>60</v>
      </c>
      <c r="E626" s="25">
        <v>0.9</v>
      </c>
      <c r="F626" s="95">
        <v>0.97487442000000002</v>
      </c>
      <c r="K626" s="2"/>
    </row>
    <row r="627" spans="1:11">
      <c r="A627" s="127">
        <v>38199</v>
      </c>
      <c r="B627" s="107" t="s">
        <v>706</v>
      </c>
      <c r="C627" s="108" t="s">
        <v>105</v>
      </c>
      <c r="D627" s="25" t="s">
        <v>60</v>
      </c>
      <c r="E627" s="25">
        <v>4.3</v>
      </c>
      <c r="F627" s="95">
        <v>4.6577333400000001</v>
      </c>
      <c r="K627" s="94"/>
    </row>
    <row r="628" spans="1:11">
      <c r="A628" s="127">
        <v>38200</v>
      </c>
      <c r="B628" s="107" t="s">
        <v>707</v>
      </c>
      <c r="C628" s="108" t="s">
        <v>105</v>
      </c>
      <c r="D628" s="25" t="s">
        <v>60</v>
      </c>
      <c r="E628" s="25">
        <v>14.8</v>
      </c>
      <c r="F628" s="95">
        <v>16.031268240000003</v>
      </c>
    </row>
    <row r="629" spans="1:11">
      <c r="A629" s="127">
        <v>38202</v>
      </c>
      <c r="B629" s="107" t="s">
        <v>708</v>
      </c>
      <c r="C629" s="108" t="s">
        <v>105</v>
      </c>
      <c r="D629" s="25" t="s">
        <v>60</v>
      </c>
      <c r="E629" s="25">
        <v>4.25</v>
      </c>
      <c r="F629" s="95">
        <v>4.6035736500000004</v>
      </c>
    </row>
    <row r="630" spans="1:11">
      <c r="A630" s="127">
        <v>38206</v>
      </c>
      <c r="B630" s="107" t="s">
        <v>709</v>
      </c>
      <c r="C630" s="108" t="s">
        <v>105</v>
      </c>
      <c r="D630" s="25" t="s">
        <v>60</v>
      </c>
      <c r="E630" s="25" t="s">
        <v>34</v>
      </c>
      <c r="F630" s="95" t="s">
        <v>20</v>
      </c>
    </row>
    <row r="631" spans="1:11">
      <c r="A631" s="127">
        <v>38207</v>
      </c>
      <c r="B631" s="107" t="s">
        <v>710</v>
      </c>
      <c r="C631" s="108" t="s">
        <v>105</v>
      </c>
      <c r="D631" s="25" t="s">
        <v>60</v>
      </c>
      <c r="E631" s="25" t="s">
        <v>34</v>
      </c>
      <c r="F631" s="95" t="s">
        <v>20</v>
      </c>
    </row>
    <row r="632" spans="1:11">
      <c r="A632" s="127">
        <v>38208</v>
      </c>
      <c r="B632" s="107" t="s">
        <v>711</v>
      </c>
      <c r="C632" s="108" t="s">
        <v>105</v>
      </c>
      <c r="D632" s="25" t="s">
        <v>60</v>
      </c>
      <c r="E632" s="25" t="s">
        <v>34</v>
      </c>
      <c r="F632" s="95" t="s">
        <v>20</v>
      </c>
    </row>
    <row r="633" spans="1:11">
      <c r="A633" s="127">
        <v>38209</v>
      </c>
      <c r="B633" s="107" t="s">
        <v>712</v>
      </c>
      <c r="C633" s="108" t="s">
        <v>105</v>
      </c>
      <c r="D633" s="25" t="s">
        <v>60</v>
      </c>
      <c r="E633" s="25" t="s">
        <v>34</v>
      </c>
      <c r="F633" s="95" t="s">
        <v>20</v>
      </c>
    </row>
    <row r="634" spans="1:11">
      <c r="A634" s="127">
        <v>38210</v>
      </c>
      <c r="B634" s="107" t="s">
        <v>713</v>
      </c>
      <c r="C634" s="108" t="s">
        <v>105</v>
      </c>
      <c r="D634" s="25" t="s">
        <v>60</v>
      </c>
      <c r="E634" s="25" t="s">
        <v>34</v>
      </c>
      <c r="F634" s="95" t="s">
        <v>20</v>
      </c>
    </row>
    <row r="635" spans="1:11">
      <c r="A635" s="127">
        <v>38211</v>
      </c>
      <c r="B635" s="107" t="s">
        <v>714</v>
      </c>
      <c r="C635" s="108" t="s">
        <v>105</v>
      </c>
      <c r="D635" s="25" t="s">
        <v>60</v>
      </c>
      <c r="E635" s="25" t="s">
        <v>34</v>
      </c>
      <c r="F635" s="95" t="s">
        <v>20</v>
      </c>
    </row>
    <row r="636" spans="1:11">
      <c r="A636" s="127">
        <v>38212</v>
      </c>
      <c r="B636" s="107" t="s">
        <v>715</v>
      </c>
      <c r="C636" s="108" t="s">
        <v>105</v>
      </c>
      <c r="D636" s="25" t="s">
        <v>60</v>
      </c>
      <c r="E636" s="25" t="s">
        <v>34</v>
      </c>
      <c r="F636" s="95" t="s">
        <v>20</v>
      </c>
    </row>
    <row r="637" spans="1:11">
      <c r="A637" s="127">
        <v>38213</v>
      </c>
      <c r="B637" s="107" t="s">
        <v>716</v>
      </c>
      <c r="C637" s="108" t="s">
        <v>105</v>
      </c>
      <c r="D637" s="25" t="s">
        <v>60</v>
      </c>
      <c r="E637" s="25" t="s">
        <v>34</v>
      </c>
      <c r="F637" s="95" t="s">
        <v>20</v>
      </c>
    </row>
    <row r="638" spans="1:11">
      <c r="A638" s="127">
        <v>38216</v>
      </c>
      <c r="B638" s="107" t="s">
        <v>717</v>
      </c>
      <c r="C638" s="108" t="s">
        <v>105</v>
      </c>
      <c r="D638" s="25" t="s">
        <v>60</v>
      </c>
      <c r="E638" s="25">
        <v>100</v>
      </c>
      <c r="F638" s="95">
        <v>108.31938</v>
      </c>
    </row>
    <row r="639" spans="1:11">
      <c r="A639" s="127">
        <v>38218</v>
      </c>
      <c r="B639" s="107" t="s">
        <v>718</v>
      </c>
      <c r="C639" s="108" t="s">
        <v>105</v>
      </c>
      <c r="D639" s="25" t="s">
        <v>60</v>
      </c>
      <c r="E639" s="25" t="s">
        <v>34</v>
      </c>
      <c r="F639" s="95" t="s">
        <v>20</v>
      </c>
    </row>
    <row r="640" spans="1:11">
      <c r="A640" s="127">
        <v>38220</v>
      </c>
      <c r="B640" s="107" t="s">
        <v>719</v>
      </c>
      <c r="C640" s="108" t="s">
        <v>105</v>
      </c>
      <c r="D640" s="25" t="s">
        <v>60</v>
      </c>
      <c r="E640" s="25" t="s">
        <v>34</v>
      </c>
      <c r="F640" s="95" t="s">
        <v>20</v>
      </c>
    </row>
    <row r="641" spans="1:11" ht="24.95" customHeight="1">
      <c r="A641" s="127">
        <v>38221</v>
      </c>
      <c r="B641" s="107" t="s">
        <v>720</v>
      </c>
      <c r="C641" s="108" t="s">
        <v>105</v>
      </c>
      <c r="D641" s="25" t="s">
        <v>60</v>
      </c>
      <c r="E641" s="25">
        <v>33.25</v>
      </c>
      <c r="F641" s="95">
        <v>36.016193850000001</v>
      </c>
    </row>
    <row r="642" spans="1:11" ht="24.95" customHeight="1">
      <c r="A642" s="127">
        <v>38222</v>
      </c>
      <c r="B642" s="107" t="s">
        <v>721</v>
      </c>
      <c r="C642" s="108" t="s">
        <v>105</v>
      </c>
      <c r="D642" s="25" t="s">
        <v>60</v>
      </c>
      <c r="E642" s="25">
        <v>9.25</v>
      </c>
      <c r="F642" s="95">
        <v>10.01954265</v>
      </c>
      <c r="K642" s="2"/>
    </row>
    <row r="643" spans="1:11" ht="24.95" customHeight="1">
      <c r="A643" s="127">
        <v>38226</v>
      </c>
      <c r="B643" s="107" t="s">
        <v>722</v>
      </c>
      <c r="C643" s="108" t="s">
        <v>105</v>
      </c>
      <c r="D643" s="25" t="s">
        <v>60</v>
      </c>
      <c r="E643" s="25" t="s">
        <v>34</v>
      </c>
      <c r="F643" s="95" t="s">
        <v>20</v>
      </c>
      <c r="K643" s="94"/>
    </row>
    <row r="644" spans="1:11" ht="24.95" customHeight="1">
      <c r="A644" s="127">
        <v>38227</v>
      </c>
      <c r="B644" s="107" t="s">
        <v>723</v>
      </c>
      <c r="C644" s="108" t="s">
        <v>105</v>
      </c>
      <c r="D644" s="25" t="s">
        <v>60</v>
      </c>
      <c r="E644" s="25" t="s">
        <v>34</v>
      </c>
      <c r="F644" s="95" t="s">
        <v>20</v>
      </c>
    </row>
    <row r="645" spans="1:11" ht="24.95" customHeight="1">
      <c r="A645" s="127">
        <v>38230</v>
      </c>
      <c r="B645" s="107" t="s">
        <v>724</v>
      </c>
      <c r="C645" s="108" t="s">
        <v>170</v>
      </c>
      <c r="D645" s="25" t="s">
        <v>60</v>
      </c>
      <c r="E645" s="25" t="s">
        <v>34</v>
      </c>
      <c r="F645" s="95" t="s">
        <v>20</v>
      </c>
    </row>
    <row r="646" spans="1:11" ht="24.95" customHeight="1">
      <c r="A646" s="127">
        <v>38236</v>
      </c>
      <c r="B646" s="107" t="s">
        <v>725</v>
      </c>
      <c r="C646" s="108" t="s">
        <v>170</v>
      </c>
      <c r="D646" s="25" t="s">
        <v>60</v>
      </c>
      <c r="E646" s="25">
        <v>1</v>
      </c>
      <c r="F646" s="95">
        <v>1.0831938000000001</v>
      </c>
    </row>
    <row r="647" spans="1:11" ht="24.95" customHeight="1">
      <c r="A647" s="127">
        <v>38238</v>
      </c>
      <c r="B647" s="107" t="s">
        <v>726</v>
      </c>
      <c r="C647" s="108" t="s">
        <v>170</v>
      </c>
      <c r="D647" s="25" t="s">
        <v>60</v>
      </c>
      <c r="E647" s="25" t="s">
        <v>34</v>
      </c>
      <c r="F647" s="95" t="s">
        <v>20</v>
      </c>
      <c r="K647" s="2"/>
    </row>
    <row r="648" spans="1:11" ht="24.95" customHeight="1">
      <c r="A648" s="127">
        <v>38239</v>
      </c>
      <c r="B648" s="107" t="s">
        <v>727</v>
      </c>
      <c r="C648" s="108" t="s">
        <v>170</v>
      </c>
      <c r="D648" s="25" t="s">
        <v>60</v>
      </c>
      <c r="E648" s="25" t="s">
        <v>34</v>
      </c>
      <c r="F648" s="95" t="s">
        <v>20</v>
      </c>
      <c r="K648" s="94"/>
    </row>
    <row r="649" spans="1:11" ht="24.95" customHeight="1">
      <c r="A649" s="127">
        <v>38244</v>
      </c>
      <c r="B649" s="107" t="s">
        <v>728</v>
      </c>
      <c r="C649" s="108" t="s">
        <v>170</v>
      </c>
      <c r="D649" s="25" t="s">
        <v>60</v>
      </c>
      <c r="E649" s="25" t="s">
        <v>34</v>
      </c>
      <c r="F649" s="95" t="s">
        <v>20</v>
      </c>
    </row>
    <row r="650" spans="1:11" ht="24.95" customHeight="1">
      <c r="A650" s="127">
        <v>38250</v>
      </c>
      <c r="B650" s="107" t="s">
        <v>729</v>
      </c>
      <c r="C650" s="108" t="s">
        <v>170</v>
      </c>
      <c r="D650" s="25" t="s">
        <v>60</v>
      </c>
      <c r="E650" s="25">
        <v>16</v>
      </c>
      <c r="F650" s="95">
        <v>17.331100800000002</v>
      </c>
    </row>
    <row r="651" spans="1:11" ht="24.95" customHeight="1">
      <c r="A651" s="127">
        <v>38257</v>
      </c>
      <c r="B651" s="107" t="s">
        <v>730</v>
      </c>
      <c r="C651" s="108" t="s">
        <v>170</v>
      </c>
      <c r="D651" s="25" t="s">
        <v>60</v>
      </c>
      <c r="E651" s="25">
        <v>5.85</v>
      </c>
      <c r="F651" s="95">
        <v>6.3366837299999998</v>
      </c>
    </row>
    <row r="652" spans="1:11" ht="24.95" customHeight="1">
      <c r="A652" s="127">
        <v>38262</v>
      </c>
      <c r="B652" s="107" t="s">
        <v>731</v>
      </c>
      <c r="C652" s="108" t="s">
        <v>187</v>
      </c>
      <c r="D652" s="25" t="s">
        <v>60</v>
      </c>
      <c r="E652" s="25" t="s">
        <v>34</v>
      </c>
      <c r="F652" s="95" t="s">
        <v>20</v>
      </c>
    </row>
    <row r="653" spans="1:11" ht="24.95" customHeight="1">
      <c r="A653" s="127">
        <v>38270</v>
      </c>
      <c r="B653" s="107" t="s">
        <v>732</v>
      </c>
      <c r="C653" s="108" t="s">
        <v>187</v>
      </c>
      <c r="D653" s="25" t="s">
        <v>60</v>
      </c>
      <c r="E653" s="25">
        <v>0.5</v>
      </c>
      <c r="F653" s="95">
        <v>0.54159690000000005</v>
      </c>
    </row>
    <row r="654" spans="1:11" ht="24.95" customHeight="1">
      <c r="A654" s="127">
        <v>38271</v>
      </c>
      <c r="B654" s="107" t="s">
        <v>733</v>
      </c>
      <c r="C654" s="108" t="s">
        <v>187</v>
      </c>
      <c r="D654" s="25" t="s">
        <v>60</v>
      </c>
      <c r="E654" s="25">
        <v>25.6</v>
      </c>
      <c r="F654" s="95">
        <v>27.729761280000002</v>
      </c>
    </row>
    <row r="655" spans="1:11" ht="24.95" customHeight="1">
      <c r="A655" s="127">
        <v>38272</v>
      </c>
      <c r="B655" s="107" t="s">
        <v>734</v>
      </c>
      <c r="C655" s="108" t="s">
        <v>187</v>
      </c>
      <c r="D655" s="25" t="s">
        <v>60</v>
      </c>
      <c r="E655" s="25">
        <v>16.5</v>
      </c>
      <c r="F655" s="95">
        <v>17.8726977</v>
      </c>
    </row>
    <row r="656" spans="1:11" ht="24.95" customHeight="1">
      <c r="A656" s="127">
        <v>38273</v>
      </c>
      <c r="B656" s="107" t="s">
        <v>735</v>
      </c>
      <c r="C656" s="108" t="s">
        <v>187</v>
      </c>
      <c r="D656" s="25" t="s">
        <v>60</v>
      </c>
      <c r="E656" s="126">
        <v>21.5</v>
      </c>
      <c r="F656" s="95">
        <v>23.2886667</v>
      </c>
    </row>
    <row r="657" spans="1:11" ht="24.95" customHeight="1">
      <c r="A657" s="127">
        <v>38274</v>
      </c>
      <c r="B657" s="107" t="s">
        <v>736</v>
      </c>
      <c r="C657" s="108" t="s">
        <v>187</v>
      </c>
      <c r="D657" s="25" t="s">
        <v>60</v>
      </c>
      <c r="E657" s="126">
        <v>17.3</v>
      </c>
      <c r="F657" s="95">
        <v>18.739252740000001</v>
      </c>
    </row>
    <row r="658" spans="1:11" ht="24.95" customHeight="1">
      <c r="A658" s="127">
        <v>38275</v>
      </c>
      <c r="B658" s="107" t="s">
        <v>737</v>
      </c>
      <c r="C658" s="108" t="s">
        <v>187</v>
      </c>
      <c r="D658" s="25" t="s">
        <v>60</v>
      </c>
      <c r="E658" s="126">
        <v>0.2</v>
      </c>
      <c r="F658" s="95">
        <v>0.21663876000000001</v>
      </c>
    </row>
    <row r="659" spans="1:11" ht="24.95" customHeight="1">
      <c r="A659" s="127">
        <v>38276</v>
      </c>
      <c r="B659" s="107" t="s">
        <v>738</v>
      </c>
      <c r="C659" s="108" t="s">
        <v>187</v>
      </c>
      <c r="D659" s="25" t="s">
        <v>60</v>
      </c>
      <c r="E659" s="126" t="s">
        <v>34</v>
      </c>
      <c r="F659" s="95" t="s">
        <v>20</v>
      </c>
    </row>
    <row r="660" spans="1:11" ht="24.95" customHeight="1">
      <c r="A660" s="127">
        <v>38277</v>
      </c>
      <c r="B660" s="107" t="s">
        <v>739</v>
      </c>
      <c r="C660" s="108" t="s">
        <v>187</v>
      </c>
      <c r="D660" s="25" t="s">
        <v>60</v>
      </c>
      <c r="E660" s="126">
        <v>14</v>
      </c>
      <c r="F660" s="95">
        <v>15.1647132</v>
      </c>
    </row>
    <row r="661" spans="1:11" ht="24.95" customHeight="1">
      <c r="A661" s="127">
        <v>38278</v>
      </c>
      <c r="B661" s="107" t="s">
        <v>740</v>
      </c>
      <c r="C661" s="108" t="s">
        <v>187</v>
      </c>
      <c r="D661" s="25" t="s">
        <v>60</v>
      </c>
      <c r="E661" s="126">
        <v>14.25</v>
      </c>
      <c r="F661" s="95">
        <v>15.43551165</v>
      </c>
    </row>
    <row r="662" spans="1:11" ht="24.95" customHeight="1">
      <c r="A662" s="127">
        <v>38279</v>
      </c>
      <c r="B662" s="107" t="s">
        <v>741</v>
      </c>
      <c r="C662" s="108" t="s">
        <v>187</v>
      </c>
      <c r="D662" s="25" t="s">
        <v>60</v>
      </c>
      <c r="E662" s="126">
        <v>2</v>
      </c>
      <c r="F662" s="95">
        <v>2.1663876000000002</v>
      </c>
    </row>
    <row r="663" spans="1:11" ht="24.95" customHeight="1">
      <c r="A663" s="127">
        <v>38280</v>
      </c>
      <c r="B663" s="107" t="s">
        <v>742</v>
      </c>
      <c r="C663" s="108" t="s">
        <v>187</v>
      </c>
      <c r="D663" s="25" t="s">
        <v>60</v>
      </c>
      <c r="E663" s="126">
        <v>89</v>
      </c>
      <c r="F663" s="95">
        <v>96.404248199999998</v>
      </c>
      <c r="K663" s="2"/>
    </row>
    <row r="664" spans="1:11" ht="24.95" customHeight="1">
      <c r="A664" s="127">
        <v>38281</v>
      </c>
      <c r="B664" s="107" t="s">
        <v>743</v>
      </c>
      <c r="C664" s="108" t="s">
        <v>187</v>
      </c>
      <c r="D664" s="25" t="s">
        <v>60</v>
      </c>
      <c r="E664" s="126">
        <v>3</v>
      </c>
      <c r="F664" s="95">
        <v>3.2495813999999998</v>
      </c>
      <c r="K664" s="94"/>
    </row>
    <row r="665" spans="1:11" ht="24.95" customHeight="1">
      <c r="A665" s="127">
        <v>38282</v>
      </c>
      <c r="B665" s="107" t="s">
        <v>744</v>
      </c>
      <c r="C665" s="108" t="s">
        <v>187</v>
      </c>
      <c r="D665" s="25" t="s">
        <v>60</v>
      </c>
      <c r="E665" s="126">
        <v>3.5</v>
      </c>
      <c r="F665" s="95">
        <v>3.7911782999999999</v>
      </c>
    </row>
    <row r="666" spans="1:11" ht="24.95" customHeight="1">
      <c r="A666" s="127">
        <v>38284</v>
      </c>
      <c r="B666" s="107" t="s">
        <v>745</v>
      </c>
      <c r="C666" s="108" t="s">
        <v>187</v>
      </c>
      <c r="D666" s="25" t="s">
        <v>60</v>
      </c>
      <c r="E666" s="126" t="s">
        <v>34</v>
      </c>
      <c r="F666" s="95" t="s">
        <v>20</v>
      </c>
    </row>
    <row r="667" spans="1:11" ht="24.95" customHeight="1">
      <c r="A667" s="127">
        <v>38285</v>
      </c>
      <c r="B667" s="107" t="s">
        <v>746</v>
      </c>
      <c r="C667" s="108" t="s">
        <v>187</v>
      </c>
      <c r="D667" s="25" t="s">
        <v>60</v>
      </c>
      <c r="E667" s="126">
        <v>37</v>
      </c>
      <c r="F667" s="95">
        <v>40.0781706</v>
      </c>
    </row>
    <row r="668" spans="1:11" ht="24.95" customHeight="1">
      <c r="A668" s="127">
        <v>38286</v>
      </c>
      <c r="B668" s="107" t="s">
        <v>747</v>
      </c>
      <c r="C668" s="108" t="s">
        <v>187</v>
      </c>
      <c r="D668" s="25" t="s">
        <v>60</v>
      </c>
      <c r="E668" s="126" t="s">
        <v>34</v>
      </c>
      <c r="F668" s="95" t="s">
        <v>20</v>
      </c>
      <c r="K668" s="2"/>
    </row>
    <row r="669" spans="1:11" ht="24.95" customHeight="1">
      <c r="A669" s="127">
        <v>38301</v>
      </c>
      <c r="B669" s="107" t="s">
        <v>748</v>
      </c>
      <c r="C669" s="108" t="s">
        <v>115</v>
      </c>
      <c r="D669" s="25" t="s">
        <v>60</v>
      </c>
      <c r="E669" s="126">
        <v>1.9</v>
      </c>
      <c r="F669" s="95">
        <v>2.05806822</v>
      </c>
      <c r="K669" s="94"/>
    </row>
    <row r="670" spans="1:11" ht="24.95" customHeight="1">
      <c r="A670" s="127">
        <v>38309</v>
      </c>
      <c r="B670" s="107" t="s">
        <v>749</v>
      </c>
      <c r="C670" s="108" t="s">
        <v>115</v>
      </c>
      <c r="D670" s="25" t="s">
        <v>60</v>
      </c>
      <c r="E670" s="126">
        <v>22</v>
      </c>
      <c r="F670" s="95">
        <v>23.830263600000002</v>
      </c>
    </row>
    <row r="671" spans="1:11" ht="24.95" customHeight="1">
      <c r="A671" s="127">
        <v>38310</v>
      </c>
      <c r="B671" s="107" t="s">
        <v>750</v>
      </c>
      <c r="C671" s="108" t="s">
        <v>115</v>
      </c>
      <c r="D671" s="25" t="s">
        <v>60</v>
      </c>
      <c r="E671" s="126">
        <v>65</v>
      </c>
      <c r="F671" s="95">
        <v>70.407596999999996</v>
      </c>
    </row>
    <row r="672" spans="1:11" ht="24.95" customHeight="1">
      <c r="A672" s="127">
        <v>38312</v>
      </c>
      <c r="B672" s="107" t="s">
        <v>751</v>
      </c>
      <c r="C672" s="108" t="s">
        <v>115</v>
      </c>
      <c r="D672" s="25" t="s">
        <v>60</v>
      </c>
      <c r="E672" s="126">
        <v>47</v>
      </c>
      <c r="F672" s="95">
        <v>50.910108600000001</v>
      </c>
    </row>
    <row r="673" spans="1:12" ht="24.95" customHeight="1">
      <c r="A673" s="127">
        <v>38313</v>
      </c>
      <c r="B673" s="107" t="s">
        <v>752</v>
      </c>
      <c r="C673" s="108" t="s">
        <v>115</v>
      </c>
      <c r="D673" s="25" t="s">
        <v>60</v>
      </c>
      <c r="E673" s="25">
        <v>12</v>
      </c>
      <c r="F673" s="95">
        <v>12.998325599999999</v>
      </c>
    </row>
    <row r="674" spans="1:12" ht="24.95" customHeight="1">
      <c r="A674" s="127">
        <v>38314</v>
      </c>
      <c r="B674" s="107" t="s">
        <v>753</v>
      </c>
      <c r="C674" s="108" t="s">
        <v>115</v>
      </c>
      <c r="D674" s="25" t="s">
        <v>60</v>
      </c>
      <c r="E674" s="25">
        <v>82.75</v>
      </c>
      <c r="F674" s="95">
        <v>89.634286950000003</v>
      </c>
    </row>
    <row r="675" spans="1:12" ht="24.95" customHeight="1">
      <c r="A675" s="127">
        <v>38315</v>
      </c>
      <c r="B675" s="107" t="s">
        <v>754</v>
      </c>
      <c r="C675" s="108" t="s">
        <v>115</v>
      </c>
      <c r="D675" s="25" t="s">
        <v>60</v>
      </c>
      <c r="E675" s="25">
        <v>61.325000000000003</v>
      </c>
      <c r="F675" s="95">
        <v>66.426859785000005</v>
      </c>
    </row>
    <row r="676" spans="1:12" ht="24.95" customHeight="1">
      <c r="A676" s="127">
        <v>38316</v>
      </c>
      <c r="B676" s="107" t="s">
        <v>755</v>
      </c>
      <c r="C676" s="108" t="s">
        <v>115</v>
      </c>
      <c r="D676" s="25" t="s">
        <v>60</v>
      </c>
      <c r="E676" s="25">
        <v>178.25</v>
      </c>
      <c r="F676" s="95">
        <v>193.07929485</v>
      </c>
    </row>
    <row r="677" spans="1:12" ht="24.95" customHeight="1">
      <c r="A677" s="127">
        <v>38317</v>
      </c>
      <c r="B677" s="107" t="s">
        <v>756</v>
      </c>
      <c r="C677" s="108" t="s">
        <v>115</v>
      </c>
      <c r="D677" s="25" t="s">
        <v>60</v>
      </c>
      <c r="E677" s="25">
        <v>129.37</v>
      </c>
      <c r="F677" s="95">
        <v>140.13278190600002</v>
      </c>
    </row>
    <row r="678" spans="1:12" ht="24.95" customHeight="1">
      <c r="A678" s="127">
        <v>38318</v>
      </c>
      <c r="B678" s="107" t="s">
        <v>757</v>
      </c>
      <c r="C678" s="108" t="s">
        <v>115</v>
      </c>
      <c r="D678" s="25" t="s">
        <v>60</v>
      </c>
      <c r="E678" s="25">
        <v>186</v>
      </c>
      <c r="F678" s="95">
        <v>201.4740468</v>
      </c>
    </row>
    <row r="679" spans="1:12" ht="24.95" customHeight="1">
      <c r="A679" s="127">
        <v>38319</v>
      </c>
      <c r="B679" s="107" t="s">
        <v>758</v>
      </c>
      <c r="C679" s="108" t="s">
        <v>115</v>
      </c>
      <c r="D679" s="25" t="s">
        <v>60</v>
      </c>
      <c r="E679" s="25">
        <v>0.8</v>
      </c>
      <c r="F679" s="95">
        <v>0.86655504000000005</v>
      </c>
    </row>
    <row r="680" spans="1:12" ht="24.95" customHeight="1">
      <c r="A680" s="127">
        <v>38320</v>
      </c>
      <c r="B680" s="107" t="s">
        <v>759</v>
      </c>
      <c r="C680" s="108" t="s">
        <v>115</v>
      </c>
      <c r="D680" s="25" t="s">
        <v>60</v>
      </c>
      <c r="E680" s="25">
        <v>20.25</v>
      </c>
      <c r="F680" s="95">
        <v>21.934674449999999</v>
      </c>
    </row>
    <row r="681" spans="1:12" ht="24.95" customHeight="1">
      <c r="A681" s="127">
        <v>38321</v>
      </c>
      <c r="B681" s="107" t="s">
        <v>760</v>
      </c>
      <c r="C681" s="108" t="s">
        <v>133</v>
      </c>
      <c r="D681" s="25" t="s">
        <v>60</v>
      </c>
      <c r="E681" s="25">
        <v>7.75</v>
      </c>
      <c r="F681" s="95">
        <v>8.3947519499999999</v>
      </c>
    </row>
    <row r="682" spans="1:12" ht="24.95" customHeight="1">
      <c r="A682" s="127">
        <v>38329</v>
      </c>
      <c r="B682" s="107" t="s">
        <v>761</v>
      </c>
      <c r="C682" s="108" t="s">
        <v>133</v>
      </c>
      <c r="D682" s="25" t="s">
        <v>60</v>
      </c>
      <c r="E682" s="25">
        <v>79.75</v>
      </c>
      <c r="F682" s="95">
        <v>86.384705550000007</v>
      </c>
    </row>
    <row r="683" spans="1:12" ht="24.95" customHeight="1">
      <c r="A683" s="127">
        <v>38330</v>
      </c>
      <c r="B683" s="107" t="s">
        <v>762</v>
      </c>
      <c r="C683" s="108" t="s">
        <v>133</v>
      </c>
      <c r="D683" s="25" t="s">
        <v>60</v>
      </c>
      <c r="E683" s="25">
        <v>7.25</v>
      </c>
      <c r="F683" s="95">
        <v>7.8531550499999998</v>
      </c>
    </row>
    <row r="684" spans="1:12" ht="24.95" customHeight="1">
      <c r="A684" s="127">
        <v>38334</v>
      </c>
      <c r="B684" s="107" t="s">
        <v>763</v>
      </c>
      <c r="C684" s="108" t="s">
        <v>133</v>
      </c>
      <c r="D684" s="25" t="s">
        <v>60</v>
      </c>
      <c r="E684" s="126">
        <v>11.8</v>
      </c>
      <c r="F684" s="95">
        <v>12.781686840000001</v>
      </c>
      <c r="K684" s="2"/>
    </row>
    <row r="685" spans="1:12" ht="24.95" customHeight="1">
      <c r="A685" s="127">
        <v>38335</v>
      </c>
      <c r="B685" s="107" t="s">
        <v>764</v>
      </c>
      <c r="C685" s="108" t="s">
        <v>133</v>
      </c>
      <c r="D685" s="25" t="s">
        <v>60</v>
      </c>
      <c r="E685" s="126" t="s">
        <v>34</v>
      </c>
      <c r="F685" s="95" t="s">
        <v>20</v>
      </c>
      <c r="K685" s="94"/>
    </row>
    <row r="686" spans="1:12" ht="24" thickBot="1">
      <c r="A686" s="128">
        <v>38337</v>
      </c>
      <c r="B686" s="107" t="s">
        <v>765</v>
      </c>
      <c r="C686" s="108" t="s">
        <v>133</v>
      </c>
      <c r="D686" s="25" t="s">
        <v>60</v>
      </c>
      <c r="E686" s="117" t="s">
        <v>34</v>
      </c>
      <c r="F686" s="118" t="s">
        <v>20</v>
      </c>
      <c r="G686" s="119"/>
      <c r="H686" s="120"/>
      <c r="I686" s="121"/>
      <c r="J686" s="122"/>
      <c r="K686" s="122"/>
      <c r="L686" s="122"/>
    </row>
    <row r="687" spans="1:12" ht="24" thickTop="1">
      <c r="A687" s="129">
        <v>38358</v>
      </c>
      <c r="B687" s="107" t="s">
        <v>766</v>
      </c>
      <c r="C687" s="108" t="s">
        <v>85</v>
      </c>
      <c r="D687" s="25" t="s">
        <v>60</v>
      </c>
      <c r="E687" s="131">
        <v>4</v>
      </c>
      <c r="F687" s="95">
        <v>4.3327752000000004</v>
      </c>
    </row>
    <row r="688" spans="1:12" ht="24.95" customHeight="1">
      <c r="A688" s="130">
        <v>38359</v>
      </c>
      <c r="B688" s="107" t="s">
        <v>767</v>
      </c>
      <c r="C688" s="108" t="s">
        <v>85</v>
      </c>
      <c r="D688" s="25" t="s">
        <v>60</v>
      </c>
      <c r="E688" s="132">
        <v>17.5</v>
      </c>
      <c r="F688" s="95">
        <v>18.9558915</v>
      </c>
    </row>
    <row r="689" spans="1:11" ht="24.95" customHeight="1">
      <c r="A689" s="130">
        <v>38362</v>
      </c>
      <c r="B689" s="107" t="s">
        <v>768</v>
      </c>
      <c r="C689" s="108" t="s">
        <v>85</v>
      </c>
      <c r="D689" s="25" t="s">
        <v>60</v>
      </c>
      <c r="E689" s="132" t="s">
        <v>34</v>
      </c>
      <c r="F689" s="95" t="s">
        <v>20</v>
      </c>
      <c r="K689" s="2"/>
    </row>
    <row r="690" spans="1:11" ht="24.95" customHeight="1">
      <c r="A690" s="130">
        <v>38365</v>
      </c>
      <c r="B690" s="107" t="s">
        <v>769</v>
      </c>
      <c r="C690" s="108" t="s">
        <v>85</v>
      </c>
      <c r="D690" s="25" t="s">
        <v>60</v>
      </c>
      <c r="E690" s="132" t="s">
        <v>34</v>
      </c>
      <c r="F690" s="95" t="s">
        <v>20</v>
      </c>
      <c r="K690" s="94"/>
    </row>
    <row r="691" spans="1:11" ht="24.95" customHeight="1">
      <c r="A691" s="130">
        <v>38367</v>
      </c>
      <c r="B691" s="107" t="s">
        <v>770</v>
      </c>
      <c r="C691" s="108" t="s">
        <v>85</v>
      </c>
      <c r="D691" s="25" t="s">
        <v>60</v>
      </c>
      <c r="E691" s="132" t="s">
        <v>34</v>
      </c>
      <c r="F691" s="95" t="s">
        <v>20</v>
      </c>
    </row>
    <row r="692" spans="1:11" ht="24.95" customHeight="1">
      <c r="A692" s="130">
        <v>38368</v>
      </c>
      <c r="B692" s="107" t="s">
        <v>771</v>
      </c>
      <c r="C692" s="108" t="s">
        <v>85</v>
      </c>
      <c r="D692" s="25" t="s">
        <v>60</v>
      </c>
      <c r="E692" s="132" t="s">
        <v>34</v>
      </c>
      <c r="F692" s="95" t="s">
        <v>20</v>
      </c>
    </row>
    <row r="693" spans="1:11" ht="24.95" customHeight="1">
      <c r="A693" s="130">
        <v>38420</v>
      </c>
      <c r="B693" s="107" t="s">
        <v>772</v>
      </c>
      <c r="C693" s="108" t="s">
        <v>227</v>
      </c>
      <c r="D693" s="25" t="s">
        <v>60</v>
      </c>
      <c r="E693" s="132">
        <v>10.45</v>
      </c>
      <c r="F693" s="95">
        <v>11.319375209999999</v>
      </c>
    </row>
    <row r="694" spans="1:11" ht="24.95" customHeight="1">
      <c r="A694" s="130">
        <v>38421</v>
      </c>
      <c r="B694" s="107" t="s">
        <v>773</v>
      </c>
      <c r="C694" s="108" t="s">
        <v>227</v>
      </c>
      <c r="D694" s="25" t="s">
        <v>60</v>
      </c>
      <c r="E694" s="131">
        <v>68.75</v>
      </c>
      <c r="F694" s="95">
        <v>74.469573749999995</v>
      </c>
    </row>
    <row r="695" spans="1:11" ht="24.95" customHeight="1">
      <c r="A695" s="130">
        <v>38453</v>
      </c>
      <c r="B695" s="107" t="s">
        <v>774</v>
      </c>
      <c r="C695" s="108" t="s">
        <v>90</v>
      </c>
      <c r="D695" s="25" t="s">
        <v>60</v>
      </c>
      <c r="E695" s="131">
        <v>1</v>
      </c>
      <c r="F695" s="95">
        <v>1.0831938000000001</v>
      </c>
    </row>
    <row r="696" spans="1:11" ht="24.95" customHeight="1">
      <c r="A696" s="130">
        <v>38476</v>
      </c>
      <c r="B696" s="107" t="s">
        <v>775</v>
      </c>
      <c r="C696" s="108" t="s">
        <v>6</v>
      </c>
      <c r="D696" s="25" t="s">
        <v>60</v>
      </c>
      <c r="E696" s="131" t="s">
        <v>34</v>
      </c>
      <c r="F696" s="95" t="s">
        <v>20</v>
      </c>
    </row>
    <row r="697" spans="1:11" ht="24.95" customHeight="1">
      <c r="A697" s="130">
        <v>38487</v>
      </c>
      <c r="B697" s="107" t="s">
        <v>776</v>
      </c>
      <c r="C697" s="108" t="s">
        <v>6</v>
      </c>
      <c r="D697" s="25" t="s">
        <v>60</v>
      </c>
      <c r="E697" s="131" t="s">
        <v>34</v>
      </c>
      <c r="F697" s="95" t="s">
        <v>20</v>
      </c>
    </row>
    <row r="698" spans="1:11" ht="24.95" customHeight="1">
      <c r="A698" s="130">
        <v>38493</v>
      </c>
      <c r="B698" s="107" t="s">
        <v>777</v>
      </c>
      <c r="C698" s="108" t="s">
        <v>6</v>
      </c>
      <c r="D698" s="25" t="s">
        <v>60</v>
      </c>
      <c r="E698" s="131">
        <v>7.4</v>
      </c>
      <c r="F698" s="95">
        <v>8.0156341200000014</v>
      </c>
    </row>
    <row r="699" spans="1:11" ht="24.95" customHeight="1">
      <c r="A699" s="130">
        <v>38495</v>
      </c>
      <c r="B699" s="107" t="s">
        <v>778</v>
      </c>
      <c r="C699" s="108" t="s">
        <v>6</v>
      </c>
      <c r="D699" s="25" t="s">
        <v>60</v>
      </c>
      <c r="E699" s="131">
        <v>6.3</v>
      </c>
      <c r="F699" s="95">
        <v>6.8241209400000002</v>
      </c>
    </row>
    <row r="700" spans="1:11" ht="24.95" customHeight="1">
      <c r="A700" s="130">
        <v>38496</v>
      </c>
      <c r="B700" s="107" t="s">
        <v>779</v>
      </c>
      <c r="C700" s="108" t="s">
        <v>6</v>
      </c>
      <c r="D700" s="25" t="s">
        <v>60</v>
      </c>
      <c r="E700" s="131" t="s">
        <v>34</v>
      </c>
      <c r="F700" s="95" t="s">
        <v>20</v>
      </c>
    </row>
    <row r="701" spans="1:11" ht="24.95" customHeight="1">
      <c r="A701" s="130">
        <v>38502</v>
      </c>
      <c r="B701" s="107" t="s">
        <v>780</v>
      </c>
      <c r="C701" s="108" t="s">
        <v>6</v>
      </c>
      <c r="D701" s="25" t="s">
        <v>60</v>
      </c>
      <c r="E701" s="131" t="s">
        <v>34</v>
      </c>
      <c r="F701" s="95" t="s">
        <v>20</v>
      </c>
    </row>
    <row r="702" spans="1:11" ht="24.95" customHeight="1">
      <c r="A702" s="130">
        <v>38508</v>
      </c>
      <c r="B702" s="107" t="s">
        <v>781</v>
      </c>
      <c r="C702" s="108" t="s">
        <v>94</v>
      </c>
      <c r="D702" s="25" t="s">
        <v>60</v>
      </c>
      <c r="E702" s="131" t="s">
        <v>34</v>
      </c>
      <c r="F702" s="95" t="s">
        <v>20</v>
      </c>
    </row>
    <row r="703" spans="1:11" ht="24.95" customHeight="1">
      <c r="A703" s="130">
        <v>38515</v>
      </c>
      <c r="B703" s="107" t="s">
        <v>782</v>
      </c>
      <c r="C703" s="108" t="s">
        <v>94</v>
      </c>
      <c r="D703" s="25" t="s">
        <v>60</v>
      </c>
      <c r="E703" s="131">
        <v>4.75</v>
      </c>
      <c r="F703" s="95">
        <v>5.1451705500000005</v>
      </c>
    </row>
    <row r="704" spans="1:11" ht="24.95" customHeight="1">
      <c r="A704" s="130">
        <v>38525</v>
      </c>
      <c r="B704" s="107" t="s">
        <v>783</v>
      </c>
      <c r="C704" s="108" t="s">
        <v>94</v>
      </c>
      <c r="D704" s="25" t="s">
        <v>60</v>
      </c>
      <c r="E704" s="131" t="s">
        <v>34</v>
      </c>
      <c r="F704" s="95" t="s">
        <v>20</v>
      </c>
    </row>
    <row r="705" spans="1:11" ht="24.95" customHeight="1">
      <c r="A705" s="130">
        <v>38527</v>
      </c>
      <c r="B705" s="107" t="s">
        <v>784</v>
      </c>
      <c r="C705" s="108" t="s">
        <v>94</v>
      </c>
      <c r="D705" s="25" t="s">
        <v>60</v>
      </c>
      <c r="E705" s="132" t="s">
        <v>34</v>
      </c>
      <c r="F705" s="95" t="s">
        <v>20</v>
      </c>
      <c r="K705" s="2"/>
    </row>
    <row r="706" spans="1:11" ht="24.95" customHeight="1">
      <c r="A706" s="130">
        <v>38529</v>
      </c>
      <c r="B706" s="107" t="s">
        <v>785</v>
      </c>
      <c r="C706" s="108" t="s">
        <v>94</v>
      </c>
      <c r="D706" s="25" t="s">
        <v>60</v>
      </c>
      <c r="E706" s="132" t="s">
        <v>34</v>
      </c>
      <c r="F706" s="95" t="s">
        <v>20</v>
      </c>
      <c r="K706" s="94"/>
    </row>
    <row r="707" spans="1:11" ht="24.95" customHeight="1">
      <c r="A707" s="130">
        <v>38533</v>
      </c>
      <c r="B707" s="107" t="s">
        <v>786</v>
      </c>
      <c r="C707" s="108" t="s">
        <v>97</v>
      </c>
      <c r="D707" s="25" t="s">
        <v>60</v>
      </c>
      <c r="E707" s="131" t="s">
        <v>34</v>
      </c>
      <c r="F707" s="95" t="s">
        <v>20</v>
      </c>
    </row>
    <row r="708" spans="1:11" ht="24.95" customHeight="1">
      <c r="A708" s="130">
        <v>38536</v>
      </c>
      <c r="B708" s="107" t="s">
        <v>787</v>
      </c>
      <c r="C708" s="108" t="s">
        <v>97</v>
      </c>
      <c r="D708" s="25" t="s">
        <v>60</v>
      </c>
      <c r="E708" s="132" t="s">
        <v>34</v>
      </c>
      <c r="F708" s="95" t="s">
        <v>20</v>
      </c>
    </row>
    <row r="709" spans="1:11" ht="24.95" customHeight="1">
      <c r="A709" s="130">
        <v>38537</v>
      </c>
      <c r="B709" s="107" t="s">
        <v>788</v>
      </c>
      <c r="C709" s="108" t="s">
        <v>97</v>
      </c>
      <c r="D709" s="25" t="s">
        <v>60</v>
      </c>
      <c r="E709" s="132">
        <v>10.5</v>
      </c>
      <c r="F709" s="95">
        <v>11.373534899999999</v>
      </c>
    </row>
    <row r="710" spans="1:11" ht="24.95" customHeight="1">
      <c r="A710" s="130">
        <v>38538</v>
      </c>
      <c r="B710" s="107" t="s">
        <v>789</v>
      </c>
      <c r="C710" s="108" t="s">
        <v>97</v>
      </c>
      <c r="D710" s="25" t="s">
        <v>60</v>
      </c>
      <c r="E710" s="132" t="s">
        <v>34</v>
      </c>
      <c r="F710" s="95" t="s">
        <v>20</v>
      </c>
      <c r="K710" s="2"/>
    </row>
    <row r="711" spans="1:11" ht="24.95" customHeight="1">
      <c r="A711" s="130">
        <v>38541</v>
      </c>
      <c r="B711" s="107" t="s">
        <v>790</v>
      </c>
      <c r="C711" s="108" t="s">
        <v>97</v>
      </c>
      <c r="D711" s="25" t="s">
        <v>60</v>
      </c>
      <c r="E711" s="132">
        <v>5.5</v>
      </c>
      <c r="F711" s="95">
        <v>5.9575659000000005</v>
      </c>
      <c r="K711" s="94"/>
    </row>
    <row r="712" spans="1:11" ht="24.95" customHeight="1">
      <c r="A712" s="130">
        <v>38547</v>
      </c>
      <c r="B712" s="107" t="s">
        <v>791</v>
      </c>
      <c r="C712" s="108" t="s">
        <v>97</v>
      </c>
      <c r="D712" s="25" t="s">
        <v>60</v>
      </c>
      <c r="E712" s="132" t="s">
        <v>34</v>
      </c>
      <c r="F712" s="95" t="s">
        <v>20</v>
      </c>
    </row>
    <row r="713" spans="1:11" ht="24.95" customHeight="1">
      <c r="A713" s="130">
        <v>38548</v>
      </c>
      <c r="B713" s="107" t="s">
        <v>792</v>
      </c>
      <c r="C713" s="108" t="s">
        <v>97</v>
      </c>
      <c r="D713" s="25" t="s">
        <v>60</v>
      </c>
      <c r="E713" s="132">
        <v>0.3</v>
      </c>
      <c r="F713" s="95">
        <v>0.32495814000000001</v>
      </c>
    </row>
    <row r="714" spans="1:11" ht="24.95" customHeight="1">
      <c r="A714" s="130">
        <v>38549</v>
      </c>
      <c r="B714" s="107" t="s">
        <v>793</v>
      </c>
      <c r="C714" s="108" t="s">
        <v>97</v>
      </c>
      <c r="D714" s="25" t="s">
        <v>60</v>
      </c>
      <c r="E714" s="132" t="s">
        <v>34</v>
      </c>
      <c r="F714" s="95" t="s">
        <v>20</v>
      </c>
    </row>
    <row r="715" spans="1:11" ht="24.95" customHeight="1">
      <c r="A715" s="130">
        <v>38554</v>
      </c>
      <c r="B715" s="107" t="s">
        <v>794</v>
      </c>
      <c r="C715" s="108" t="s">
        <v>97</v>
      </c>
      <c r="D715" s="25" t="s">
        <v>60</v>
      </c>
      <c r="E715" s="131" t="s">
        <v>34</v>
      </c>
      <c r="F715" s="95" t="s">
        <v>20</v>
      </c>
    </row>
    <row r="716" spans="1:11" ht="24.95" customHeight="1">
      <c r="A716" s="130">
        <v>38558</v>
      </c>
      <c r="B716" s="107" t="s">
        <v>795</v>
      </c>
      <c r="C716" s="108" t="s">
        <v>97</v>
      </c>
      <c r="D716" s="25" t="s">
        <v>60</v>
      </c>
      <c r="E716" s="131" t="s">
        <v>34</v>
      </c>
      <c r="F716" s="95" t="s">
        <v>20</v>
      </c>
    </row>
    <row r="717" spans="1:11" ht="24.95" customHeight="1">
      <c r="A717" s="130">
        <v>38563</v>
      </c>
      <c r="B717" s="107" t="s">
        <v>796</v>
      </c>
      <c r="C717" s="108" t="s">
        <v>97</v>
      </c>
      <c r="D717" s="25" t="s">
        <v>60</v>
      </c>
      <c r="E717" s="131">
        <v>42.75</v>
      </c>
      <c r="F717" s="95">
        <v>46.30653495</v>
      </c>
    </row>
    <row r="718" spans="1:11" ht="24.95" customHeight="1">
      <c r="A718" s="130">
        <v>38564</v>
      </c>
      <c r="B718" s="107" t="s">
        <v>797</v>
      </c>
      <c r="C718" s="108" t="s">
        <v>105</v>
      </c>
      <c r="D718" s="25" t="s">
        <v>60</v>
      </c>
      <c r="E718" s="131">
        <v>0.6</v>
      </c>
      <c r="F718" s="95">
        <v>0.64991628000000001</v>
      </c>
    </row>
    <row r="719" spans="1:11" ht="24.95" customHeight="1">
      <c r="A719" s="130">
        <v>38575</v>
      </c>
      <c r="B719" s="107" t="s">
        <v>798</v>
      </c>
      <c r="C719" s="108" t="s">
        <v>105</v>
      </c>
      <c r="D719" s="25" t="s">
        <v>60</v>
      </c>
      <c r="E719" s="131">
        <v>1.95</v>
      </c>
      <c r="F719" s="95">
        <v>2.1122279100000001</v>
      </c>
    </row>
    <row r="720" spans="1:11" ht="24.95" customHeight="1">
      <c r="A720" s="130">
        <v>38578</v>
      </c>
      <c r="B720" s="107" t="s">
        <v>799</v>
      </c>
      <c r="C720" s="108" t="s">
        <v>105</v>
      </c>
      <c r="D720" s="25" t="s">
        <v>60</v>
      </c>
      <c r="E720" s="131">
        <v>18</v>
      </c>
      <c r="F720" s="95">
        <v>19.497488400000002</v>
      </c>
    </row>
    <row r="721" spans="1:11" ht="24.95" customHeight="1">
      <c r="A721" s="130">
        <v>38580</v>
      </c>
      <c r="B721" s="107" t="s">
        <v>800</v>
      </c>
      <c r="C721" s="108" t="s">
        <v>105</v>
      </c>
      <c r="D721" s="25" t="s">
        <v>60</v>
      </c>
      <c r="E721" s="131">
        <v>0.5</v>
      </c>
      <c r="F721" s="95">
        <v>0.54159690000000005</v>
      </c>
    </row>
    <row r="722" spans="1:11" ht="24.95" customHeight="1">
      <c r="A722" s="130">
        <v>38581</v>
      </c>
      <c r="B722" s="107" t="s">
        <v>801</v>
      </c>
      <c r="C722" s="108" t="s">
        <v>105</v>
      </c>
      <c r="D722" s="25" t="s">
        <v>60</v>
      </c>
      <c r="E722" s="131">
        <v>2</v>
      </c>
      <c r="F722" s="95">
        <v>2.1663876000000002</v>
      </c>
    </row>
    <row r="723" spans="1:11" ht="24.95" customHeight="1">
      <c r="A723" s="130">
        <v>38587</v>
      </c>
      <c r="B723" s="107" t="s">
        <v>802</v>
      </c>
      <c r="C723" s="108" t="s">
        <v>105</v>
      </c>
      <c r="D723" s="25" t="s">
        <v>60</v>
      </c>
      <c r="E723" s="131">
        <v>58</v>
      </c>
      <c r="F723" s="95">
        <v>62.825240399999998</v>
      </c>
    </row>
    <row r="724" spans="1:11" ht="24.95" customHeight="1">
      <c r="A724" s="130">
        <v>38594</v>
      </c>
      <c r="B724" s="107" t="s">
        <v>803</v>
      </c>
      <c r="C724" s="108" t="s">
        <v>105</v>
      </c>
      <c r="D724" s="25" t="s">
        <v>60</v>
      </c>
      <c r="E724" s="131">
        <v>19.5</v>
      </c>
      <c r="F724" s="95">
        <v>21.1222791</v>
      </c>
    </row>
    <row r="725" spans="1:11" ht="24.95" customHeight="1">
      <c r="A725" s="130">
        <v>38595</v>
      </c>
      <c r="B725" s="107" t="s">
        <v>804</v>
      </c>
      <c r="C725" s="108" t="s">
        <v>170</v>
      </c>
      <c r="D725" s="25" t="s">
        <v>60</v>
      </c>
      <c r="E725" s="131">
        <v>4.8</v>
      </c>
      <c r="F725" s="95">
        <v>5.1993302400000001</v>
      </c>
    </row>
    <row r="726" spans="1:11" ht="24.95" customHeight="1">
      <c r="A726" s="130">
        <v>38596</v>
      </c>
      <c r="B726" s="107" t="s">
        <v>805</v>
      </c>
      <c r="C726" s="108" t="s">
        <v>170</v>
      </c>
      <c r="D726" s="25" t="s">
        <v>60</v>
      </c>
      <c r="E726" s="132">
        <v>18.5</v>
      </c>
      <c r="F726" s="95">
        <v>20.0390853</v>
      </c>
      <c r="K726" s="2"/>
    </row>
    <row r="727" spans="1:11" ht="24.95" customHeight="1">
      <c r="A727" s="130">
        <v>38597</v>
      </c>
      <c r="B727" s="107" t="s">
        <v>806</v>
      </c>
      <c r="C727" s="108" t="s">
        <v>170</v>
      </c>
      <c r="D727" s="25" t="s">
        <v>60</v>
      </c>
      <c r="E727" s="132" t="s">
        <v>34</v>
      </c>
      <c r="F727" s="95" t="s">
        <v>20</v>
      </c>
      <c r="K727" s="94"/>
    </row>
    <row r="728" spans="1:11" ht="24.95" customHeight="1">
      <c r="A728" s="130">
        <v>38600</v>
      </c>
      <c r="B728" s="107" t="s">
        <v>807</v>
      </c>
      <c r="C728" s="108" t="s">
        <v>170</v>
      </c>
      <c r="D728" s="25" t="s">
        <v>60</v>
      </c>
      <c r="E728" s="131" t="s">
        <v>34</v>
      </c>
      <c r="F728" s="95" t="s">
        <v>20</v>
      </c>
    </row>
    <row r="729" spans="1:11" ht="24.95" customHeight="1">
      <c r="A729" s="130">
        <v>38604</v>
      </c>
      <c r="B729" s="107" t="s">
        <v>808</v>
      </c>
      <c r="C729" s="108" t="s">
        <v>170</v>
      </c>
      <c r="D729" s="25" t="s">
        <v>60</v>
      </c>
      <c r="E729" s="132" t="s">
        <v>34</v>
      </c>
      <c r="F729" s="95" t="s">
        <v>20</v>
      </c>
    </row>
    <row r="730" spans="1:11" ht="24.95" customHeight="1">
      <c r="A730" s="130">
        <v>38610</v>
      </c>
      <c r="B730" s="107" t="s">
        <v>809</v>
      </c>
      <c r="C730" s="108" t="s">
        <v>170</v>
      </c>
      <c r="D730" s="25" t="s">
        <v>60</v>
      </c>
      <c r="E730" s="132">
        <v>73.5</v>
      </c>
      <c r="F730" s="95">
        <v>79.614744299999998</v>
      </c>
    </row>
    <row r="731" spans="1:11" ht="24.95" customHeight="1">
      <c r="A731" s="130">
        <v>38611</v>
      </c>
      <c r="B731" s="107" t="s">
        <v>810</v>
      </c>
      <c r="C731" s="108" t="s">
        <v>170</v>
      </c>
      <c r="D731" s="25" t="s">
        <v>60</v>
      </c>
      <c r="E731" s="132" t="s">
        <v>34</v>
      </c>
      <c r="F731" s="95" t="s">
        <v>20</v>
      </c>
      <c r="K731" s="2"/>
    </row>
    <row r="732" spans="1:11" ht="24.95" customHeight="1">
      <c r="A732" s="130">
        <v>38614</v>
      </c>
      <c r="B732" s="107" t="s">
        <v>811</v>
      </c>
      <c r="C732" s="108" t="s">
        <v>170</v>
      </c>
      <c r="D732" s="25" t="s">
        <v>60</v>
      </c>
      <c r="E732" s="132">
        <v>3.9</v>
      </c>
      <c r="F732" s="95">
        <v>4.2244558200000002</v>
      </c>
      <c r="K732" s="94"/>
    </row>
    <row r="733" spans="1:11" ht="24.95" customHeight="1">
      <c r="A733" s="130">
        <v>38615</v>
      </c>
      <c r="B733" s="107" t="s">
        <v>812</v>
      </c>
      <c r="C733" s="108" t="s">
        <v>170</v>
      </c>
      <c r="D733" s="25" t="s">
        <v>60</v>
      </c>
      <c r="E733" s="132" t="s">
        <v>34</v>
      </c>
      <c r="F733" s="95" t="s">
        <v>20</v>
      </c>
    </row>
    <row r="734" spans="1:11" ht="24.95" customHeight="1">
      <c r="A734" s="130">
        <v>38616</v>
      </c>
      <c r="B734" s="107" t="s">
        <v>813</v>
      </c>
      <c r="C734" s="108" t="s">
        <v>170</v>
      </c>
      <c r="D734" s="25" t="s">
        <v>60</v>
      </c>
      <c r="E734" s="132" t="s">
        <v>34</v>
      </c>
      <c r="F734" s="95" t="s">
        <v>20</v>
      </c>
    </row>
    <row r="735" spans="1:11" ht="24.95" customHeight="1">
      <c r="A735" s="130">
        <v>38620</v>
      </c>
      <c r="B735" s="107" t="s">
        <v>814</v>
      </c>
      <c r="C735" s="108" t="s">
        <v>170</v>
      </c>
      <c r="D735" s="25" t="s">
        <v>60</v>
      </c>
      <c r="E735" s="132">
        <v>8.75</v>
      </c>
      <c r="F735" s="95">
        <v>9.4779457499999999</v>
      </c>
    </row>
    <row r="736" spans="1:11" ht="24.95" customHeight="1">
      <c r="A736" s="130">
        <v>38651</v>
      </c>
      <c r="B736" s="107" t="s">
        <v>815</v>
      </c>
      <c r="C736" s="108" t="s">
        <v>187</v>
      </c>
      <c r="D736" s="25" t="s">
        <v>60</v>
      </c>
      <c r="E736" s="131" t="s">
        <v>34</v>
      </c>
      <c r="F736" s="95" t="s">
        <v>20</v>
      </c>
    </row>
    <row r="737" spans="1:13" ht="24.95" customHeight="1">
      <c r="A737" s="130">
        <v>38652</v>
      </c>
      <c r="B737" s="107" t="s">
        <v>816</v>
      </c>
      <c r="C737" s="108" t="s">
        <v>187</v>
      </c>
      <c r="D737" s="25" t="s">
        <v>60</v>
      </c>
      <c r="E737" s="131">
        <v>1.5</v>
      </c>
      <c r="F737" s="95">
        <v>1.6247906999999999</v>
      </c>
    </row>
    <row r="738" spans="1:13" ht="24.95" customHeight="1">
      <c r="A738" s="130">
        <v>38653</v>
      </c>
      <c r="B738" s="107" t="s">
        <v>817</v>
      </c>
      <c r="C738" s="108" t="s">
        <v>187</v>
      </c>
      <c r="D738" s="25" t="s">
        <v>60</v>
      </c>
      <c r="E738" s="131">
        <v>50</v>
      </c>
      <c r="F738" s="95">
        <v>54.159689999999998</v>
      </c>
    </row>
    <row r="739" spans="1:13" ht="24.95" customHeight="1">
      <c r="A739" s="130">
        <v>38654</v>
      </c>
      <c r="B739" s="107" t="s">
        <v>818</v>
      </c>
      <c r="C739" s="108" t="s">
        <v>187</v>
      </c>
      <c r="D739" s="25" t="s">
        <v>60</v>
      </c>
      <c r="E739" s="131">
        <v>4</v>
      </c>
      <c r="F739" s="95">
        <v>4.3327752000000004</v>
      </c>
    </row>
    <row r="740" spans="1:13" ht="24.95" customHeight="1">
      <c r="A740" s="130">
        <v>38655</v>
      </c>
      <c r="B740" s="107" t="s">
        <v>819</v>
      </c>
      <c r="C740" s="108" t="s">
        <v>187</v>
      </c>
      <c r="D740" s="25" t="s">
        <v>60</v>
      </c>
      <c r="E740" s="131">
        <v>15.25</v>
      </c>
      <c r="F740" s="95">
        <v>16.518705449999999</v>
      </c>
    </row>
    <row r="741" spans="1:13" ht="24.95" customHeight="1">
      <c r="A741" s="130">
        <v>38656</v>
      </c>
      <c r="B741" s="107" t="s">
        <v>820</v>
      </c>
      <c r="C741" s="108" t="s">
        <v>115</v>
      </c>
      <c r="D741" s="25" t="s">
        <v>60</v>
      </c>
      <c r="E741" s="131">
        <v>87.25</v>
      </c>
      <c r="F741" s="95">
        <v>94.508659050000006</v>
      </c>
      <c r="G741" s="123"/>
    </row>
    <row r="742" spans="1:13" ht="24.95" customHeight="1">
      <c r="A742" s="130">
        <v>38657</v>
      </c>
      <c r="B742" s="107" t="s">
        <v>821</v>
      </c>
      <c r="C742" s="108" t="s">
        <v>115</v>
      </c>
      <c r="D742" s="25" t="s">
        <v>60</v>
      </c>
      <c r="E742" s="131">
        <v>13.25</v>
      </c>
      <c r="F742" s="95">
        <v>14.35231785</v>
      </c>
    </row>
    <row r="743" spans="1:13" ht="24.95" customHeight="1">
      <c r="A743" s="130">
        <v>38658</v>
      </c>
      <c r="B743" s="107" t="s">
        <v>822</v>
      </c>
      <c r="C743" s="108" t="s">
        <v>115</v>
      </c>
      <c r="D743" s="25" t="s">
        <v>60</v>
      </c>
      <c r="E743" s="131">
        <v>34.5</v>
      </c>
      <c r="F743" s="95">
        <v>37.370186099999998</v>
      </c>
    </row>
    <row r="744" spans="1:13" ht="24.95" customHeight="1">
      <c r="A744" s="130">
        <v>38659</v>
      </c>
      <c r="B744" s="107" t="s">
        <v>823</v>
      </c>
      <c r="C744" s="108" t="s">
        <v>115</v>
      </c>
      <c r="D744" s="25" t="s">
        <v>60</v>
      </c>
      <c r="E744" s="131">
        <v>23</v>
      </c>
      <c r="F744" s="95">
        <v>24.913457399999999</v>
      </c>
    </row>
    <row r="745" spans="1:13" ht="24.95" customHeight="1">
      <c r="A745" s="130">
        <v>38660</v>
      </c>
      <c r="B745" s="107" t="s">
        <v>824</v>
      </c>
      <c r="C745" s="108" t="s">
        <v>115</v>
      </c>
      <c r="D745" s="25" t="s">
        <v>60</v>
      </c>
      <c r="E745" s="131">
        <v>53</v>
      </c>
      <c r="F745" s="95">
        <v>57.409271400000002</v>
      </c>
    </row>
    <row r="746" spans="1:13" ht="24.95" customHeight="1">
      <c r="A746" s="130">
        <v>38661</v>
      </c>
      <c r="B746" s="107" t="s">
        <v>825</v>
      </c>
      <c r="C746" s="108" t="s">
        <v>115</v>
      </c>
      <c r="D746" s="25" t="s">
        <v>60</v>
      </c>
      <c r="E746" s="131">
        <v>23.87</v>
      </c>
      <c r="F746" s="95">
        <v>25.855836006000001</v>
      </c>
    </row>
    <row r="747" spans="1:13" ht="24.95" customHeight="1">
      <c r="A747" s="130">
        <v>38662</v>
      </c>
      <c r="B747" s="107" t="s">
        <v>826</v>
      </c>
      <c r="C747" s="108" t="s">
        <v>115</v>
      </c>
      <c r="D747" s="25" t="s">
        <v>60</v>
      </c>
      <c r="E747" s="132">
        <v>117.5</v>
      </c>
      <c r="F747" s="95">
        <v>127.2752715</v>
      </c>
      <c r="K747" s="2"/>
      <c r="M747" s="133"/>
    </row>
    <row r="748" spans="1:13" ht="24.95" customHeight="1">
      <c r="A748" s="130">
        <v>38663</v>
      </c>
      <c r="B748" s="107" t="s">
        <v>827</v>
      </c>
      <c r="C748" s="108" t="s">
        <v>115</v>
      </c>
      <c r="D748" s="25" t="s">
        <v>60</v>
      </c>
      <c r="E748" s="132">
        <v>124</v>
      </c>
      <c r="F748" s="95">
        <v>134.3160312</v>
      </c>
      <c r="K748" s="94"/>
      <c r="M748" s="133"/>
    </row>
    <row r="749" spans="1:13" ht="24.95" customHeight="1">
      <c r="A749" s="130">
        <v>38664</v>
      </c>
      <c r="B749" s="107" t="s">
        <v>828</v>
      </c>
      <c r="C749" s="108" t="s">
        <v>115</v>
      </c>
      <c r="D749" s="25" t="s">
        <v>60</v>
      </c>
      <c r="E749" s="131">
        <v>62.25</v>
      </c>
      <c r="F749" s="95">
        <v>67.42881405</v>
      </c>
    </row>
    <row r="750" spans="1:13" ht="24.95" customHeight="1">
      <c r="A750" s="130">
        <v>38665</v>
      </c>
      <c r="B750" s="107" t="s">
        <v>829</v>
      </c>
      <c r="C750" s="108" t="s">
        <v>115</v>
      </c>
      <c r="D750" s="25" t="s">
        <v>60</v>
      </c>
      <c r="E750" s="132">
        <v>28</v>
      </c>
      <c r="F750" s="95">
        <v>30.329426399999999</v>
      </c>
    </row>
    <row r="751" spans="1:13" ht="24.95" customHeight="1">
      <c r="A751" s="130">
        <v>38666</v>
      </c>
      <c r="B751" s="107" t="s">
        <v>830</v>
      </c>
      <c r="C751" s="108" t="s">
        <v>115</v>
      </c>
      <c r="D751" s="25" t="s">
        <v>60</v>
      </c>
      <c r="E751" s="132" t="s">
        <v>34</v>
      </c>
      <c r="F751" s="95" t="s">
        <v>20</v>
      </c>
    </row>
    <row r="752" spans="1:13" ht="24.95" customHeight="1">
      <c r="A752" s="130">
        <v>38667</v>
      </c>
      <c r="B752" s="107" t="s">
        <v>831</v>
      </c>
      <c r="C752" s="108" t="s">
        <v>115</v>
      </c>
      <c r="D752" s="25" t="s">
        <v>60</v>
      </c>
      <c r="E752" s="132" t="s">
        <v>34</v>
      </c>
      <c r="F752" s="95" t="s">
        <v>20</v>
      </c>
      <c r="K752" s="2"/>
    </row>
    <row r="753" spans="1:11" ht="24.95" customHeight="1">
      <c r="A753" s="130">
        <v>38669</v>
      </c>
      <c r="B753" s="107" t="s">
        <v>832</v>
      </c>
      <c r="C753" s="108" t="s">
        <v>115</v>
      </c>
      <c r="D753" s="25" t="s">
        <v>60</v>
      </c>
      <c r="E753" s="132">
        <v>47.75</v>
      </c>
      <c r="F753" s="95">
        <v>51.722503950000004</v>
      </c>
      <c r="K753" s="94"/>
    </row>
    <row r="754" spans="1:11" ht="24.95" customHeight="1">
      <c r="A754" s="130">
        <v>38670</v>
      </c>
      <c r="B754" s="107" t="s">
        <v>833</v>
      </c>
      <c r="C754" s="108" t="s">
        <v>115</v>
      </c>
      <c r="D754" s="25" t="s">
        <v>60</v>
      </c>
      <c r="E754" s="132">
        <v>47</v>
      </c>
      <c r="F754" s="95">
        <v>50.910108600000001</v>
      </c>
      <c r="G754" s="134"/>
    </row>
    <row r="755" spans="1:11" ht="24.95" customHeight="1">
      <c r="A755" s="130">
        <v>38671</v>
      </c>
      <c r="B755" s="107" t="s">
        <v>834</v>
      </c>
      <c r="C755" s="108" t="s">
        <v>115</v>
      </c>
      <c r="D755" s="25" t="s">
        <v>60</v>
      </c>
      <c r="E755" s="132">
        <v>11</v>
      </c>
      <c r="F755" s="95">
        <v>11.915131800000001</v>
      </c>
    </row>
    <row r="756" spans="1:11" ht="24.95" customHeight="1">
      <c r="A756" s="130">
        <v>38672</v>
      </c>
      <c r="B756" s="107" t="s">
        <v>835</v>
      </c>
      <c r="C756" s="108" t="s">
        <v>115</v>
      </c>
      <c r="D756" s="25" t="s">
        <v>60</v>
      </c>
      <c r="E756" s="132">
        <v>0.3</v>
      </c>
      <c r="F756" s="95">
        <v>0.32495814000000001</v>
      </c>
    </row>
    <row r="757" spans="1:11" ht="24.95" customHeight="1">
      <c r="A757" s="130">
        <v>38673</v>
      </c>
      <c r="B757" s="107" t="s">
        <v>836</v>
      </c>
      <c r="C757" s="108" t="s">
        <v>115</v>
      </c>
      <c r="D757" s="25" t="s">
        <v>60</v>
      </c>
      <c r="E757" s="131" t="s">
        <v>34</v>
      </c>
      <c r="F757" s="95" t="s">
        <v>20</v>
      </c>
    </row>
    <row r="758" spans="1:11" ht="24.95" customHeight="1">
      <c r="A758" s="130">
        <v>38674</v>
      </c>
      <c r="B758" s="107" t="s">
        <v>837</v>
      </c>
      <c r="C758" s="108" t="s">
        <v>115</v>
      </c>
      <c r="D758" s="25" t="s">
        <v>60</v>
      </c>
      <c r="E758" s="131">
        <v>6.5</v>
      </c>
      <c r="F758" s="95">
        <v>7.0407596999999997</v>
      </c>
    </row>
    <row r="759" spans="1:11" ht="24.95" customHeight="1">
      <c r="A759" s="130">
        <v>38675</v>
      </c>
      <c r="B759" s="107" t="s">
        <v>838</v>
      </c>
      <c r="C759" s="108" t="s">
        <v>115</v>
      </c>
      <c r="D759" s="25" t="s">
        <v>60</v>
      </c>
      <c r="E759" s="131" t="s">
        <v>34</v>
      </c>
      <c r="F759" s="95" t="s">
        <v>20</v>
      </c>
    </row>
    <row r="760" spans="1:11" ht="24.95" customHeight="1">
      <c r="A760" s="130">
        <v>38676</v>
      </c>
      <c r="B760" s="107" t="s">
        <v>839</v>
      </c>
      <c r="C760" s="108" t="s">
        <v>115</v>
      </c>
      <c r="D760" s="25" t="s">
        <v>60</v>
      </c>
      <c r="E760" s="131">
        <v>6</v>
      </c>
      <c r="F760" s="95">
        <v>6.4991627999999997</v>
      </c>
    </row>
    <row r="761" spans="1:11" ht="24.95" customHeight="1">
      <c r="A761" s="130">
        <v>38677</v>
      </c>
      <c r="B761" s="107" t="s">
        <v>840</v>
      </c>
      <c r="C761" s="108" t="s">
        <v>115</v>
      </c>
      <c r="D761" s="25" t="s">
        <v>60</v>
      </c>
      <c r="E761" s="131">
        <v>3</v>
      </c>
      <c r="F761" s="95">
        <v>3.2495813999999998</v>
      </c>
    </row>
    <row r="762" spans="1:11" ht="24.95" customHeight="1">
      <c r="A762" s="130">
        <v>38678</v>
      </c>
      <c r="B762" s="107" t="s">
        <v>841</v>
      </c>
      <c r="C762" s="108" t="s">
        <v>115</v>
      </c>
      <c r="D762" s="25" t="s">
        <v>60</v>
      </c>
      <c r="E762" s="131">
        <v>23.25</v>
      </c>
      <c r="F762" s="95">
        <v>25.18425585</v>
      </c>
    </row>
    <row r="763" spans="1:11" ht="24.95" customHeight="1">
      <c r="A763" s="130">
        <v>38679</v>
      </c>
      <c r="B763" s="107" t="s">
        <v>842</v>
      </c>
      <c r="C763" s="108" t="s">
        <v>115</v>
      </c>
      <c r="D763" s="25" t="s">
        <v>60</v>
      </c>
      <c r="E763" s="131">
        <v>2.75</v>
      </c>
      <c r="F763" s="95">
        <v>2.9787829500000003</v>
      </c>
    </row>
    <row r="764" spans="1:11" ht="24.95" customHeight="1">
      <c r="A764" s="130">
        <v>38680</v>
      </c>
      <c r="B764" s="107" t="s">
        <v>843</v>
      </c>
      <c r="C764" s="108" t="s">
        <v>115</v>
      </c>
      <c r="D764" s="25" t="s">
        <v>60</v>
      </c>
      <c r="E764" s="131">
        <v>3.5</v>
      </c>
      <c r="F764" s="95">
        <v>3.7911782999999999</v>
      </c>
    </row>
    <row r="765" spans="1:11" ht="24.95" customHeight="1">
      <c r="A765" s="130">
        <v>38685</v>
      </c>
      <c r="B765" s="107" t="s">
        <v>844</v>
      </c>
      <c r="C765" s="108" t="s">
        <v>115</v>
      </c>
      <c r="D765" s="25" t="s">
        <v>60</v>
      </c>
      <c r="E765" s="131" t="s">
        <v>34</v>
      </c>
      <c r="F765" s="95" t="s">
        <v>20</v>
      </c>
    </row>
    <row r="766" spans="1:11" ht="24.95" customHeight="1">
      <c r="A766" s="130">
        <v>38686</v>
      </c>
      <c r="B766" s="107" t="s">
        <v>845</v>
      </c>
      <c r="C766" s="108" t="s">
        <v>133</v>
      </c>
      <c r="D766" s="25" t="s">
        <v>60</v>
      </c>
      <c r="E766" s="131" t="s">
        <v>34</v>
      </c>
      <c r="F766" s="95" t="s">
        <v>20</v>
      </c>
    </row>
    <row r="767" spans="1:11" ht="24.95" customHeight="1">
      <c r="A767" s="130">
        <v>38687</v>
      </c>
      <c r="B767" s="107" t="s">
        <v>846</v>
      </c>
      <c r="C767" s="108" t="s">
        <v>133</v>
      </c>
      <c r="D767" s="25" t="s">
        <v>60</v>
      </c>
      <c r="E767" s="131">
        <v>1.75</v>
      </c>
      <c r="F767" s="95">
        <v>1.8955891499999999</v>
      </c>
    </row>
    <row r="768" spans="1:11" ht="24.95" customHeight="1">
      <c r="A768" s="130">
        <v>38688</v>
      </c>
      <c r="B768" s="107" t="s">
        <v>847</v>
      </c>
      <c r="C768" s="108" t="s">
        <v>133</v>
      </c>
      <c r="D768" s="25" t="s">
        <v>60</v>
      </c>
      <c r="E768" s="132">
        <v>15.5</v>
      </c>
      <c r="F768" s="95">
        <v>16.7895039</v>
      </c>
      <c r="K768" s="2"/>
    </row>
    <row r="769" spans="1:12" ht="24.95" customHeight="1">
      <c r="A769" s="130">
        <v>38690</v>
      </c>
      <c r="B769" s="107" t="s">
        <v>848</v>
      </c>
      <c r="C769" s="108" t="s">
        <v>133</v>
      </c>
      <c r="D769" s="25" t="s">
        <v>60</v>
      </c>
      <c r="E769" s="132">
        <v>6.5</v>
      </c>
      <c r="F769" s="95">
        <v>7.0407596999999997</v>
      </c>
      <c r="K769" s="94"/>
    </row>
    <row r="770" spans="1:12" ht="24.95" customHeight="1">
      <c r="A770" s="130">
        <v>38697</v>
      </c>
      <c r="B770" s="107" t="s">
        <v>849</v>
      </c>
      <c r="C770" s="108" t="s">
        <v>133</v>
      </c>
      <c r="D770" s="25" t="s">
        <v>60</v>
      </c>
      <c r="E770" s="131" t="s">
        <v>34</v>
      </c>
      <c r="F770" s="95" t="s">
        <v>20</v>
      </c>
    </row>
    <row r="771" spans="1:12" ht="24.95" customHeight="1">
      <c r="A771" s="130">
        <v>38698</v>
      </c>
      <c r="B771" s="107" t="s">
        <v>850</v>
      </c>
      <c r="C771" s="108" t="s">
        <v>133</v>
      </c>
      <c r="D771" s="25" t="s">
        <v>60</v>
      </c>
      <c r="E771" s="132">
        <v>14</v>
      </c>
      <c r="F771" s="95">
        <v>15.1647132</v>
      </c>
    </row>
    <row r="772" spans="1:12" ht="24.95" customHeight="1">
      <c r="A772" s="130">
        <v>38699</v>
      </c>
      <c r="B772" s="107" t="s">
        <v>851</v>
      </c>
      <c r="C772" s="108" t="s">
        <v>133</v>
      </c>
      <c r="D772" s="25" t="s">
        <v>60</v>
      </c>
      <c r="E772" s="132">
        <v>18.75</v>
      </c>
      <c r="F772" s="95">
        <v>20.309883750000001</v>
      </c>
    </row>
    <row r="773" spans="1:12" ht="24.95" customHeight="1">
      <c r="A773" s="130">
        <v>38700</v>
      </c>
      <c r="B773" s="107" t="s">
        <v>852</v>
      </c>
      <c r="C773" s="108" t="s">
        <v>133</v>
      </c>
      <c r="D773" s="25" t="s">
        <v>60</v>
      </c>
      <c r="E773" s="132">
        <v>74</v>
      </c>
      <c r="F773" s="95">
        <v>80.1563412</v>
      </c>
      <c r="K773" s="2"/>
    </row>
    <row r="774" spans="1:12" ht="24.95" customHeight="1">
      <c r="A774" s="130">
        <v>38701</v>
      </c>
      <c r="B774" s="107" t="s">
        <v>853</v>
      </c>
      <c r="C774" s="108" t="s">
        <v>133</v>
      </c>
      <c r="D774" s="25" t="s">
        <v>60</v>
      </c>
      <c r="E774" s="132">
        <v>127.5</v>
      </c>
      <c r="F774" s="95">
        <v>138.10720950000001</v>
      </c>
      <c r="K774" s="94"/>
    </row>
    <row r="775" spans="1:12" ht="24.95" customHeight="1">
      <c r="A775" s="130">
        <v>38702</v>
      </c>
      <c r="B775" s="107" t="s">
        <v>854</v>
      </c>
      <c r="C775" s="108" t="s">
        <v>133</v>
      </c>
      <c r="D775" s="25" t="s">
        <v>60</v>
      </c>
      <c r="E775" s="132">
        <v>36</v>
      </c>
      <c r="F775" s="95">
        <v>38.994976800000003</v>
      </c>
    </row>
    <row r="776" spans="1:12" ht="24.95" customHeight="1">
      <c r="A776" s="130">
        <v>38703</v>
      </c>
      <c r="B776" s="107" t="s">
        <v>855</v>
      </c>
      <c r="C776" s="108" t="s">
        <v>133</v>
      </c>
      <c r="D776" s="25" t="s">
        <v>60</v>
      </c>
      <c r="E776" s="132" t="s">
        <v>34</v>
      </c>
      <c r="F776" s="95" t="s">
        <v>20</v>
      </c>
    </row>
    <row r="777" spans="1:12" ht="24.95" customHeight="1">
      <c r="A777" s="130">
        <v>38705</v>
      </c>
      <c r="B777" s="107" t="s">
        <v>856</v>
      </c>
      <c r="C777" s="108" t="s">
        <v>133</v>
      </c>
      <c r="D777" s="25" t="s">
        <v>60</v>
      </c>
      <c r="E777" s="132">
        <v>3.7</v>
      </c>
      <c r="F777" s="95">
        <v>4.0078170600000007</v>
      </c>
    </row>
    <row r="778" spans="1:12" ht="24.95" customHeight="1">
      <c r="A778" s="130">
        <v>38706</v>
      </c>
      <c r="B778" s="107" t="s">
        <v>857</v>
      </c>
      <c r="C778" s="108" t="s">
        <v>133</v>
      </c>
      <c r="D778" s="25" t="s">
        <v>60</v>
      </c>
      <c r="E778" s="131">
        <v>3</v>
      </c>
      <c r="F778" s="95">
        <v>3.2495813999999998</v>
      </c>
    </row>
    <row r="779" spans="1:12" ht="24" thickBot="1">
      <c r="A779" s="137">
        <v>38707</v>
      </c>
      <c r="B779" s="107" t="s">
        <v>858</v>
      </c>
      <c r="C779" s="108" t="s">
        <v>133</v>
      </c>
      <c r="D779" s="25" t="s">
        <v>60</v>
      </c>
      <c r="E779" s="138">
        <v>8.6</v>
      </c>
      <c r="F779" s="118">
        <v>9.3154666800000001</v>
      </c>
      <c r="G779" s="119"/>
      <c r="H779" s="120"/>
      <c r="I779" s="121"/>
      <c r="J779" s="122"/>
      <c r="K779" s="122"/>
      <c r="L779" s="122"/>
    </row>
    <row r="780" spans="1:12" ht="24" thickTop="1">
      <c r="A780" s="129">
        <v>38719</v>
      </c>
      <c r="B780" s="107" t="s">
        <v>859</v>
      </c>
      <c r="C780" s="108" t="s">
        <v>85</v>
      </c>
      <c r="D780" s="25" t="s">
        <v>60</v>
      </c>
      <c r="E780" s="131" t="s">
        <v>34</v>
      </c>
      <c r="F780" s="95" t="s">
        <v>20</v>
      </c>
    </row>
    <row r="781" spans="1:12" ht="24.95" customHeight="1">
      <c r="A781" s="130">
        <v>38724</v>
      </c>
      <c r="B781" s="107" t="s">
        <v>860</v>
      </c>
      <c r="C781" s="108" t="s">
        <v>85</v>
      </c>
      <c r="D781" s="25" t="s">
        <v>60</v>
      </c>
      <c r="E781" s="131" t="s">
        <v>34</v>
      </c>
      <c r="F781" s="95" t="s">
        <v>20</v>
      </c>
    </row>
    <row r="782" spans="1:12" ht="24.95" customHeight="1">
      <c r="A782" s="130">
        <v>38725</v>
      </c>
      <c r="B782" s="107" t="s">
        <v>861</v>
      </c>
      <c r="C782" s="108" t="s">
        <v>85</v>
      </c>
      <c r="D782" s="25" t="s">
        <v>60</v>
      </c>
      <c r="E782" s="131">
        <v>5.5</v>
      </c>
      <c r="F782" s="95">
        <v>5.9575659000000005</v>
      </c>
    </row>
    <row r="783" spans="1:12" ht="24.95" customHeight="1">
      <c r="A783" s="130">
        <v>38743</v>
      </c>
      <c r="B783" s="107" t="s">
        <v>862</v>
      </c>
      <c r="C783" s="108" t="s">
        <v>85</v>
      </c>
      <c r="D783" s="25" t="s">
        <v>60</v>
      </c>
      <c r="E783" s="131" t="s">
        <v>34</v>
      </c>
      <c r="F783" s="95" t="s">
        <v>20</v>
      </c>
    </row>
    <row r="784" spans="1:12" ht="24.95" customHeight="1">
      <c r="A784" s="130">
        <v>38836</v>
      </c>
      <c r="B784" s="107" t="s">
        <v>863</v>
      </c>
      <c r="C784" s="108" t="s">
        <v>90</v>
      </c>
      <c r="D784" s="25" t="s">
        <v>60</v>
      </c>
      <c r="E784" s="131" t="s">
        <v>34</v>
      </c>
      <c r="F784" s="95" t="s">
        <v>20</v>
      </c>
    </row>
    <row r="785" spans="1:11" ht="24.95" customHeight="1">
      <c r="A785" s="130">
        <v>38837</v>
      </c>
      <c r="B785" s="107" t="s">
        <v>864</v>
      </c>
      <c r="C785" s="108" t="s">
        <v>6</v>
      </c>
      <c r="D785" s="25" t="s">
        <v>60</v>
      </c>
      <c r="E785" s="131">
        <v>81.3</v>
      </c>
      <c r="F785" s="95">
        <v>88.063655940000004</v>
      </c>
    </row>
    <row r="786" spans="1:11" ht="24.95" customHeight="1">
      <c r="A786" s="130">
        <v>38838</v>
      </c>
      <c r="B786" s="107" t="s">
        <v>865</v>
      </c>
      <c r="C786" s="108" t="s">
        <v>6</v>
      </c>
      <c r="D786" s="25" t="s">
        <v>60</v>
      </c>
      <c r="E786" s="131">
        <v>6.25</v>
      </c>
      <c r="F786" s="95">
        <v>6.7699612499999997</v>
      </c>
    </row>
    <row r="787" spans="1:11" ht="24.95" customHeight="1">
      <c r="A787" s="130">
        <v>38841</v>
      </c>
      <c r="B787" s="107" t="s">
        <v>866</v>
      </c>
      <c r="C787" s="108" t="s">
        <v>6</v>
      </c>
      <c r="D787" s="25" t="s">
        <v>60</v>
      </c>
      <c r="E787" s="131">
        <v>8.5</v>
      </c>
      <c r="F787" s="95">
        <v>9.2071473000000008</v>
      </c>
    </row>
    <row r="788" spans="1:11" ht="24.95" customHeight="1">
      <c r="A788" s="130">
        <v>38855</v>
      </c>
      <c r="B788" s="107" t="s">
        <v>867</v>
      </c>
      <c r="C788" s="108" t="s">
        <v>6</v>
      </c>
      <c r="D788" s="25" t="s">
        <v>60</v>
      </c>
      <c r="E788" s="131">
        <v>8</v>
      </c>
      <c r="F788" s="95">
        <v>8.6655504000000008</v>
      </c>
    </row>
    <row r="789" spans="1:11" ht="24.95" customHeight="1">
      <c r="A789" s="130">
        <v>38856</v>
      </c>
      <c r="B789" s="107" t="s">
        <v>868</v>
      </c>
      <c r="C789" s="108" t="s">
        <v>6</v>
      </c>
      <c r="D789" s="25" t="s">
        <v>60</v>
      </c>
      <c r="E789" s="132">
        <v>3.5</v>
      </c>
      <c r="F789" s="95">
        <v>3.7911782999999999</v>
      </c>
      <c r="K789" s="2"/>
    </row>
    <row r="790" spans="1:11" ht="24.95" customHeight="1">
      <c r="A790" s="130">
        <v>38857</v>
      </c>
      <c r="B790" s="107" t="s">
        <v>869</v>
      </c>
      <c r="C790" s="108" t="s">
        <v>6</v>
      </c>
      <c r="D790" s="25" t="s">
        <v>60</v>
      </c>
      <c r="E790" s="132">
        <v>3.3</v>
      </c>
      <c r="F790" s="95">
        <v>3.57453954</v>
      </c>
      <c r="K790" s="94"/>
    </row>
    <row r="791" spans="1:11" ht="24.95" customHeight="1">
      <c r="A791" s="130">
        <v>38872</v>
      </c>
      <c r="B791" s="107" t="s">
        <v>870</v>
      </c>
      <c r="C791" s="108" t="s">
        <v>94</v>
      </c>
      <c r="D791" s="25" t="s">
        <v>60</v>
      </c>
      <c r="E791" s="131">
        <v>7</v>
      </c>
      <c r="F791" s="95">
        <v>7.5823565999999998</v>
      </c>
    </row>
    <row r="792" spans="1:11" ht="24.95" customHeight="1">
      <c r="A792" s="130">
        <v>38874</v>
      </c>
      <c r="B792" s="107" t="s">
        <v>871</v>
      </c>
      <c r="C792" s="108" t="s">
        <v>94</v>
      </c>
      <c r="D792" s="25" t="s">
        <v>60</v>
      </c>
      <c r="E792" s="132" t="s">
        <v>34</v>
      </c>
      <c r="F792" s="95" t="s">
        <v>20</v>
      </c>
    </row>
    <row r="793" spans="1:11" ht="24.95" customHeight="1">
      <c r="A793" s="130">
        <v>38875</v>
      </c>
      <c r="B793" s="107" t="s">
        <v>872</v>
      </c>
      <c r="C793" s="108" t="s">
        <v>94</v>
      </c>
      <c r="D793" s="25" t="s">
        <v>60</v>
      </c>
      <c r="E793" s="132">
        <v>0.8</v>
      </c>
      <c r="F793" s="95">
        <v>0.86655504000000005</v>
      </c>
    </row>
    <row r="794" spans="1:11" ht="24.95" customHeight="1">
      <c r="A794" s="130">
        <v>38877</v>
      </c>
      <c r="B794" s="107" t="s">
        <v>873</v>
      </c>
      <c r="C794" s="108" t="s">
        <v>94</v>
      </c>
      <c r="D794" s="25" t="s">
        <v>60</v>
      </c>
      <c r="E794" s="132">
        <v>8.25</v>
      </c>
      <c r="F794" s="95">
        <v>8.9363488499999999</v>
      </c>
      <c r="K794" s="2"/>
    </row>
    <row r="795" spans="1:11" ht="24.95" customHeight="1">
      <c r="A795" s="130">
        <v>38878</v>
      </c>
      <c r="B795" s="107" t="s">
        <v>874</v>
      </c>
      <c r="C795" s="108" t="s">
        <v>94</v>
      </c>
      <c r="D795" s="25" t="s">
        <v>60</v>
      </c>
      <c r="E795" s="132">
        <v>83.5</v>
      </c>
      <c r="F795" s="95">
        <v>90.446682300000006</v>
      </c>
      <c r="K795" s="94"/>
    </row>
    <row r="796" spans="1:11" ht="24.95" customHeight="1">
      <c r="A796" s="130">
        <v>38879</v>
      </c>
      <c r="B796" s="107" t="s">
        <v>875</v>
      </c>
      <c r="C796" s="108" t="s">
        <v>94</v>
      </c>
      <c r="D796" s="25" t="s">
        <v>60</v>
      </c>
      <c r="E796" s="132" t="s">
        <v>34</v>
      </c>
      <c r="F796" s="95" t="s">
        <v>20</v>
      </c>
    </row>
    <row r="797" spans="1:11" ht="24.95" customHeight="1">
      <c r="A797" s="130">
        <v>38880</v>
      </c>
      <c r="B797" s="107" t="s">
        <v>876</v>
      </c>
      <c r="C797" s="108" t="s">
        <v>94</v>
      </c>
      <c r="D797" s="25" t="s">
        <v>60</v>
      </c>
      <c r="E797" s="132">
        <v>6</v>
      </c>
      <c r="F797" s="95">
        <v>6.4991627999999997</v>
      </c>
    </row>
    <row r="798" spans="1:11" ht="24.95" customHeight="1">
      <c r="A798" s="130">
        <v>38881</v>
      </c>
      <c r="B798" s="107" t="s">
        <v>877</v>
      </c>
      <c r="C798" s="108" t="s">
        <v>94</v>
      </c>
      <c r="D798" s="25" t="s">
        <v>60</v>
      </c>
      <c r="E798" s="132" t="s">
        <v>34</v>
      </c>
      <c r="F798" s="95" t="s">
        <v>20</v>
      </c>
    </row>
    <row r="799" spans="1:11" ht="24.95" customHeight="1">
      <c r="A799" s="130">
        <v>38882</v>
      </c>
      <c r="B799" s="107" t="s">
        <v>878</v>
      </c>
      <c r="C799" s="108" t="s">
        <v>94</v>
      </c>
      <c r="D799" s="25" t="s">
        <v>60</v>
      </c>
      <c r="E799" s="131" t="s">
        <v>34</v>
      </c>
      <c r="F799" s="95" t="s">
        <v>20</v>
      </c>
    </row>
    <row r="800" spans="1:11" ht="24.95" customHeight="1">
      <c r="A800" s="130">
        <v>38883</v>
      </c>
      <c r="B800" s="107" t="s">
        <v>879</v>
      </c>
      <c r="C800" s="108" t="s">
        <v>94</v>
      </c>
      <c r="D800" s="25" t="s">
        <v>60</v>
      </c>
      <c r="E800" s="131">
        <v>48</v>
      </c>
      <c r="F800" s="95">
        <v>51.993302399999997</v>
      </c>
    </row>
    <row r="801" spans="1:11" ht="24.95" customHeight="1">
      <c r="A801" s="130">
        <v>38889</v>
      </c>
      <c r="B801" s="107" t="s">
        <v>880</v>
      </c>
      <c r="C801" s="108" t="s">
        <v>94</v>
      </c>
      <c r="D801" s="25" t="s">
        <v>60</v>
      </c>
      <c r="E801" s="131">
        <v>43</v>
      </c>
      <c r="F801" s="95">
        <v>46.577333400000001</v>
      </c>
    </row>
    <row r="802" spans="1:11" ht="24.95" customHeight="1">
      <c r="A802" s="130">
        <v>38890</v>
      </c>
      <c r="B802" s="107" t="s">
        <v>881</v>
      </c>
      <c r="C802" s="108" t="s">
        <v>94</v>
      </c>
      <c r="D802" s="25" t="s">
        <v>60</v>
      </c>
      <c r="E802" s="131">
        <v>3.5</v>
      </c>
      <c r="F802" s="95">
        <v>3.7911782999999999</v>
      </c>
    </row>
    <row r="803" spans="1:11" ht="24.95" customHeight="1">
      <c r="A803" s="130">
        <v>38891</v>
      </c>
      <c r="B803" s="107" t="s">
        <v>882</v>
      </c>
      <c r="C803" s="108" t="s">
        <v>94</v>
      </c>
      <c r="D803" s="25" t="s">
        <v>60</v>
      </c>
      <c r="E803" s="131">
        <v>8.9</v>
      </c>
      <c r="F803" s="95">
        <v>9.6404248199999998</v>
      </c>
    </row>
    <row r="804" spans="1:11" ht="24.95" customHeight="1">
      <c r="A804" s="130">
        <v>38892</v>
      </c>
      <c r="B804" s="107" t="s">
        <v>883</v>
      </c>
      <c r="C804" s="108" t="s">
        <v>94</v>
      </c>
      <c r="D804" s="25" t="s">
        <v>60</v>
      </c>
      <c r="E804" s="131" t="s">
        <v>34</v>
      </c>
      <c r="F804" s="95" t="s">
        <v>20</v>
      </c>
    </row>
    <row r="805" spans="1:11" ht="24.95" customHeight="1">
      <c r="A805" s="130">
        <v>38896</v>
      </c>
      <c r="B805" s="107" t="s">
        <v>884</v>
      </c>
      <c r="C805" s="108" t="s">
        <v>94</v>
      </c>
      <c r="D805" s="25" t="s">
        <v>60</v>
      </c>
      <c r="E805" s="131" t="s">
        <v>34</v>
      </c>
      <c r="F805" s="95" t="s">
        <v>20</v>
      </c>
    </row>
    <row r="806" spans="1:11" ht="24.95" customHeight="1">
      <c r="A806" s="130">
        <v>38902</v>
      </c>
      <c r="B806" s="107" t="s">
        <v>885</v>
      </c>
      <c r="C806" s="108" t="s">
        <v>97</v>
      </c>
      <c r="D806" s="25" t="s">
        <v>60</v>
      </c>
      <c r="E806" s="131">
        <v>3.5</v>
      </c>
      <c r="F806" s="95">
        <v>3.7911782999999999</v>
      </c>
    </row>
    <row r="807" spans="1:11" ht="24.95" customHeight="1">
      <c r="A807" s="130">
        <v>38904</v>
      </c>
      <c r="B807" s="107" t="s">
        <v>886</v>
      </c>
      <c r="C807" s="108" t="s">
        <v>97</v>
      </c>
      <c r="D807" s="25" t="s">
        <v>60</v>
      </c>
      <c r="E807" s="131">
        <v>11.5</v>
      </c>
      <c r="F807" s="95">
        <v>12.456728699999999</v>
      </c>
    </row>
    <row r="808" spans="1:11" ht="24.95" customHeight="1">
      <c r="A808" s="130">
        <v>38905</v>
      </c>
      <c r="B808" s="107" t="s">
        <v>887</v>
      </c>
      <c r="C808" s="108" t="s">
        <v>97</v>
      </c>
      <c r="D808" s="25" t="s">
        <v>60</v>
      </c>
      <c r="E808" s="131" t="s">
        <v>34</v>
      </c>
      <c r="F808" s="95" t="s">
        <v>20</v>
      </c>
    </row>
    <row r="809" spans="1:11" ht="24.95" customHeight="1">
      <c r="A809" s="130">
        <v>38910</v>
      </c>
      <c r="B809" s="107" t="s">
        <v>888</v>
      </c>
      <c r="C809" s="108" t="s">
        <v>97</v>
      </c>
      <c r="D809" s="25" t="s">
        <v>60</v>
      </c>
      <c r="E809" s="131" t="s">
        <v>34</v>
      </c>
      <c r="F809" s="95" t="s">
        <v>20</v>
      </c>
    </row>
    <row r="810" spans="1:11" ht="24.95" customHeight="1">
      <c r="A810" s="130">
        <v>38914</v>
      </c>
      <c r="B810" s="107" t="s">
        <v>889</v>
      </c>
      <c r="C810" s="108" t="s">
        <v>97</v>
      </c>
      <c r="D810" s="25" t="s">
        <v>60</v>
      </c>
      <c r="E810" s="132" t="s">
        <v>34</v>
      </c>
      <c r="F810" s="95" t="s">
        <v>20</v>
      </c>
      <c r="K810" s="2"/>
    </row>
    <row r="811" spans="1:11" ht="24.95" customHeight="1">
      <c r="A811" s="130">
        <v>38915</v>
      </c>
      <c r="B811" s="107" t="s">
        <v>890</v>
      </c>
      <c r="C811" s="108" t="s">
        <v>97</v>
      </c>
      <c r="D811" s="25" t="s">
        <v>60</v>
      </c>
      <c r="E811" s="132">
        <v>11</v>
      </c>
      <c r="F811" s="95">
        <v>11.915131800000001</v>
      </c>
      <c r="K811" s="94"/>
    </row>
    <row r="812" spans="1:11" ht="24.95" customHeight="1">
      <c r="A812" s="130">
        <v>38916</v>
      </c>
      <c r="B812" s="107" t="s">
        <v>891</v>
      </c>
      <c r="C812" s="108" t="s">
        <v>97</v>
      </c>
      <c r="D812" s="25" t="s">
        <v>60</v>
      </c>
      <c r="E812" s="131">
        <v>0.9</v>
      </c>
      <c r="F812" s="95">
        <v>0.97487442000000002</v>
      </c>
    </row>
    <row r="813" spans="1:11" ht="24.95" customHeight="1">
      <c r="A813" s="130">
        <v>38917</v>
      </c>
      <c r="B813" s="107" t="s">
        <v>892</v>
      </c>
      <c r="C813" s="108" t="s">
        <v>97</v>
      </c>
      <c r="D813" s="25" t="s">
        <v>60</v>
      </c>
      <c r="E813" s="132">
        <v>7.25</v>
      </c>
      <c r="F813" s="95">
        <v>7.8531550499999998</v>
      </c>
    </row>
    <row r="814" spans="1:11" ht="24.95" customHeight="1">
      <c r="A814" s="130">
        <v>38918</v>
      </c>
      <c r="B814" s="107" t="s">
        <v>893</v>
      </c>
      <c r="C814" s="108" t="s">
        <v>97</v>
      </c>
      <c r="D814" s="25" t="s">
        <v>60</v>
      </c>
      <c r="E814" s="132" t="s">
        <v>34</v>
      </c>
      <c r="F814" s="95" t="s">
        <v>20</v>
      </c>
    </row>
    <row r="815" spans="1:11" ht="24.95" customHeight="1">
      <c r="A815" s="130">
        <v>38922</v>
      </c>
      <c r="B815" s="107" t="s">
        <v>894</v>
      </c>
      <c r="C815" s="108" t="s">
        <v>97</v>
      </c>
      <c r="D815" s="25" t="s">
        <v>60</v>
      </c>
      <c r="E815" s="132" t="s">
        <v>34</v>
      </c>
      <c r="F815" s="95" t="s">
        <v>20</v>
      </c>
      <c r="K815" s="2"/>
    </row>
    <row r="816" spans="1:11" ht="24.95" customHeight="1">
      <c r="A816" s="130">
        <v>38923</v>
      </c>
      <c r="B816" s="107" t="s">
        <v>895</v>
      </c>
      <c r="C816" s="108" t="s">
        <v>97</v>
      </c>
      <c r="D816" s="25" t="s">
        <v>60</v>
      </c>
      <c r="E816" s="132" t="s">
        <v>34</v>
      </c>
      <c r="F816" s="95" t="s">
        <v>20</v>
      </c>
      <c r="K816" s="94"/>
    </row>
    <row r="817" spans="1:14" ht="24.95" customHeight="1">
      <c r="A817" s="130">
        <v>38928</v>
      </c>
      <c r="B817" s="107" t="s">
        <v>896</v>
      </c>
      <c r="C817" s="108" t="s">
        <v>97</v>
      </c>
      <c r="D817" s="25" t="s">
        <v>60</v>
      </c>
      <c r="E817" s="132">
        <v>11</v>
      </c>
      <c r="F817" s="95">
        <v>11.915131800000001</v>
      </c>
    </row>
    <row r="818" spans="1:14" ht="24.95" customHeight="1">
      <c r="A818" s="130">
        <v>38934</v>
      </c>
      <c r="B818" s="107" t="s">
        <v>897</v>
      </c>
      <c r="C818" s="108" t="s">
        <v>105</v>
      </c>
      <c r="D818" s="25" t="s">
        <v>60</v>
      </c>
      <c r="E818" s="132" t="s">
        <v>34</v>
      </c>
      <c r="F818" s="95" t="s">
        <v>20</v>
      </c>
    </row>
    <row r="819" spans="1:14" ht="24.95" customHeight="1">
      <c r="A819" s="130">
        <v>38935</v>
      </c>
      <c r="B819" s="107" t="s">
        <v>898</v>
      </c>
      <c r="C819" s="108" t="s">
        <v>105</v>
      </c>
      <c r="D819" s="25" t="s">
        <v>60</v>
      </c>
      <c r="E819" s="132" t="s">
        <v>34</v>
      </c>
      <c r="F819" s="95" t="s">
        <v>20</v>
      </c>
    </row>
    <row r="820" spans="1:14" ht="24.95" customHeight="1">
      <c r="A820" s="130">
        <v>38936</v>
      </c>
      <c r="B820" s="107" t="s">
        <v>899</v>
      </c>
      <c r="C820" s="108" t="s">
        <v>105</v>
      </c>
      <c r="D820" s="25" t="s">
        <v>60</v>
      </c>
      <c r="E820" s="131">
        <v>17.45</v>
      </c>
      <c r="F820" s="95">
        <v>18.901731810000001</v>
      </c>
    </row>
    <row r="821" spans="1:14" ht="24.95" customHeight="1">
      <c r="A821" s="130">
        <v>38937</v>
      </c>
      <c r="B821" s="107" t="s">
        <v>900</v>
      </c>
      <c r="C821" s="108" t="s">
        <v>105</v>
      </c>
      <c r="D821" s="25" t="s">
        <v>60</v>
      </c>
      <c r="E821" s="131">
        <v>0.2</v>
      </c>
      <c r="F821" s="95">
        <v>0.21663876000000001</v>
      </c>
    </row>
    <row r="822" spans="1:14" ht="24.95" customHeight="1">
      <c r="A822" s="130">
        <v>38938</v>
      </c>
      <c r="B822" s="107" t="s">
        <v>901</v>
      </c>
      <c r="C822" s="108" t="s">
        <v>105</v>
      </c>
      <c r="D822" s="25" t="s">
        <v>60</v>
      </c>
      <c r="E822" s="131" t="s">
        <v>34</v>
      </c>
      <c r="F822" s="95" t="s">
        <v>20</v>
      </c>
    </row>
    <row r="823" spans="1:14" ht="24.95" customHeight="1">
      <c r="A823" s="130">
        <v>38939</v>
      </c>
      <c r="B823" s="107" t="s">
        <v>902</v>
      </c>
      <c r="C823" s="108" t="s">
        <v>105</v>
      </c>
      <c r="D823" s="25" t="s">
        <v>60</v>
      </c>
      <c r="E823" s="131" t="s">
        <v>34</v>
      </c>
      <c r="F823" s="95" t="s">
        <v>20</v>
      </c>
    </row>
    <row r="824" spans="1:14" ht="24.95" customHeight="1">
      <c r="A824" s="130">
        <v>38940</v>
      </c>
      <c r="B824" s="107" t="s">
        <v>903</v>
      </c>
      <c r="C824" s="108" t="s">
        <v>105</v>
      </c>
      <c r="D824" s="25" t="s">
        <v>60</v>
      </c>
      <c r="E824" s="131">
        <v>0.2</v>
      </c>
      <c r="F824" s="95">
        <v>0.21663876000000001</v>
      </c>
    </row>
    <row r="825" spans="1:14" ht="24.95" customHeight="1">
      <c r="A825" s="130">
        <v>38941</v>
      </c>
      <c r="B825" s="107" t="s">
        <v>904</v>
      </c>
      <c r="C825" s="108" t="s">
        <v>105</v>
      </c>
      <c r="D825" s="25" t="s">
        <v>60</v>
      </c>
      <c r="E825" s="131">
        <v>5.25</v>
      </c>
      <c r="F825" s="95">
        <v>5.6867674499999996</v>
      </c>
      <c r="N825" s="139"/>
    </row>
    <row r="826" spans="1:14" ht="24.95" customHeight="1">
      <c r="A826" s="130">
        <v>38942</v>
      </c>
      <c r="B826" s="107" t="s">
        <v>905</v>
      </c>
      <c r="C826" s="108" t="s">
        <v>105</v>
      </c>
      <c r="D826" s="25" t="s">
        <v>60</v>
      </c>
      <c r="E826" s="131">
        <v>0.9</v>
      </c>
      <c r="F826" s="95">
        <v>0.97487442000000002</v>
      </c>
    </row>
    <row r="827" spans="1:14" ht="24.95" customHeight="1">
      <c r="A827" s="130">
        <v>38943</v>
      </c>
      <c r="B827" s="107" t="s">
        <v>906</v>
      </c>
      <c r="C827" s="108" t="s">
        <v>105</v>
      </c>
      <c r="D827" s="25" t="s">
        <v>60</v>
      </c>
      <c r="E827" s="131">
        <v>4.5</v>
      </c>
      <c r="F827" s="95">
        <v>4.8743721000000004</v>
      </c>
    </row>
    <row r="828" spans="1:14" ht="24.95" customHeight="1">
      <c r="A828" s="130">
        <v>38945</v>
      </c>
      <c r="B828" s="107" t="s">
        <v>907</v>
      </c>
      <c r="C828" s="108" t="s">
        <v>105</v>
      </c>
      <c r="D828" s="25" t="s">
        <v>60</v>
      </c>
      <c r="E828" s="131" t="s">
        <v>34</v>
      </c>
      <c r="F828" s="95" t="s">
        <v>20</v>
      </c>
    </row>
    <row r="829" spans="1:14" ht="24.95" customHeight="1">
      <c r="A829" s="130">
        <v>38946</v>
      </c>
      <c r="B829" s="107" t="s">
        <v>908</v>
      </c>
      <c r="C829" s="108" t="s">
        <v>105</v>
      </c>
      <c r="D829" s="25" t="s">
        <v>60</v>
      </c>
      <c r="E829" s="131" t="s">
        <v>34</v>
      </c>
      <c r="F829" s="95" t="s">
        <v>20</v>
      </c>
    </row>
    <row r="830" spans="1:14" ht="24.95" customHeight="1">
      <c r="A830" s="130">
        <v>38947</v>
      </c>
      <c r="B830" s="107" t="s">
        <v>909</v>
      </c>
      <c r="C830" s="108" t="s">
        <v>105</v>
      </c>
      <c r="D830" s="25" t="s">
        <v>60</v>
      </c>
      <c r="E830" s="131" t="s">
        <v>34</v>
      </c>
      <c r="F830" s="95" t="s">
        <v>20</v>
      </c>
    </row>
    <row r="831" spans="1:14" ht="24.95" customHeight="1">
      <c r="A831" s="130">
        <v>38949</v>
      </c>
      <c r="B831" s="107" t="s">
        <v>910</v>
      </c>
      <c r="C831" s="108" t="s">
        <v>105</v>
      </c>
      <c r="D831" s="25" t="s">
        <v>60</v>
      </c>
      <c r="E831" s="132">
        <v>10.75</v>
      </c>
      <c r="F831" s="95">
        <v>11.64433335</v>
      </c>
      <c r="K831" s="2"/>
    </row>
    <row r="832" spans="1:14" ht="24.95" customHeight="1">
      <c r="A832" s="130">
        <v>38950</v>
      </c>
      <c r="B832" s="107" t="s">
        <v>911</v>
      </c>
      <c r="C832" s="108" t="s">
        <v>105</v>
      </c>
      <c r="D832" s="25" t="s">
        <v>60</v>
      </c>
      <c r="E832" s="132">
        <v>34.25</v>
      </c>
      <c r="F832" s="95">
        <v>37.099387649999997</v>
      </c>
      <c r="K832" s="94"/>
    </row>
    <row r="833" spans="1:11" ht="24.95" customHeight="1">
      <c r="A833" s="130">
        <v>38951</v>
      </c>
      <c r="B833" s="107" t="s">
        <v>912</v>
      </c>
      <c r="C833" s="108" t="s">
        <v>105</v>
      </c>
      <c r="D833" s="25" t="s">
        <v>60</v>
      </c>
      <c r="E833" s="131">
        <v>53.8</v>
      </c>
      <c r="F833" s="95">
        <v>58.275826439999996</v>
      </c>
    </row>
    <row r="834" spans="1:11" ht="24.95" customHeight="1">
      <c r="A834" s="130">
        <v>38952</v>
      </c>
      <c r="B834" s="107" t="s">
        <v>913</v>
      </c>
      <c r="C834" s="108" t="s">
        <v>105</v>
      </c>
      <c r="D834" s="25" t="s">
        <v>60</v>
      </c>
      <c r="E834" s="132" t="s">
        <v>34</v>
      </c>
      <c r="F834" s="95" t="s">
        <v>20</v>
      </c>
    </row>
    <row r="835" spans="1:11" ht="24.95" customHeight="1">
      <c r="A835" s="130">
        <v>38953</v>
      </c>
      <c r="B835" s="107" t="s">
        <v>914</v>
      </c>
      <c r="C835" s="108" t="s">
        <v>105</v>
      </c>
      <c r="D835" s="25" t="s">
        <v>60</v>
      </c>
      <c r="E835" s="132">
        <v>34.5</v>
      </c>
      <c r="F835" s="95">
        <v>37.370186099999998</v>
      </c>
    </row>
    <row r="836" spans="1:11" ht="24.95" customHeight="1">
      <c r="A836" s="130">
        <v>38957</v>
      </c>
      <c r="B836" s="107" t="s">
        <v>915</v>
      </c>
      <c r="C836" s="108" t="s">
        <v>105</v>
      </c>
      <c r="D836" s="25" t="s">
        <v>60</v>
      </c>
      <c r="E836" s="132" t="s">
        <v>34</v>
      </c>
      <c r="F836" s="95" t="s">
        <v>20</v>
      </c>
      <c r="K836" s="2"/>
    </row>
    <row r="837" spans="1:11" ht="24.95" customHeight="1">
      <c r="A837" s="130">
        <v>38959</v>
      </c>
      <c r="B837" s="107" t="s">
        <v>916</v>
      </c>
      <c r="C837" s="108" t="s">
        <v>105</v>
      </c>
      <c r="D837" s="25" t="s">
        <v>60</v>
      </c>
      <c r="E837" s="132" t="s">
        <v>34</v>
      </c>
      <c r="F837" s="95" t="s">
        <v>20</v>
      </c>
      <c r="K837" s="94"/>
    </row>
    <row r="838" spans="1:11" ht="24.95" customHeight="1">
      <c r="A838" s="130">
        <v>38962</v>
      </c>
      <c r="B838" s="107" t="s">
        <v>917</v>
      </c>
      <c r="C838" s="108" t="s">
        <v>170</v>
      </c>
      <c r="D838" s="25" t="s">
        <v>60</v>
      </c>
      <c r="E838" s="132" t="s">
        <v>34</v>
      </c>
      <c r="F838" s="95" t="s">
        <v>20</v>
      </c>
    </row>
    <row r="839" spans="1:11" ht="24.95" customHeight="1">
      <c r="A839" s="130">
        <v>38963</v>
      </c>
      <c r="B839" s="107" t="s">
        <v>918</v>
      </c>
      <c r="C839" s="108" t="s">
        <v>170</v>
      </c>
      <c r="D839" s="25" t="s">
        <v>60</v>
      </c>
      <c r="E839" s="132">
        <v>34</v>
      </c>
      <c r="F839" s="95">
        <v>36.828589200000003</v>
      </c>
    </row>
    <row r="840" spans="1:11" ht="24.95" customHeight="1">
      <c r="A840" s="130">
        <v>38969</v>
      </c>
      <c r="B840" s="107" t="s">
        <v>919</v>
      </c>
      <c r="C840" s="108" t="s">
        <v>170</v>
      </c>
      <c r="D840" s="25" t="s">
        <v>60</v>
      </c>
      <c r="E840" s="132">
        <v>15.5</v>
      </c>
      <c r="F840" s="95">
        <v>16.7895039</v>
      </c>
    </row>
    <row r="841" spans="1:11" ht="24.95" customHeight="1">
      <c r="A841" s="130">
        <v>38970</v>
      </c>
      <c r="B841" s="107" t="s">
        <v>920</v>
      </c>
      <c r="C841" s="108" t="s">
        <v>170</v>
      </c>
      <c r="D841" s="25" t="s">
        <v>60</v>
      </c>
      <c r="E841" s="131">
        <v>33</v>
      </c>
      <c r="F841" s="95">
        <v>35.7453954</v>
      </c>
    </row>
    <row r="842" spans="1:11" ht="24.95" customHeight="1">
      <c r="A842" s="130">
        <v>38971</v>
      </c>
      <c r="B842" s="107" t="s">
        <v>921</v>
      </c>
      <c r="C842" s="108" t="s">
        <v>170</v>
      </c>
      <c r="D842" s="25" t="s">
        <v>60</v>
      </c>
      <c r="E842" s="131">
        <v>29</v>
      </c>
      <c r="F842" s="95">
        <v>31.412620199999999</v>
      </c>
    </row>
    <row r="843" spans="1:11" ht="24.95" customHeight="1">
      <c r="A843" s="130">
        <v>38972</v>
      </c>
      <c r="B843" s="107" t="s">
        <v>922</v>
      </c>
      <c r="C843" s="108" t="s">
        <v>170</v>
      </c>
      <c r="D843" s="25" t="s">
        <v>60</v>
      </c>
      <c r="E843" s="131">
        <v>64</v>
      </c>
      <c r="F843" s="95">
        <v>69.324403200000006</v>
      </c>
    </row>
    <row r="844" spans="1:11" ht="24.95" customHeight="1">
      <c r="A844" s="130">
        <v>38973</v>
      </c>
      <c r="B844" s="107" t="s">
        <v>923</v>
      </c>
      <c r="C844" s="108" t="s">
        <v>170</v>
      </c>
      <c r="D844" s="25" t="s">
        <v>60</v>
      </c>
      <c r="E844" s="131">
        <v>31</v>
      </c>
      <c r="F844" s="95">
        <v>33.579007799999999</v>
      </c>
    </row>
    <row r="845" spans="1:11" ht="24.95" customHeight="1">
      <c r="A845" s="130">
        <v>38974</v>
      </c>
      <c r="B845" s="107" t="s">
        <v>924</v>
      </c>
      <c r="C845" s="108" t="s">
        <v>170</v>
      </c>
      <c r="D845" s="25" t="s">
        <v>60</v>
      </c>
      <c r="E845" s="131" t="s">
        <v>34</v>
      </c>
      <c r="F845" s="95" t="s">
        <v>20</v>
      </c>
    </row>
    <row r="846" spans="1:11" ht="24.95" customHeight="1">
      <c r="A846" s="130">
        <v>38976</v>
      </c>
      <c r="B846" s="107" t="s">
        <v>925</v>
      </c>
      <c r="C846" s="108" t="s">
        <v>170</v>
      </c>
      <c r="D846" s="25" t="s">
        <v>60</v>
      </c>
      <c r="E846" s="131" t="s">
        <v>34</v>
      </c>
      <c r="F846" s="95" t="s">
        <v>20</v>
      </c>
    </row>
    <row r="847" spans="1:11" ht="24.95" customHeight="1">
      <c r="A847" s="130">
        <v>38977</v>
      </c>
      <c r="B847" s="107" t="s">
        <v>926</v>
      </c>
      <c r="C847" s="108" t="s">
        <v>170</v>
      </c>
      <c r="D847" s="25" t="s">
        <v>60</v>
      </c>
      <c r="E847" s="131" t="s">
        <v>34</v>
      </c>
      <c r="F847" s="95" t="s">
        <v>20</v>
      </c>
    </row>
    <row r="848" spans="1:11" ht="24.95" customHeight="1">
      <c r="A848" s="130">
        <v>38981</v>
      </c>
      <c r="B848" s="107" t="s">
        <v>927</v>
      </c>
      <c r="C848" s="108" t="s">
        <v>170</v>
      </c>
      <c r="D848" s="25" t="s">
        <v>60</v>
      </c>
      <c r="E848" s="131" t="s">
        <v>34</v>
      </c>
      <c r="F848" s="95" t="s">
        <v>20</v>
      </c>
    </row>
    <row r="849" spans="1:11" ht="24.95" customHeight="1">
      <c r="A849" s="130">
        <v>38982</v>
      </c>
      <c r="B849" s="107" t="s">
        <v>928</v>
      </c>
      <c r="C849" s="108" t="s">
        <v>170</v>
      </c>
      <c r="D849" s="25" t="s">
        <v>60</v>
      </c>
      <c r="E849" s="131" t="s">
        <v>34</v>
      </c>
      <c r="F849" s="95" t="s">
        <v>20</v>
      </c>
    </row>
    <row r="850" spans="1:11" ht="24.95" customHeight="1">
      <c r="A850" s="130">
        <v>38983</v>
      </c>
      <c r="B850" s="107" t="s">
        <v>929</v>
      </c>
      <c r="C850" s="108" t="s">
        <v>170</v>
      </c>
      <c r="D850" s="25" t="s">
        <v>60</v>
      </c>
      <c r="E850" s="131">
        <v>5.75</v>
      </c>
      <c r="F850" s="95">
        <v>6.2283643499999997</v>
      </c>
    </row>
    <row r="851" spans="1:11" ht="24.95" customHeight="1">
      <c r="A851" s="130">
        <v>38862</v>
      </c>
      <c r="B851" s="107" t="s">
        <v>930</v>
      </c>
      <c r="C851" s="108" t="s">
        <v>6</v>
      </c>
      <c r="D851" s="25" t="s">
        <v>60</v>
      </c>
      <c r="E851" s="131" t="s">
        <v>34</v>
      </c>
      <c r="F851" s="95" t="s">
        <v>20</v>
      </c>
    </row>
    <row r="852" spans="1:11" ht="24.95" customHeight="1">
      <c r="A852" s="130">
        <v>38986</v>
      </c>
      <c r="B852" s="107" t="s">
        <v>931</v>
      </c>
      <c r="C852" s="108" t="s">
        <v>170</v>
      </c>
      <c r="D852" s="25" t="s">
        <v>60</v>
      </c>
      <c r="E852" s="132">
        <v>6.5</v>
      </c>
      <c r="F852" s="95">
        <v>7.0407596999999997</v>
      </c>
      <c r="K852" s="2"/>
    </row>
    <row r="853" spans="1:11" ht="24.95" customHeight="1">
      <c r="A853" s="130">
        <v>38987</v>
      </c>
      <c r="B853" s="107" t="s">
        <v>932</v>
      </c>
      <c r="C853" s="108" t="s">
        <v>170</v>
      </c>
      <c r="D853" s="25" t="s">
        <v>60</v>
      </c>
      <c r="E853" s="132">
        <v>8.5</v>
      </c>
      <c r="F853" s="95">
        <v>9.2071473000000008</v>
      </c>
      <c r="K853" s="94"/>
    </row>
    <row r="854" spans="1:11" ht="24.95" customHeight="1">
      <c r="A854" s="130">
        <v>38989</v>
      </c>
      <c r="B854" s="107" t="s">
        <v>933</v>
      </c>
      <c r="C854" s="108" t="s">
        <v>170</v>
      </c>
      <c r="D854" s="25" t="s">
        <v>60</v>
      </c>
      <c r="E854" s="131">
        <v>2.25</v>
      </c>
      <c r="F854" s="95">
        <v>2.4371860500000002</v>
      </c>
    </row>
    <row r="855" spans="1:11" ht="24.95" customHeight="1">
      <c r="A855" s="130">
        <v>38990</v>
      </c>
      <c r="B855" s="107" t="s">
        <v>934</v>
      </c>
      <c r="C855" s="108" t="s">
        <v>187</v>
      </c>
      <c r="D855" s="25" t="s">
        <v>60</v>
      </c>
      <c r="E855" s="132" t="s">
        <v>34</v>
      </c>
      <c r="F855" s="95" t="s">
        <v>20</v>
      </c>
    </row>
    <row r="856" spans="1:11" ht="24.95" customHeight="1">
      <c r="A856" s="130">
        <v>38991</v>
      </c>
      <c r="B856" s="107" t="s">
        <v>935</v>
      </c>
      <c r="C856" s="108" t="s">
        <v>187</v>
      </c>
      <c r="D856" s="25" t="s">
        <v>60</v>
      </c>
      <c r="E856" s="132" t="s">
        <v>34</v>
      </c>
      <c r="F856" s="95" t="s">
        <v>20</v>
      </c>
    </row>
    <row r="857" spans="1:11" ht="24.95" customHeight="1">
      <c r="A857" s="130">
        <v>38992</v>
      </c>
      <c r="B857" s="107" t="s">
        <v>936</v>
      </c>
      <c r="C857" s="108" t="s">
        <v>187</v>
      </c>
      <c r="D857" s="25" t="s">
        <v>60</v>
      </c>
      <c r="E857" s="132">
        <v>30.25</v>
      </c>
      <c r="F857" s="95">
        <v>32.766612449999997</v>
      </c>
      <c r="K857" s="2"/>
    </row>
    <row r="858" spans="1:11" ht="24.95" customHeight="1">
      <c r="A858" s="130">
        <v>38995</v>
      </c>
      <c r="B858" s="107" t="s">
        <v>937</v>
      </c>
      <c r="C858" s="108" t="s">
        <v>187</v>
      </c>
      <c r="D858" s="25" t="s">
        <v>60</v>
      </c>
      <c r="E858" s="132" t="s">
        <v>34</v>
      </c>
      <c r="F858" s="95" t="s">
        <v>20</v>
      </c>
      <c r="K858" s="94"/>
    </row>
    <row r="859" spans="1:11" ht="24.95" customHeight="1">
      <c r="A859" s="130">
        <v>38996</v>
      </c>
      <c r="B859" s="107" t="s">
        <v>938</v>
      </c>
      <c r="C859" s="108" t="s">
        <v>187</v>
      </c>
      <c r="D859" s="25" t="s">
        <v>60</v>
      </c>
      <c r="E859" s="132">
        <v>15.5</v>
      </c>
      <c r="F859" s="95">
        <v>16.7895039</v>
      </c>
    </row>
    <row r="860" spans="1:11" ht="24.95" customHeight="1">
      <c r="A860" s="130">
        <v>39001</v>
      </c>
      <c r="B860" s="107" t="s">
        <v>939</v>
      </c>
      <c r="C860" s="108" t="s">
        <v>187</v>
      </c>
      <c r="D860" s="25" t="s">
        <v>60</v>
      </c>
      <c r="E860" s="132">
        <v>13</v>
      </c>
      <c r="F860" s="95">
        <v>14.081519399999999</v>
      </c>
    </row>
    <row r="861" spans="1:11" ht="24.95" customHeight="1">
      <c r="A861" s="130">
        <v>39004</v>
      </c>
      <c r="B861" s="107" t="s">
        <v>940</v>
      </c>
      <c r="C861" s="108" t="s">
        <v>187</v>
      </c>
      <c r="D861" s="25" t="s">
        <v>60</v>
      </c>
      <c r="E861" s="132">
        <v>5</v>
      </c>
      <c r="F861" s="95">
        <v>5.4159690000000005</v>
      </c>
    </row>
    <row r="862" spans="1:11" ht="24.95" customHeight="1">
      <c r="A862" s="130">
        <v>39010</v>
      </c>
      <c r="B862" s="107" t="s">
        <v>941</v>
      </c>
      <c r="C862" s="108" t="s">
        <v>187</v>
      </c>
      <c r="D862" s="25" t="s">
        <v>60</v>
      </c>
      <c r="E862" s="131" t="s">
        <v>34</v>
      </c>
      <c r="F862" s="95" t="s">
        <v>20</v>
      </c>
    </row>
    <row r="863" spans="1:11" ht="24.95" customHeight="1">
      <c r="A863" s="130">
        <v>39011</v>
      </c>
      <c r="B863" s="107" t="s">
        <v>942</v>
      </c>
      <c r="C863" s="108" t="s">
        <v>187</v>
      </c>
      <c r="D863" s="25" t="s">
        <v>60</v>
      </c>
      <c r="E863" s="131" t="s">
        <v>34</v>
      </c>
      <c r="F863" s="95" t="s">
        <v>20</v>
      </c>
    </row>
    <row r="864" spans="1:11" ht="24.95" customHeight="1">
      <c r="A864" s="130">
        <v>39014</v>
      </c>
      <c r="B864" s="107" t="s">
        <v>943</v>
      </c>
      <c r="C864" s="108" t="s">
        <v>187</v>
      </c>
      <c r="D864" s="25" t="s">
        <v>60</v>
      </c>
      <c r="E864" s="131" t="s">
        <v>34</v>
      </c>
      <c r="F864" s="95" t="s">
        <v>20</v>
      </c>
    </row>
    <row r="865" spans="1:11" ht="24.95" customHeight="1">
      <c r="A865" s="130">
        <v>39015</v>
      </c>
      <c r="B865" s="107" t="s">
        <v>944</v>
      </c>
      <c r="C865" s="108" t="s">
        <v>187</v>
      </c>
      <c r="D865" s="25" t="s">
        <v>60</v>
      </c>
      <c r="E865" s="131">
        <v>95.25</v>
      </c>
      <c r="F865" s="95">
        <v>103.17420945000001</v>
      </c>
    </row>
    <row r="866" spans="1:11" ht="24.95" customHeight="1">
      <c r="A866" s="130">
        <v>39017</v>
      </c>
      <c r="B866" s="107" t="s">
        <v>945</v>
      </c>
      <c r="C866" s="108" t="s">
        <v>187</v>
      </c>
      <c r="D866" s="25" t="s">
        <v>60</v>
      </c>
      <c r="E866" s="131" t="s">
        <v>34</v>
      </c>
      <c r="F866" s="95" t="s">
        <v>20</v>
      </c>
    </row>
    <row r="867" spans="1:11" ht="24.95" customHeight="1">
      <c r="A867" s="130">
        <v>39018</v>
      </c>
      <c r="B867" s="107" t="s">
        <v>946</v>
      </c>
      <c r="C867" s="108" t="s">
        <v>187</v>
      </c>
      <c r="D867" s="25" t="s">
        <v>60</v>
      </c>
      <c r="E867" s="131">
        <v>14.75</v>
      </c>
      <c r="F867" s="95">
        <v>15.977108550000001</v>
      </c>
    </row>
    <row r="868" spans="1:11" ht="24.95" customHeight="1">
      <c r="A868" s="130">
        <v>39019</v>
      </c>
      <c r="B868" s="107" t="s">
        <v>947</v>
      </c>
      <c r="C868" s="108" t="s">
        <v>187</v>
      </c>
      <c r="D868" s="25" t="s">
        <v>60</v>
      </c>
      <c r="E868" s="131">
        <v>27</v>
      </c>
      <c r="F868" s="95">
        <v>29.246232599999999</v>
      </c>
    </row>
    <row r="869" spans="1:11" ht="24.95" customHeight="1">
      <c r="A869" s="130">
        <v>39020</v>
      </c>
      <c r="B869" s="107" t="s">
        <v>948</v>
      </c>
      <c r="C869" s="108" t="s">
        <v>187</v>
      </c>
      <c r="D869" s="25" t="s">
        <v>60</v>
      </c>
      <c r="E869" s="131">
        <v>1.5</v>
      </c>
      <c r="F869" s="95">
        <v>1.6247906999999999</v>
      </c>
    </row>
    <row r="870" spans="1:11" ht="24.95" customHeight="1">
      <c r="A870" s="130">
        <v>39021</v>
      </c>
      <c r="B870" s="107" t="s">
        <v>949</v>
      </c>
      <c r="C870" s="108" t="s">
        <v>115</v>
      </c>
      <c r="D870" s="25" t="s">
        <v>60</v>
      </c>
      <c r="E870" s="131">
        <v>28</v>
      </c>
      <c r="F870" s="95">
        <v>30.329426399999999</v>
      </c>
    </row>
    <row r="871" spans="1:11" ht="24.95" customHeight="1">
      <c r="A871" s="130">
        <v>39022</v>
      </c>
      <c r="B871" s="107" t="s">
        <v>950</v>
      </c>
      <c r="C871" s="108" t="s">
        <v>115</v>
      </c>
      <c r="D871" s="25" t="s">
        <v>60</v>
      </c>
      <c r="E871" s="131">
        <v>7</v>
      </c>
      <c r="F871" s="95">
        <v>7.5823565999999998</v>
      </c>
    </row>
    <row r="872" spans="1:11" ht="24.95" customHeight="1">
      <c r="A872" s="130">
        <v>39023</v>
      </c>
      <c r="B872" s="107" t="s">
        <v>951</v>
      </c>
      <c r="C872" s="108" t="s">
        <v>115</v>
      </c>
      <c r="D872" s="25" t="s">
        <v>60</v>
      </c>
      <c r="E872" s="131" t="s">
        <v>34</v>
      </c>
      <c r="F872" s="95" t="s">
        <v>20</v>
      </c>
    </row>
    <row r="873" spans="1:11" ht="24.95" customHeight="1">
      <c r="A873" s="130">
        <v>39024</v>
      </c>
      <c r="B873" s="107" t="s">
        <v>952</v>
      </c>
      <c r="C873" s="108" t="s">
        <v>115</v>
      </c>
      <c r="D873" s="25" t="s">
        <v>60</v>
      </c>
      <c r="E873" s="132">
        <v>1</v>
      </c>
      <c r="F873" s="95">
        <v>1.0831938000000001</v>
      </c>
      <c r="K873" s="2"/>
    </row>
    <row r="874" spans="1:11" ht="24.95" customHeight="1">
      <c r="A874" s="130">
        <v>39025</v>
      </c>
      <c r="B874" s="107" t="s">
        <v>953</v>
      </c>
      <c r="C874" s="108" t="s">
        <v>115</v>
      </c>
      <c r="D874" s="25" t="s">
        <v>60</v>
      </c>
      <c r="E874" s="132" t="s">
        <v>34</v>
      </c>
      <c r="F874" s="95" t="s">
        <v>20</v>
      </c>
      <c r="K874" s="94"/>
    </row>
    <row r="875" spans="1:11" ht="24.95" customHeight="1">
      <c r="A875" s="130">
        <v>39027</v>
      </c>
      <c r="B875" s="107" t="s">
        <v>954</v>
      </c>
      <c r="C875" s="108" t="s">
        <v>115</v>
      </c>
      <c r="D875" s="25" t="s">
        <v>60</v>
      </c>
      <c r="E875" s="131">
        <v>35</v>
      </c>
      <c r="F875" s="95">
        <v>37.911783</v>
      </c>
    </row>
    <row r="876" spans="1:11" ht="24.95" customHeight="1">
      <c r="A876" s="130">
        <v>39028</v>
      </c>
      <c r="B876" s="107" t="s">
        <v>955</v>
      </c>
      <c r="C876" s="108" t="s">
        <v>115</v>
      </c>
      <c r="D876" s="25" t="s">
        <v>60</v>
      </c>
      <c r="E876" s="132">
        <v>86</v>
      </c>
      <c r="F876" s="95">
        <v>93.154666800000001</v>
      </c>
    </row>
    <row r="877" spans="1:11" ht="24.95" customHeight="1">
      <c r="A877" s="130">
        <v>39029</v>
      </c>
      <c r="B877" s="107" t="s">
        <v>956</v>
      </c>
      <c r="C877" s="108" t="s">
        <v>115</v>
      </c>
      <c r="D877" s="25" t="s">
        <v>60</v>
      </c>
      <c r="E877" s="132">
        <v>1.2</v>
      </c>
      <c r="F877" s="95">
        <v>1.29983256</v>
      </c>
    </row>
    <row r="878" spans="1:11" ht="24.95" customHeight="1">
      <c r="A878" s="130">
        <v>39030</v>
      </c>
      <c r="B878" s="107" t="s">
        <v>957</v>
      </c>
      <c r="C878" s="108" t="s">
        <v>115</v>
      </c>
      <c r="D878" s="25" t="s">
        <v>60</v>
      </c>
      <c r="E878" s="132">
        <v>49</v>
      </c>
      <c r="F878" s="95">
        <v>53.076496200000001</v>
      </c>
      <c r="K878" s="2"/>
    </row>
    <row r="879" spans="1:11" ht="24.95" customHeight="1">
      <c r="A879" s="130">
        <v>39031</v>
      </c>
      <c r="B879" s="107" t="s">
        <v>958</v>
      </c>
      <c r="C879" s="108" t="s">
        <v>115</v>
      </c>
      <c r="D879" s="25" t="s">
        <v>60</v>
      </c>
      <c r="E879" s="132">
        <v>4.25</v>
      </c>
      <c r="F879" s="95">
        <v>4.6035736500000004</v>
      </c>
      <c r="K879" s="94"/>
    </row>
    <row r="880" spans="1:11" ht="24.95" customHeight="1">
      <c r="A880" s="130">
        <v>39032</v>
      </c>
      <c r="B880" s="107" t="s">
        <v>959</v>
      </c>
      <c r="C880" s="108" t="s">
        <v>115</v>
      </c>
      <c r="D880" s="25" t="s">
        <v>60</v>
      </c>
      <c r="E880" s="132">
        <v>17</v>
      </c>
      <c r="F880" s="95">
        <v>18.414294600000002</v>
      </c>
    </row>
    <row r="881" spans="1:11" ht="24.95" customHeight="1">
      <c r="A881" s="130">
        <v>39035</v>
      </c>
      <c r="B881" s="107" t="s">
        <v>960</v>
      </c>
      <c r="C881" s="108" t="s">
        <v>115</v>
      </c>
      <c r="D881" s="25" t="s">
        <v>60</v>
      </c>
      <c r="E881" s="132" t="s">
        <v>34</v>
      </c>
      <c r="F881" s="95" t="s">
        <v>20</v>
      </c>
    </row>
    <row r="882" spans="1:11" ht="24.95" customHeight="1">
      <c r="A882" s="130">
        <v>39036</v>
      </c>
      <c r="B882" s="107" t="s">
        <v>961</v>
      </c>
      <c r="C882" s="108" t="s">
        <v>115</v>
      </c>
      <c r="D882" s="25" t="s">
        <v>60</v>
      </c>
      <c r="E882" s="132">
        <v>17</v>
      </c>
      <c r="F882" s="95">
        <v>18.414294600000002</v>
      </c>
    </row>
    <row r="883" spans="1:11" ht="24.95" customHeight="1">
      <c r="A883" s="130">
        <v>39037</v>
      </c>
      <c r="B883" s="107" t="s">
        <v>962</v>
      </c>
      <c r="C883" s="108" t="s">
        <v>115</v>
      </c>
      <c r="D883" s="25" t="s">
        <v>60</v>
      </c>
      <c r="E883" s="131">
        <v>40</v>
      </c>
      <c r="F883" s="95">
        <v>43.327752000000004</v>
      </c>
    </row>
    <row r="884" spans="1:11" ht="24.95" customHeight="1">
      <c r="A884" s="130">
        <v>39038</v>
      </c>
      <c r="B884" s="107" t="s">
        <v>963</v>
      </c>
      <c r="C884" s="108" t="s">
        <v>115</v>
      </c>
      <c r="D884" s="25" t="s">
        <v>60</v>
      </c>
      <c r="E884" s="131">
        <v>17</v>
      </c>
      <c r="F884" s="95">
        <v>18.414294600000002</v>
      </c>
    </row>
    <row r="885" spans="1:11" ht="24.95" customHeight="1">
      <c r="A885" s="130">
        <v>39039</v>
      </c>
      <c r="B885" s="107" t="s">
        <v>964</v>
      </c>
      <c r="C885" s="108" t="s">
        <v>115</v>
      </c>
      <c r="D885" s="25" t="s">
        <v>60</v>
      </c>
      <c r="E885" s="131">
        <v>6.75</v>
      </c>
      <c r="F885" s="95">
        <v>7.3115581499999998</v>
      </c>
    </row>
    <row r="886" spans="1:11" ht="24.95" customHeight="1">
      <c r="A886" s="130">
        <v>39040</v>
      </c>
      <c r="B886" s="107" t="s">
        <v>965</v>
      </c>
      <c r="C886" s="108" t="s">
        <v>115</v>
      </c>
      <c r="D886" s="25" t="s">
        <v>60</v>
      </c>
      <c r="E886" s="131">
        <v>7.75</v>
      </c>
      <c r="F886" s="95">
        <v>8.3947519499999999</v>
      </c>
    </row>
    <row r="887" spans="1:11" ht="24.95" customHeight="1">
      <c r="A887" s="130">
        <v>39041</v>
      </c>
      <c r="B887" s="107" t="s">
        <v>966</v>
      </c>
      <c r="C887" s="108" t="s">
        <v>115</v>
      </c>
      <c r="D887" s="25" t="s">
        <v>60</v>
      </c>
      <c r="E887" s="131">
        <v>11.45</v>
      </c>
      <c r="F887" s="95">
        <v>12.402569009999999</v>
      </c>
    </row>
    <row r="888" spans="1:11" ht="24.95" customHeight="1">
      <c r="A888" s="130">
        <v>39043</v>
      </c>
      <c r="B888" s="107" t="s">
        <v>967</v>
      </c>
      <c r="C888" s="108" t="s">
        <v>115</v>
      </c>
      <c r="D888" s="25" t="s">
        <v>60</v>
      </c>
      <c r="E888" s="131">
        <v>10.3</v>
      </c>
      <c r="F888" s="95">
        <v>11.156896140000001</v>
      </c>
    </row>
    <row r="889" spans="1:11" ht="24.95" customHeight="1">
      <c r="A889" s="130">
        <v>39044</v>
      </c>
      <c r="B889" s="107" t="s">
        <v>968</v>
      </c>
      <c r="C889" s="108" t="s">
        <v>115</v>
      </c>
      <c r="D889" s="25" t="s">
        <v>60</v>
      </c>
      <c r="E889" s="131">
        <v>66</v>
      </c>
      <c r="F889" s="95">
        <v>71.490790799999999</v>
      </c>
    </row>
    <row r="890" spans="1:11" ht="24.95" customHeight="1">
      <c r="A890" s="130">
        <v>39045</v>
      </c>
      <c r="B890" s="107" t="s">
        <v>969</v>
      </c>
      <c r="C890" s="108" t="s">
        <v>115</v>
      </c>
      <c r="D890" s="25" t="s">
        <v>60</v>
      </c>
      <c r="E890" s="131">
        <v>6.75</v>
      </c>
      <c r="F890" s="95">
        <v>7.3115581499999998</v>
      </c>
    </row>
    <row r="891" spans="1:11" ht="24.95" customHeight="1">
      <c r="A891" s="130">
        <v>39046</v>
      </c>
      <c r="B891" s="107" t="s">
        <v>970</v>
      </c>
      <c r="C891" s="108" t="s">
        <v>115</v>
      </c>
      <c r="D891" s="25" t="s">
        <v>60</v>
      </c>
      <c r="E891" s="131">
        <v>17.5</v>
      </c>
      <c r="F891" s="95">
        <v>18.9558915</v>
      </c>
    </row>
    <row r="892" spans="1:11" ht="24.95" customHeight="1">
      <c r="A892" s="130">
        <v>39047</v>
      </c>
      <c r="B892" s="107" t="s">
        <v>971</v>
      </c>
      <c r="C892" s="108" t="s">
        <v>115</v>
      </c>
      <c r="D892" s="25" t="s">
        <v>60</v>
      </c>
      <c r="E892" s="131">
        <v>116</v>
      </c>
      <c r="F892" s="95">
        <v>125.6504808</v>
      </c>
    </row>
    <row r="893" spans="1:11" ht="24.95" customHeight="1">
      <c r="A893" s="130">
        <v>39049</v>
      </c>
      <c r="B893" s="107" t="s">
        <v>972</v>
      </c>
      <c r="C893" s="108" t="s">
        <v>115</v>
      </c>
      <c r="D893" s="25" t="s">
        <v>60</v>
      </c>
      <c r="E893" s="131">
        <v>9.75</v>
      </c>
      <c r="F893" s="95">
        <v>10.56113955</v>
      </c>
    </row>
    <row r="894" spans="1:11" ht="24.95" customHeight="1">
      <c r="A894" s="130">
        <v>39051</v>
      </c>
      <c r="B894" s="107" t="s">
        <v>973</v>
      </c>
      <c r="C894" s="108" t="s">
        <v>133</v>
      </c>
      <c r="D894" s="25" t="s">
        <v>60</v>
      </c>
      <c r="E894" s="132">
        <v>28</v>
      </c>
      <c r="F894" s="95">
        <v>30.329426399999999</v>
      </c>
      <c r="K894" s="2"/>
    </row>
    <row r="895" spans="1:11" ht="24.95" customHeight="1">
      <c r="A895" s="130">
        <v>39052</v>
      </c>
      <c r="B895" s="107" t="s">
        <v>974</v>
      </c>
      <c r="C895" s="108" t="s">
        <v>133</v>
      </c>
      <c r="D895" s="25" t="s">
        <v>60</v>
      </c>
      <c r="E895" s="132">
        <v>40.75</v>
      </c>
      <c r="F895" s="95">
        <v>44.140147349999999</v>
      </c>
      <c r="K895" s="94"/>
    </row>
    <row r="896" spans="1:11" ht="24.95" customHeight="1">
      <c r="A896" s="130">
        <v>39053</v>
      </c>
      <c r="B896" s="107" t="s">
        <v>975</v>
      </c>
      <c r="C896" s="108" t="s">
        <v>133</v>
      </c>
      <c r="D896" s="25" t="s">
        <v>60</v>
      </c>
      <c r="E896" s="131">
        <v>12.75</v>
      </c>
      <c r="F896" s="95">
        <v>13.81072095</v>
      </c>
    </row>
    <row r="897" spans="1:11" ht="24.95" customHeight="1">
      <c r="A897" s="130">
        <v>39054</v>
      </c>
      <c r="B897" s="107" t="s">
        <v>976</v>
      </c>
      <c r="C897" s="108" t="s">
        <v>133</v>
      </c>
      <c r="D897" s="25" t="s">
        <v>60</v>
      </c>
      <c r="E897" s="132">
        <v>21.5</v>
      </c>
      <c r="F897" s="95">
        <v>23.2886667</v>
      </c>
    </row>
    <row r="898" spans="1:11" ht="24.95" customHeight="1">
      <c r="A898" s="130">
        <v>39055</v>
      </c>
      <c r="B898" s="107" t="s">
        <v>977</v>
      </c>
      <c r="C898" s="108" t="s">
        <v>133</v>
      </c>
      <c r="D898" s="25" t="s">
        <v>60</v>
      </c>
      <c r="E898" s="132">
        <v>40.25</v>
      </c>
      <c r="F898" s="95">
        <v>43.598550449999998</v>
      </c>
    </row>
    <row r="899" spans="1:11" ht="24.95" customHeight="1">
      <c r="A899" s="130">
        <v>39056</v>
      </c>
      <c r="B899" s="107" t="s">
        <v>978</v>
      </c>
      <c r="C899" s="108" t="s">
        <v>133</v>
      </c>
      <c r="D899" s="25" t="s">
        <v>60</v>
      </c>
      <c r="E899" s="132">
        <v>42</v>
      </c>
      <c r="F899" s="95">
        <v>45.494139599999997</v>
      </c>
      <c r="K899" s="2"/>
    </row>
    <row r="900" spans="1:11" ht="24.95" customHeight="1">
      <c r="A900" s="130">
        <v>39057</v>
      </c>
      <c r="B900" s="107" t="s">
        <v>979</v>
      </c>
      <c r="C900" s="108" t="s">
        <v>133</v>
      </c>
      <c r="D900" s="25" t="s">
        <v>60</v>
      </c>
      <c r="E900" s="132">
        <v>6.9</v>
      </c>
      <c r="F900" s="95">
        <v>7.4740372200000005</v>
      </c>
      <c r="K900" s="94"/>
    </row>
    <row r="901" spans="1:11" ht="24.95" customHeight="1">
      <c r="A901" s="130">
        <v>39060</v>
      </c>
      <c r="B901" s="107" t="s">
        <v>980</v>
      </c>
      <c r="C901" s="108" t="s">
        <v>133</v>
      </c>
      <c r="D901" s="25" t="s">
        <v>60</v>
      </c>
      <c r="E901" s="132">
        <v>2</v>
      </c>
      <c r="F901" s="95">
        <v>2.1663876000000002</v>
      </c>
    </row>
    <row r="902" spans="1:11" ht="24.95" customHeight="1">
      <c r="A902" s="130">
        <v>39061</v>
      </c>
      <c r="B902" s="107" t="s">
        <v>981</v>
      </c>
      <c r="C902" s="108" t="s">
        <v>133</v>
      </c>
      <c r="D902" s="25" t="s">
        <v>60</v>
      </c>
      <c r="E902" s="132">
        <v>7.32</v>
      </c>
      <c r="F902" s="95">
        <v>7.9289786160000002</v>
      </c>
    </row>
    <row r="903" spans="1:11" ht="24.95" customHeight="1">
      <c r="A903" s="130">
        <v>39062</v>
      </c>
      <c r="B903" s="107" t="s">
        <v>982</v>
      </c>
      <c r="C903" s="108" t="s">
        <v>133</v>
      </c>
      <c r="D903" s="25" t="s">
        <v>60</v>
      </c>
      <c r="E903" s="132" t="s">
        <v>34</v>
      </c>
      <c r="F903" s="95" t="s">
        <v>20</v>
      </c>
    </row>
    <row r="904" spans="1:11" ht="24.95" customHeight="1">
      <c r="A904" s="130">
        <v>39066</v>
      </c>
      <c r="B904" s="107" t="s">
        <v>983</v>
      </c>
      <c r="C904" s="108" t="s">
        <v>133</v>
      </c>
      <c r="D904" s="25" t="s">
        <v>60</v>
      </c>
      <c r="E904" s="131">
        <v>3.87</v>
      </c>
      <c r="F904" s="95">
        <v>4.1919600060000004</v>
      </c>
    </row>
    <row r="905" spans="1:11" ht="24.95" customHeight="1">
      <c r="A905" s="130">
        <v>39067</v>
      </c>
      <c r="B905" s="107" t="s">
        <v>984</v>
      </c>
      <c r="C905" s="108" t="s">
        <v>133</v>
      </c>
      <c r="D905" s="25" t="s">
        <v>60</v>
      </c>
      <c r="E905" s="131">
        <v>4.75</v>
      </c>
      <c r="F905" s="95">
        <v>5.1451705500000005</v>
      </c>
    </row>
    <row r="906" spans="1:11" ht="24.95" customHeight="1">
      <c r="A906" s="130">
        <v>39069</v>
      </c>
      <c r="B906" s="107" t="s">
        <v>985</v>
      </c>
      <c r="C906" s="108" t="s">
        <v>133</v>
      </c>
      <c r="D906" s="25" t="s">
        <v>60</v>
      </c>
      <c r="E906" s="131" t="s">
        <v>34</v>
      </c>
      <c r="F906" s="95" t="s">
        <v>20</v>
      </c>
    </row>
    <row r="907" spans="1:11" ht="24.95" customHeight="1">
      <c r="A907" s="130">
        <v>39070</v>
      </c>
      <c r="B907" s="107" t="s">
        <v>986</v>
      </c>
      <c r="C907" s="108" t="s">
        <v>133</v>
      </c>
      <c r="D907" s="25" t="s">
        <v>60</v>
      </c>
      <c r="E907" s="131">
        <v>14</v>
      </c>
      <c r="F907" s="95">
        <v>15.1647132</v>
      </c>
    </row>
    <row r="908" spans="1:11" ht="24.95" customHeight="1">
      <c r="A908" s="130">
        <v>39071</v>
      </c>
      <c r="B908" s="107" t="s">
        <v>987</v>
      </c>
      <c r="C908" s="108" t="s">
        <v>133</v>
      </c>
      <c r="D908" s="25" t="s">
        <v>60</v>
      </c>
      <c r="E908" s="131">
        <v>23.75</v>
      </c>
      <c r="F908" s="95">
        <v>25.725852750000001</v>
      </c>
    </row>
    <row r="909" spans="1:11" ht="24.95" customHeight="1">
      <c r="A909" s="130">
        <v>39079</v>
      </c>
      <c r="B909" s="107" t="s">
        <v>988</v>
      </c>
      <c r="C909" s="108" t="s">
        <v>133</v>
      </c>
      <c r="D909" s="25" t="s">
        <v>60</v>
      </c>
      <c r="E909" s="131">
        <v>2.75</v>
      </c>
      <c r="F909" s="95">
        <v>2.9787829500000003</v>
      </c>
    </row>
    <row r="910" spans="1:11">
      <c r="A910" s="143">
        <v>39080</v>
      </c>
      <c r="B910" s="107" t="s">
        <v>989</v>
      </c>
      <c r="C910" s="108" t="s">
        <v>133</v>
      </c>
      <c r="D910" s="25" t="s">
        <v>60</v>
      </c>
      <c r="E910" s="144" t="s">
        <v>34</v>
      </c>
      <c r="F910" s="145" t="s">
        <v>20</v>
      </c>
      <c r="G910" s="146"/>
      <c r="H910" s="147"/>
      <c r="I910" s="148"/>
      <c r="J910" s="149"/>
      <c r="K910" s="149"/>
    </row>
    <row r="911" spans="1:11" ht="24.95" customHeight="1">
      <c r="A911" s="129">
        <v>39084</v>
      </c>
      <c r="B911" s="107" t="s">
        <v>990</v>
      </c>
      <c r="C911" s="108" t="s">
        <v>85</v>
      </c>
      <c r="D911" s="25" t="s">
        <v>60</v>
      </c>
      <c r="E911" s="131" t="s">
        <v>34</v>
      </c>
      <c r="F911" s="95" t="s">
        <v>20</v>
      </c>
    </row>
    <row r="912" spans="1:11" ht="24.95" customHeight="1">
      <c r="A912" s="130">
        <v>39085</v>
      </c>
      <c r="B912" s="107" t="s">
        <v>991</v>
      </c>
      <c r="C912" s="108" t="s">
        <v>85</v>
      </c>
      <c r="D912" s="25" t="s">
        <v>60</v>
      </c>
      <c r="E912" s="131" t="s">
        <v>34</v>
      </c>
      <c r="F912" s="95" t="s">
        <v>20</v>
      </c>
    </row>
    <row r="913" spans="1:11" ht="24.95" customHeight="1">
      <c r="A913" s="130">
        <v>39086</v>
      </c>
      <c r="B913" s="107" t="s">
        <v>992</v>
      </c>
      <c r="C913" s="108" t="s">
        <v>85</v>
      </c>
      <c r="D913" s="25" t="s">
        <v>60</v>
      </c>
      <c r="E913" s="131">
        <v>18</v>
      </c>
      <c r="F913" s="95">
        <v>19.497488400000002</v>
      </c>
    </row>
    <row r="914" spans="1:11" ht="24.95" customHeight="1">
      <c r="A914" s="130">
        <v>39134</v>
      </c>
      <c r="B914" s="107" t="s">
        <v>993</v>
      </c>
      <c r="C914" s="108" t="s">
        <v>147</v>
      </c>
      <c r="D914" s="25" t="s">
        <v>60</v>
      </c>
      <c r="E914" s="131" t="s">
        <v>34</v>
      </c>
      <c r="F914" s="95" t="s">
        <v>20</v>
      </c>
    </row>
    <row r="915" spans="1:11" ht="24.95" customHeight="1">
      <c r="A915" s="130">
        <v>39135</v>
      </c>
      <c r="B915" s="107" t="s">
        <v>994</v>
      </c>
      <c r="C915" s="108" t="s">
        <v>147</v>
      </c>
      <c r="D915" s="25" t="s">
        <v>60</v>
      </c>
      <c r="E915" s="132">
        <v>9.75</v>
      </c>
      <c r="F915" s="95">
        <v>10.56113955</v>
      </c>
      <c r="K915" s="2"/>
    </row>
    <row r="916" spans="1:11" ht="24.95" customHeight="1">
      <c r="A916" s="130">
        <v>39193</v>
      </c>
      <c r="B916" s="107" t="s">
        <v>995</v>
      </c>
      <c r="C916" s="108" t="s">
        <v>90</v>
      </c>
      <c r="D916" s="25" t="s">
        <v>60</v>
      </c>
      <c r="E916" s="132" t="s">
        <v>34</v>
      </c>
      <c r="F916" s="95" t="s">
        <v>20</v>
      </c>
      <c r="K916" s="94"/>
    </row>
    <row r="917" spans="1:11" ht="24.95" customHeight="1">
      <c r="A917" s="130">
        <v>39194</v>
      </c>
      <c r="B917" s="107" t="s">
        <v>996</v>
      </c>
      <c r="C917" s="108" t="s">
        <v>90</v>
      </c>
      <c r="D917" s="25" t="s">
        <v>60</v>
      </c>
      <c r="E917" s="131">
        <v>39</v>
      </c>
      <c r="F917" s="95">
        <v>42.2445582</v>
      </c>
    </row>
    <row r="918" spans="1:11" ht="24.95" customHeight="1">
      <c r="A918" s="130">
        <v>39195</v>
      </c>
      <c r="B918" s="107" t="s">
        <v>997</v>
      </c>
      <c r="C918" s="108" t="s">
        <v>90</v>
      </c>
      <c r="D918" s="25" t="s">
        <v>60</v>
      </c>
      <c r="E918" s="132">
        <v>110.75</v>
      </c>
      <c r="F918" s="95">
        <v>119.96371335000001</v>
      </c>
    </row>
    <row r="919" spans="1:11" ht="24.95" customHeight="1">
      <c r="A919" s="130">
        <v>39196</v>
      </c>
      <c r="B919" s="107" t="s">
        <v>998</v>
      </c>
      <c r="C919" s="108" t="s">
        <v>90</v>
      </c>
      <c r="D919" s="25" t="s">
        <v>60</v>
      </c>
      <c r="E919" s="132">
        <v>27</v>
      </c>
      <c r="F919" s="95">
        <v>29.246232599999999</v>
      </c>
    </row>
    <row r="920" spans="1:11" ht="24.95" customHeight="1">
      <c r="A920" s="130">
        <v>39198</v>
      </c>
      <c r="B920" s="107" t="s">
        <v>999</v>
      </c>
      <c r="C920" s="108" t="s">
        <v>90</v>
      </c>
      <c r="D920" s="25" t="s">
        <v>60</v>
      </c>
      <c r="E920" s="132">
        <v>2.75</v>
      </c>
      <c r="F920" s="95">
        <v>2.9787829500000003</v>
      </c>
    </row>
    <row r="921" spans="1:11" ht="24.95" customHeight="1">
      <c r="A921" s="130">
        <v>39222</v>
      </c>
      <c r="B921" s="107" t="s">
        <v>1000</v>
      </c>
      <c r="C921" s="108" t="s">
        <v>6</v>
      </c>
      <c r="D921" s="25" t="s">
        <v>60</v>
      </c>
      <c r="E921" s="132">
        <v>3</v>
      </c>
      <c r="F921" s="95">
        <v>3.2495813999999998</v>
      </c>
    </row>
    <row r="922" spans="1:11" ht="24.95" customHeight="1">
      <c r="A922" s="130">
        <v>39230</v>
      </c>
      <c r="B922" s="107" t="s">
        <v>1001</v>
      </c>
      <c r="C922" s="108" t="s">
        <v>6</v>
      </c>
      <c r="D922" s="25" t="s">
        <v>60</v>
      </c>
      <c r="E922" s="132" t="s">
        <v>34</v>
      </c>
      <c r="F922" s="95" t="s">
        <v>20</v>
      </c>
    </row>
    <row r="923" spans="1:11" ht="24.95" customHeight="1">
      <c r="A923" s="130">
        <v>39234</v>
      </c>
      <c r="B923" s="107" t="s">
        <v>1002</v>
      </c>
      <c r="C923" s="108" t="s">
        <v>94</v>
      </c>
      <c r="D923" s="25" t="s">
        <v>60</v>
      </c>
      <c r="E923" s="132">
        <v>14</v>
      </c>
      <c r="F923" s="95">
        <v>15.1647132</v>
      </c>
    </row>
    <row r="924" spans="1:11" ht="24.95" customHeight="1">
      <c r="A924" s="130">
        <v>39239</v>
      </c>
      <c r="B924" s="107" t="s">
        <v>1003</v>
      </c>
      <c r="C924" s="108" t="s">
        <v>94</v>
      </c>
      <c r="D924" s="25" t="s">
        <v>60</v>
      </c>
      <c r="E924" s="132">
        <v>12.5</v>
      </c>
      <c r="F924" s="95">
        <v>13.539922499999999</v>
      </c>
    </row>
    <row r="925" spans="1:11" ht="24.95" customHeight="1">
      <c r="A925" s="130">
        <v>39256</v>
      </c>
      <c r="B925" s="107" t="s">
        <v>1004</v>
      </c>
      <c r="C925" s="108" t="s">
        <v>94</v>
      </c>
      <c r="D925" s="25" t="s">
        <v>60</v>
      </c>
      <c r="E925" s="131">
        <v>0.4</v>
      </c>
      <c r="F925" s="95">
        <v>0.43327752000000003</v>
      </c>
    </row>
    <row r="926" spans="1:11" ht="24.95" customHeight="1">
      <c r="A926" s="130">
        <v>39264</v>
      </c>
      <c r="B926" s="107" t="s">
        <v>1005</v>
      </c>
      <c r="C926" s="108" t="s">
        <v>97</v>
      </c>
      <c r="D926" s="25" t="s">
        <v>60</v>
      </c>
      <c r="E926" s="131">
        <v>17.5</v>
      </c>
      <c r="F926" s="95">
        <v>18.9558915</v>
      </c>
    </row>
    <row r="927" spans="1:11" ht="24.95" customHeight="1">
      <c r="A927" s="130">
        <v>39265</v>
      </c>
      <c r="B927" s="107" t="s">
        <v>1006</v>
      </c>
      <c r="C927" s="108" t="s">
        <v>97</v>
      </c>
      <c r="D927" s="25" t="s">
        <v>60</v>
      </c>
      <c r="E927" s="131" t="s">
        <v>34</v>
      </c>
      <c r="F927" s="95" t="s">
        <v>20</v>
      </c>
    </row>
    <row r="928" spans="1:11" ht="24.95" customHeight="1">
      <c r="A928" s="130">
        <v>39267</v>
      </c>
      <c r="B928" s="107" t="s">
        <v>1007</v>
      </c>
      <c r="C928" s="108" t="s">
        <v>97</v>
      </c>
      <c r="D928" s="25" t="s">
        <v>60</v>
      </c>
      <c r="E928" s="131">
        <v>2</v>
      </c>
      <c r="F928" s="95">
        <v>2.1663876000000002</v>
      </c>
    </row>
    <row r="929" spans="1:6" ht="24.95" customHeight="1">
      <c r="A929" s="130">
        <v>39268</v>
      </c>
      <c r="B929" s="107" t="s">
        <v>1008</v>
      </c>
      <c r="C929" s="108" t="s">
        <v>97</v>
      </c>
      <c r="D929" s="25" t="s">
        <v>60</v>
      </c>
      <c r="E929" s="131">
        <v>26</v>
      </c>
      <c r="F929" s="95">
        <v>28.163038799999999</v>
      </c>
    </row>
    <row r="930" spans="1:6" ht="24.95" customHeight="1">
      <c r="A930" s="130">
        <v>39274</v>
      </c>
      <c r="B930" s="107" t="s">
        <v>1009</v>
      </c>
      <c r="C930" s="108" t="s">
        <v>97</v>
      </c>
      <c r="D930" s="25" t="s">
        <v>60</v>
      </c>
      <c r="E930" s="131" t="s">
        <v>34</v>
      </c>
      <c r="F930" s="95" t="s">
        <v>20</v>
      </c>
    </row>
    <row r="931" spans="1:6" ht="24.95" customHeight="1">
      <c r="A931" s="130">
        <v>39277</v>
      </c>
      <c r="B931" s="107" t="s">
        <v>1010</v>
      </c>
      <c r="C931" s="108" t="s">
        <v>97</v>
      </c>
      <c r="D931" s="25" t="s">
        <v>60</v>
      </c>
      <c r="E931" s="131" t="s">
        <v>34</v>
      </c>
      <c r="F931" s="95" t="s">
        <v>20</v>
      </c>
    </row>
    <row r="932" spans="1:6" ht="24.95" customHeight="1">
      <c r="A932" s="130">
        <v>39278</v>
      </c>
      <c r="B932" s="107" t="s">
        <v>1011</v>
      </c>
      <c r="C932" s="108" t="s">
        <v>97</v>
      </c>
      <c r="D932" s="25" t="s">
        <v>60</v>
      </c>
      <c r="E932" s="131" t="s">
        <v>34</v>
      </c>
      <c r="F932" s="95" t="s">
        <v>20</v>
      </c>
    </row>
    <row r="933" spans="1:6" ht="24.95" customHeight="1">
      <c r="A933" s="130">
        <v>39283</v>
      </c>
      <c r="B933" s="107" t="s">
        <v>1012</v>
      </c>
      <c r="C933" s="108" t="s">
        <v>97</v>
      </c>
      <c r="D933" s="25" t="s">
        <v>60</v>
      </c>
      <c r="E933" s="131">
        <v>12.5</v>
      </c>
      <c r="F933" s="95">
        <v>13.539922499999999</v>
      </c>
    </row>
    <row r="934" spans="1:6" ht="24.95" customHeight="1">
      <c r="A934" s="130">
        <v>39287</v>
      </c>
      <c r="B934" s="107" t="s">
        <v>1013</v>
      </c>
      <c r="C934" s="108" t="s">
        <v>97</v>
      </c>
      <c r="D934" s="25" t="s">
        <v>60</v>
      </c>
      <c r="E934" s="131" t="s">
        <v>34</v>
      </c>
      <c r="F934" s="95" t="s">
        <v>20</v>
      </c>
    </row>
    <row r="935" spans="1:6" ht="24.95" customHeight="1">
      <c r="A935" s="130">
        <v>39288</v>
      </c>
      <c r="B935" s="107" t="s">
        <v>1014</v>
      </c>
      <c r="C935" s="108" t="s">
        <v>97</v>
      </c>
      <c r="D935" s="25" t="s">
        <v>60</v>
      </c>
      <c r="E935" s="131">
        <v>8.25</v>
      </c>
      <c r="F935" s="95">
        <v>8.9363488499999999</v>
      </c>
    </row>
    <row r="936" spans="1:6" ht="24.95" customHeight="1">
      <c r="A936" s="130">
        <v>39290</v>
      </c>
      <c r="B936" s="107" t="s">
        <v>1015</v>
      </c>
      <c r="C936" s="108" t="s">
        <v>97</v>
      </c>
      <c r="D936" s="25" t="s">
        <v>60</v>
      </c>
      <c r="E936" s="132" t="s">
        <v>34</v>
      </c>
      <c r="F936" s="95" t="s">
        <v>20</v>
      </c>
    </row>
    <row r="937" spans="1:6" ht="24.95" customHeight="1">
      <c r="A937" s="130">
        <v>39291</v>
      </c>
      <c r="B937" s="107" t="s">
        <v>1016</v>
      </c>
      <c r="C937" s="108" t="s">
        <v>97</v>
      </c>
      <c r="D937" s="25" t="s">
        <v>60</v>
      </c>
      <c r="E937" s="132">
        <v>5.37</v>
      </c>
      <c r="F937" s="95">
        <v>5.8167507060000005</v>
      </c>
    </row>
    <row r="938" spans="1:6" ht="24.95" customHeight="1">
      <c r="A938" s="130">
        <v>39292</v>
      </c>
      <c r="B938" s="107" t="s">
        <v>1017</v>
      </c>
      <c r="C938" s="108" t="s">
        <v>97</v>
      </c>
      <c r="D938" s="25" t="s">
        <v>60</v>
      </c>
      <c r="E938" s="131" t="s">
        <v>34</v>
      </c>
      <c r="F938" s="95" t="s">
        <v>20</v>
      </c>
    </row>
    <row r="939" spans="1:6" ht="24.95" customHeight="1">
      <c r="A939" s="130">
        <v>39293</v>
      </c>
      <c r="B939" s="107" t="s">
        <v>1018</v>
      </c>
      <c r="C939" s="108" t="s">
        <v>97</v>
      </c>
      <c r="D939" s="25" t="s">
        <v>60</v>
      </c>
      <c r="E939" s="132" t="s">
        <v>34</v>
      </c>
      <c r="F939" s="95" t="s">
        <v>20</v>
      </c>
    </row>
    <row r="940" spans="1:6" ht="24.95" customHeight="1">
      <c r="A940" s="130">
        <v>39299</v>
      </c>
      <c r="B940" s="107" t="s">
        <v>1019</v>
      </c>
      <c r="C940" s="108" t="s">
        <v>105</v>
      </c>
      <c r="D940" s="25" t="s">
        <v>60</v>
      </c>
      <c r="E940" s="150" t="s">
        <v>34</v>
      </c>
      <c r="F940" s="95" t="s">
        <v>20</v>
      </c>
    </row>
    <row r="941" spans="1:6" ht="24.95" customHeight="1">
      <c r="A941" s="130">
        <v>39302</v>
      </c>
      <c r="B941" s="107" t="s">
        <v>1020</v>
      </c>
      <c r="C941" s="108" t="s">
        <v>105</v>
      </c>
      <c r="D941" s="25" t="s">
        <v>60</v>
      </c>
      <c r="E941" s="132">
        <v>37.25</v>
      </c>
      <c r="F941" s="95">
        <v>40.348969050000001</v>
      </c>
    </row>
    <row r="942" spans="1:6" ht="24.95" customHeight="1">
      <c r="A942" s="130">
        <v>39304</v>
      </c>
      <c r="B942" s="107" t="s">
        <v>1021</v>
      </c>
      <c r="C942" s="108" t="s">
        <v>105</v>
      </c>
      <c r="D942" s="25" t="s">
        <v>60</v>
      </c>
      <c r="E942" s="132">
        <v>87</v>
      </c>
      <c r="F942" s="95">
        <v>94.237860600000005</v>
      </c>
    </row>
    <row r="943" spans="1:6" ht="24.95" customHeight="1">
      <c r="A943" s="130">
        <v>39305</v>
      </c>
      <c r="B943" s="107" t="s">
        <v>1022</v>
      </c>
      <c r="C943" s="108" t="s">
        <v>105</v>
      </c>
      <c r="D943" s="25" t="s">
        <v>60</v>
      </c>
      <c r="E943" s="132">
        <v>2</v>
      </c>
      <c r="F943" s="95">
        <v>2.1663876000000002</v>
      </c>
    </row>
    <row r="944" spans="1:6" ht="24.95" customHeight="1">
      <c r="A944" s="130">
        <v>39311</v>
      </c>
      <c r="B944" s="107" t="s">
        <v>1023</v>
      </c>
      <c r="C944" s="108" t="s">
        <v>105</v>
      </c>
      <c r="D944" s="25" t="s">
        <v>60</v>
      </c>
      <c r="E944" s="132">
        <v>47</v>
      </c>
      <c r="F944" s="95">
        <v>50.910108600000001</v>
      </c>
    </row>
    <row r="945" spans="1:6" ht="24.95" customHeight="1">
      <c r="A945" s="130">
        <v>39313</v>
      </c>
      <c r="B945" s="107" t="s">
        <v>1024</v>
      </c>
      <c r="C945" s="108" t="s">
        <v>105</v>
      </c>
      <c r="D945" s="25" t="s">
        <v>60</v>
      </c>
      <c r="E945" s="132" t="s">
        <v>34</v>
      </c>
      <c r="F945" s="95" t="s">
        <v>20</v>
      </c>
    </row>
    <row r="946" spans="1:6" ht="24.95" customHeight="1">
      <c r="A946" s="130">
        <v>39315</v>
      </c>
      <c r="B946" s="107" t="s">
        <v>1025</v>
      </c>
      <c r="C946" s="108" t="s">
        <v>105</v>
      </c>
      <c r="D946" s="25" t="s">
        <v>60</v>
      </c>
      <c r="E946" s="131" t="s">
        <v>34</v>
      </c>
      <c r="F946" s="95" t="s">
        <v>20</v>
      </c>
    </row>
    <row r="947" spans="1:6" ht="24.95" customHeight="1">
      <c r="A947" s="130">
        <v>39318</v>
      </c>
      <c r="B947" s="107" t="s">
        <v>1026</v>
      </c>
      <c r="C947" s="108" t="s">
        <v>105</v>
      </c>
      <c r="D947" s="25" t="s">
        <v>60</v>
      </c>
      <c r="E947" s="131">
        <v>6.5</v>
      </c>
      <c r="F947" s="95">
        <v>7.0407596999999997</v>
      </c>
    </row>
    <row r="948" spans="1:6" ht="24.95" customHeight="1">
      <c r="A948" s="130">
        <v>39319</v>
      </c>
      <c r="B948" s="107" t="s">
        <v>1027</v>
      </c>
      <c r="C948" s="108" t="s">
        <v>105</v>
      </c>
      <c r="D948" s="25" t="s">
        <v>60</v>
      </c>
      <c r="E948" s="131">
        <v>3</v>
      </c>
      <c r="F948" s="95">
        <v>3.2495813999999998</v>
      </c>
    </row>
    <row r="949" spans="1:6" ht="24.95" customHeight="1">
      <c r="A949" s="130">
        <v>39320</v>
      </c>
      <c r="B949" s="107" t="s">
        <v>1028</v>
      </c>
      <c r="C949" s="108" t="s">
        <v>105</v>
      </c>
      <c r="D949" s="25" t="s">
        <v>60</v>
      </c>
      <c r="E949" s="131">
        <v>1.5</v>
      </c>
      <c r="F949" s="95">
        <v>1.6247906999999999</v>
      </c>
    </row>
    <row r="950" spans="1:6" ht="24.95" customHeight="1">
      <c r="A950" s="130">
        <v>39321</v>
      </c>
      <c r="B950" s="107" t="s">
        <v>1029</v>
      </c>
      <c r="C950" s="108" t="s">
        <v>105</v>
      </c>
      <c r="D950" s="25" t="s">
        <v>60</v>
      </c>
      <c r="E950" s="131">
        <v>5</v>
      </c>
      <c r="F950" s="95">
        <v>5.4159690000000005</v>
      </c>
    </row>
    <row r="951" spans="1:6" ht="24.95" customHeight="1">
      <c r="A951" s="130">
        <v>39326</v>
      </c>
      <c r="B951" s="107" t="s">
        <v>1030</v>
      </c>
      <c r="C951" s="108" t="s">
        <v>170</v>
      </c>
      <c r="D951" s="25" t="s">
        <v>60</v>
      </c>
      <c r="E951" s="131" t="s">
        <v>34</v>
      </c>
      <c r="F951" s="95" t="s">
        <v>20</v>
      </c>
    </row>
    <row r="952" spans="1:6" ht="24.95" customHeight="1">
      <c r="A952" s="130">
        <v>39327</v>
      </c>
      <c r="B952" s="107" t="s">
        <v>1031</v>
      </c>
      <c r="C952" s="108" t="s">
        <v>170</v>
      </c>
      <c r="D952" s="25" t="s">
        <v>60</v>
      </c>
      <c r="E952" s="131">
        <v>19.25</v>
      </c>
      <c r="F952" s="95">
        <v>20.851480649999999</v>
      </c>
    </row>
    <row r="953" spans="1:6" ht="24.95" customHeight="1">
      <c r="A953" s="130">
        <v>39333</v>
      </c>
      <c r="B953" s="107" t="s">
        <v>1032</v>
      </c>
      <c r="C953" s="108" t="s">
        <v>170</v>
      </c>
      <c r="D953" s="25" t="s">
        <v>60</v>
      </c>
      <c r="E953" s="131" t="s">
        <v>34</v>
      </c>
      <c r="F953" s="95" t="s">
        <v>20</v>
      </c>
    </row>
    <row r="954" spans="1:6" ht="24.95" customHeight="1">
      <c r="A954" s="130">
        <v>39334</v>
      </c>
      <c r="B954" s="107" t="s">
        <v>1033</v>
      </c>
      <c r="C954" s="108" t="s">
        <v>170</v>
      </c>
      <c r="D954" s="25" t="s">
        <v>60</v>
      </c>
      <c r="E954" s="131">
        <v>21</v>
      </c>
      <c r="F954" s="95">
        <v>22.747069799999998</v>
      </c>
    </row>
    <row r="955" spans="1:6" ht="24.95" customHeight="1">
      <c r="A955" s="130">
        <v>39335</v>
      </c>
      <c r="B955" s="107" t="s">
        <v>1034</v>
      </c>
      <c r="C955" s="108" t="s">
        <v>170</v>
      </c>
      <c r="D955" s="25" t="s">
        <v>60</v>
      </c>
      <c r="E955" s="131">
        <v>61.5</v>
      </c>
      <c r="F955" s="95">
        <v>66.616418699999997</v>
      </c>
    </row>
    <row r="956" spans="1:6" ht="24.95" customHeight="1">
      <c r="A956" s="130">
        <v>39336</v>
      </c>
      <c r="B956" s="107" t="s">
        <v>1035</v>
      </c>
      <c r="C956" s="108" t="s">
        <v>170</v>
      </c>
      <c r="D956" s="25" t="s">
        <v>60</v>
      </c>
      <c r="E956" s="131">
        <v>2</v>
      </c>
      <c r="F956" s="95">
        <v>2.1663876000000002</v>
      </c>
    </row>
    <row r="957" spans="1:6" ht="24.95" customHeight="1">
      <c r="A957" s="130">
        <v>39337</v>
      </c>
      <c r="B957" s="107" t="s">
        <v>1036</v>
      </c>
      <c r="C957" s="108" t="s">
        <v>170</v>
      </c>
      <c r="D957" s="25" t="s">
        <v>60</v>
      </c>
      <c r="E957" s="132">
        <v>12.5</v>
      </c>
      <c r="F957" s="95">
        <v>13.539922499999999</v>
      </c>
    </row>
    <row r="958" spans="1:6" ht="24.95" customHeight="1">
      <c r="A958" s="130">
        <v>39339</v>
      </c>
      <c r="B958" s="107" t="s">
        <v>1037</v>
      </c>
      <c r="C958" s="108" t="s">
        <v>170</v>
      </c>
      <c r="D958" s="25" t="s">
        <v>60</v>
      </c>
      <c r="E958" s="132" t="s">
        <v>34</v>
      </c>
      <c r="F958" s="95" t="s">
        <v>20</v>
      </c>
    </row>
    <row r="959" spans="1:6" ht="24.95" customHeight="1">
      <c r="A959" s="130">
        <v>39340</v>
      </c>
      <c r="B959" s="107" t="s">
        <v>1038</v>
      </c>
      <c r="C959" s="108" t="s">
        <v>170</v>
      </c>
      <c r="D959" s="25" t="s">
        <v>60</v>
      </c>
      <c r="E959" s="131" t="s">
        <v>34</v>
      </c>
      <c r="F959" s="95" t="s">
        <v>20</v>
      </c>
    </row>
    <row r="960" spans="1:6">
      <c r="A960" s="130">
        <v>39344</v>
      </c>
      <c r="B960" s="107" t="s">
        <v>1039</v>
      </c>
      <c r="C960" s="108" t="s">
        <v>170</v>
      </c>
      <c r="D960" s="25" t="s">
        <v>60</v>
      </c>
      <c r="E960" s="132">
        <v>26.75</v>
      </c>
      <c r="F960" s="95">
        <v>28.975434150000002</v>
      </c>
    </row>
    <row r="961" spans="1:6">
      <c r="A961" s="130">
        <v>39345</v>
      </c>
      <c r="B961" s="107" t="s">
        <v>1040</v>
      </c>
      <c r="C961" s="108" t="s">
        <v>170</v>
      </c>
      <c r="D961" s="25" t="s">
        <v>60</v>
      </c>
      <c r="E961" s="132" t="s">
        <v>34</v>
      </c>
      <c r="F961" s="95" t="s">
        <v>20</v>
      </c>
    </row>
    <row r="962" spans="1:6">
      <c r="A962" s="130">
        <v>39350</v>
      </c>
      <c r="B962" s="107" t="s">
        <v>1041</v>
      </c>
      <c r="C962" s="108" t="s">
        <v>170</v>
      </c>
      <c r="D962" s="25" t="s">
        <v>60</v>
      </c>
      <c r="E962" s="132">
        <v>9.5</v>
      </c>
      <c r="F962" s="95">
        <v>10.290341100000001</v>
      </c>
    </row>
    <row r="963" spans="1:6">
      <c r="A963" s="130">
        <v>39355</v>
      </c>
      <c r="B963" s="107" t="s">
        <v>1042</v>
      </c>
      <c r="C963" s="108" t="s">
        <v>187</v>
      </c>
      <c r="D963" s="25" t="s">
        <v>60</v>
      </c>
      <c r="E963" s="132">
        <v>27.25</v>
      </c>
      <c r="F963" s="95">
        <v>29.51703105</v>
      </c>
    </row>
    <row r="964" spans="1:6">
      <c r="A964" s="130">
        <v>39357</v>
      </c>
      <c r="B964" s="107" t="s">
        <v>1043</v>
      </c>
      <c r="C964" s="108" t="s">
        <v>187</v>
      </c>
      <c r="D964" s="25" t="s">
        <v>60</v>
      </c>
      <c r="E964" s="132">
        <v>28.5</v>
      </c>
      <c r="F964" s="95">
        <v>30.871023300000001</v>
      </c>
    </row>
    <row r="965" spans="1:6">
      <c r="A965" s="130">
        <v>39361</v>
      </c>
      <c r="B965" s="107" t="s">
        <v>1044</v>
      </c>
      <c r="C965" s="108" t="s">
        <v>187</v>
      </c>
      <c r="D965" s="25" t="s">
        <v>60</v>
      </c>
      <c r="E965" s="132">
        <v>8.75</v>
      </c>
      <c r="F965" s="95">
        <v>9.4779457499999999</v>
      </c>
    </row>
    <row r="966" spans="1:6">
      <c r="A966" s="130">
        <v>39365</v>
      </c>
      <c r="B966" s="107" t="s">
        <v>1045</v>
      </c>
      <c r="C966" s="108" t="s">
        <v>187</v>
      </c>
      <c r="D966" s="25" t="s">
        <v>60</v>
      </c>
      <c r="E966" s="132" t="s">
        <v>34</v>
      </c>
      <c r="F966" s="95" t="s">
        <v>20</v>
      </c>
    </row>
    <row r="967" spans="1:6">
      <c r="A967" s="130">
        <v>39366</v>
      </c>
      <c r="B967" s="107" t="s">
        <v>1046</v>
      </c>
      <c r="C967" s="108" t="s">
        <v>187</v>
      </c>
      <c r="D967" s="25" t="s">
        <v>60</v>
      </c>
      <c r="E967" s="132" t="s">
        <v>34</v>
      </c>
      <c r="F967" s="95" t="s">
        <v>20</v>
      </c>
    </row>
    <row r="968" spans="1:6">
      <c r="A968" s="130">
        <v>39367</v>
      </c>
      <c r="B968" s="107" t="s">
        <v>1047</v>
      </c>
      <c r="C968" s="108" t="s">
        <v>187</v>
      </c>
      <c r="D968" s="25" t="s">
        <v>60</v>
      </c>
      <c r="E968" s="132">
        <v>0.4</v>
      </c>
      <c r="F968" s="95">
        <v>0.43327752000000003</v>
      </c>
    </row>
    <row r="969" spans="1:6">
      <c r="A969" s="130">
        <v>39373</v>
      </c>
      <c r="B969" s="107" t="s">
        <v>1048</v>
      </c>
      <c r="C969" s="108" t="s">
        <v>187</v>
      </c>
      <c r="D969" s="25" t="s">
        <v>60</v>
      </c>
      <c r="E969" s="132" t="s">
        <v>34</v>
      </c>
      <c r="F969" s="95" t="s">
        <v>20</v>
      </c>
    </row>
    <row r="970" spans="1:6">
      <c r="A970" s="130">
        <v>39376</v>
      </c>
      <c r="B970" s="107" t="s">
        <v>1049</v>
      </c>
      <c r="C970" s="108" t="s">
        <v>187</v>
      </c>
      <c r="D970" s="25" t="s">
        <v>60</v>
      </c>
      <c r="E970" s="132" t="s">
        <v>34</v>
      </c>
      <c r="F970" s="95" t="s">
        <v>20</v>
      </c>
    </row>
    <row r="971" spans="1:6">
      <c r="A971" s="130">
        <v>39377</v>
      </c>
      <c r="B971" s="107" t="s">
        <v>1050</v>
      </c>
      <c r="C971" s="108" t="s">
        <v>187</v>
      </c>
      <c r="D971" s="25" t="s">
        <v>60</v>
      </c>
      <c r="E971" s="132" t="s">
        <v>34</v>
      </c>
      <c r="F971" s="95" t="s">
        <v>20</v>
      </c>
    </row>
    <row r="972" spans="1:6">
      <c r="A972" s="130">
        <v>39378</v>
      </c>
      <c r="B972" s="107" t="s">
        <v>1051</v>
      </c>
      <c r="C972" s="108" t="s">
        <v>187</v>
      </c>
      <c r="D972" s="25" t="s">
        <v>60</v>
      </c>
      <c r="E972" s="132">
        <v>11.75</v>
      </c>
      <c r="F972" s="95">
        <v>12.72752715</v>
      </c>
    </row>
    <row r="973" spans="1:6">
      <c r="A973" s="130">
        <v>39379</v>
      </c>
      <c r="B973" s="107" t="s">
        <v>1052</v>
      </c>
      <c r="C973" s="108" t="s">
        <v>187</v>
      </c>
      <c r="D973" s="25" t="s">
        <v>60</v>
      </c>
      <c r="E973" s="132">
        <v>11.5</v>
      </c>
      <c r="F973" s="95">
        <v>12.456728699999999</v>
      </c>
    </row>
    <row r="974" spans="1:6">
      <c r="A974" s="130">
        <v>39380</v>
      </c>
      <c r="B974" s="107" t="s">
        <v>1053</v>
      </c>
      <c r="C974" s="108" t="s">
        <v>187</v>
      </c>
      <c r="D974" s="25" t="s">
        <v>60</v>
      </c>
      <c r="E974" s="132">
        <v>58.25</v>
      </c>
      <c r="F974" s="95">
        <v>63.096038849999999</v>
      </c>
    </row>
    <row r="975" spans="1:6">
      <c r="A975" s="130">
        <v>39381</v>
      </c>
      <c r="B975" s="107" t="s">
        <v>1054</v>
      </c>
      <c r="C975" s="108" t="s">
        <v>187</v>
      </c>
      <c r="D975" s="25" t="s">
        <v>60</v>
      </c>
      <c r="E975" s="132">
        <v>88.5</v>
      </c>
      <c r="F975" s="95">
        <v>95.862651299999996</v>
      </c>
    </row>
    <row r="976" spans="1:6">
      <c r="A976" s="130">
        <v>39382</v>
      </c>
      <c r="B976" s="107" t="s">
        <v>1055</v>
      </c>
      <c r="C976" s="108" t="s">
        <v>187</v>
      </c>
      <c r="D976" s="25" t="s">
        <v>60</v>
      </c>
      <c r="E976" s="132">
        <v>5.75</v>
      </c>
      <c r="F976" s="95">
        <v>6.2283643499999997</v>
      </c>
    </row>
    <row r="977" spans="1:6">
      <c r="A977" s="130">
        <v>39383</v>
      </c>
      <c r="B977" s="107" t="s">
        <v>1056</v>
      </c>
      <c r="C977" s="108" t="s">
        <v>187</v>
      </c>
      <c r="D977" s="25" t="s">
        <v>60</v>
      </c>
      <c r="E977" s="132">
        <v>33</v>
      </c>
      <c r="F977" s="95">
        <v>35.7453954</v>
      </c>
    </row>
    <row r="978" spans="1:6">
      <c r="A978" s="130">
        <v>39384</v>
      </c>
      <c r="B978" s="107" t="s">
        <v>1057</v>
      </c>
      <c r="C978" s="108" t="s">
        <v>187</v>
      </c>
      <c r="D978" s="25" t="s">
        <v>60</v>
      </c>
      <c r="E978" s="132">
        <v>19.5</v>
      </c>
      <c r="F978" s="95">
        <v>21.1222791</v>
      </c>
    </row>
    <row r="979" spans="1:6">
      <c r="A979" s="130">
        <v>39385</v>
      </c>
      <c r="B979" s="107" t="s">
        <v>1058</v>
      </c>
      <c r="C979" s="108" t="s">
        <v>187</v>
      </c>
      <c r="D979" s="25" t="s">
        <v>60</v>
      </c>
      <c r="E979" s="132">
        <v>18</v>
      </c>
      <c r="F979" s="95">
        <v>19.497488400000002</v>
      </c>
    </row>
    <row r="980" spans="1:6">
      <c r="A980" s="130">
        <v>39386</v>
      </c>
      <c r="B980" s="107" t="s">
        <v>1059</v>
      </c>
      <c r="C980" s="108" t="s">
        <v>115</v>
      </c>
      <c r="D980" s="25" t="s">
        <v>60</v>
      </c>
      <c r="E980" s="132">
        <v>19</v>
      </c>
      <c r="F980" s="95">
        <v>20.580682200000002</v>
      </c>
    </row>
    <row r="981" spans="1:6">
      <c r="A981" s="130">
        <v>39387</v>
      </c>
      <c r="B981" s="107" t="s">
        <v>1060</v>
      </c>
      <c r="C981" s="108" t="s">
        <v>115</v>
      </c>
      <c r="D981" s="25" t="s">
        <v>60</v>
      </c>
      <c r="E981" s="132">
        <v>75</v>
      </c>
      <c r="F981" s="95">
        <v>81.239535000000004</v>
      </c>
    </row>
    <row r="982" spans="1:6">
      <c r="A982" s="130">
        <v>39388</v>
      </c>
      <c r="B982" s="107" t="s">
        <v>1061</v>
      </c>
      <c r="C982" s="108" t="s">
        <v>115</v>
      </c>
      <c r="D982" s="25" t="s">
        <v>60</v>
      </c>
      <c r="E982" s="132">
        <v>17</v>
      </c>
      <c r="F982" s="95">
        <v>18.414294600000002</v>
      </c>
    </row>
    <row r="983" spans="1:6">
      <c r="A983" s="130">
        <v>39389</v>
      </c>
      <c r="B983" s="107" t="s">
        <v>1062</v>
      </c>
      <c r="C983" s="108" t="s">
        <v>115</v>
      </c>
      <c r="D983" s="25" t="s">
        <v>60</v>
      </c>
      <c r="E983" s="132">
        <v>8.75</v>
      </c>
      <c r="F983" s="95">
        <v>9.4779457499999999</v>
      </c>
    </row>
    <row r="984" spans="1:6">
      <c r="A984" s="130">
        <v>39390</v>
      </c>
      <c r="B984" s="107" t="s">
        <v>1063</v>
      </c>
      <c r="C984" s="108" t="s">
        <v>115</v>
      </c>
      <c r="D984" s="25" t="s">
        <v>60</v>
      </c>
      <c r="E984" s="132">
        <v>11</v>
      </c>
      <c r="F984" s="95">
        <v>11.915131800000001</v>
      </c>
    </row>
    <row r="985" spans="1:6">
      <c r="A985" s="130">
        <v>39391</v>
      </c>
      <c r="B985" s="107" t="s">
        <v>1064</v>
      </c>
      <c r="C985" s="108" t="s">
        <v>115</v>
      </c>
      <c r="D985" s="25" t="s">
        <v>60</v>
      </c>
      <c r="E985" s="132">
        <v>4.5</v>
      </c>
      <c r="F985" s="95">
        <v>4.8743721000000004</v>
      </c>
    </row>
    <row r="986" spans="1:6">
      <c r="A986" s="130">
        <v>39392</v>
      </c>
      <c r="B986" s="107" t="s">
        <v>1065</v>
      </c>
      <c r="C986" s="108" t="s">
        <v>115</v>
      </c>
      <c r="D986" s="25" t="s">
        <v>60</v>
      </c>
      <c r="E986" s="132" t="s">
        <v>34</v>
      </c>
      <c r="F986" s="95" t="s">
        <v>20</v>
      </c>
    </row>
    <row r="987" spans="1:6">
      <c r="A987" s="130">
        <v>39402</v>
      </c>
      <c r="B987" s="107" t="s">
        <v>1066</v>
      </c>
      <c r="C987" s="108" t="s">
        <v>115</v>
      </c>
      <c r="D987" s="25" t="s">
        <v>60</v>
      </c>
      <c r="E987" s="132" t="s">
        <v>34</v>
      </c>
      <c r="F987" s="95" t="s">
        <v>20</v>
      </c>
    </row>
    <row r="988" spans="1:6">
      <c r="A988" s="130">
        <v>39403</v>
      </c>
      <c r="B988" s="107" t="s">
        <v>1067</v>
      </c>
      <c r="C988" s="108" t="s">
        <v>115</v>
      </c>
      <c r="D988" s="25" t="s">
        <v>60</v>
      </c>
      <c r="E988" s="132">
        <v>7.37</v>
      </c>
      <c r="F988" s="95">
        <v>7.9831383059999999</v>
      </c>
    </row>
    <row r="989" spans="1:6">
      <c r="A989" s="130">
        <v>39404</v>
      </c>
      <c r="B989" s="107" t="s">
        <v>1068</v>
      </c>
      <c r="C989" s="108" t="s">
        <v>115</v>
      </c>
      <c r="D989" s="25" t="s">
        <v>60</v>
      </c>
      <c r="E989" s="132">
        <v>14</v>
      </c>
      <c r="F989" s="95">
        <v>15.1647132</v>
      </c>
    </row>
    <row r="990" spans="1:6">
      <c r="A990" s="130">
        <v>39409</v>
      </c>
      <c r="B990" s="107" t="s">
        <v>1069</v>
      </c>
      <c r="C990" s="108" t="s">
        <v>115</v>
      </c>
      <c r="D990" s="25" t="s">
        <v>60</v>
      </c>
      <c r="E990" s="132">
        <v>10.3</v>
      </c>
      <c r="F990" s="95">
        <v>11.156896140000001</v>
      </c>
    </row>
    <row r="991" spans="1:6">
      <c r="A991" s="130">
        <v>39410</v>
      </c>
      <c r="B991" s="107" t="s">
        <v>1070</v>
      </c>
      <c r="C991" s="108" t="s">
        <v>115</v>
      </c>
      <c r="D991" s="25" t="s">
        <v>60</v>
      </c>
      <c r="E991" s="132">
        <v>34.75</v>
      </c>
      <c r="F991" s="95">
        <v>37.640984549999999</v>
      </c>
    </row>
    <row r="992" spans="1:6">
      <c r="A992" s="130">
        <v>39411</v>
      </c>
      <c r="B992" s="107" t="s">
        <v>1071</v>
      </c>
      <c r="C992" s="108" t="s">
        <v>115</v>
      </c>
      <c r="D992" s="25" t="s">
        <v>60</v>
      </c>
      <c r="E992" s="132">
        <v>83.75</v>
      </c>
      <c r="F992" s="95">
        <v>90.717480750000007</v>
      </c>
    </row>
    <row r="993" spans="1:12">
      <c r="A993" s="130">
        <v>39412</v>
      </c>
      <c r="B993" s="107" t="s">
        <v>1072</v>
      </c>
      <c r="C993" s="108" t="s">
        <v>115</v>
      </c>
      <c r="D993" s="25" t="s">
        <v>60</v>
      </c>
      <c r="E993" s="132">
        <v>7</v>
      </c>
      <c r="F993" s="95">
        <v>7.5823565999999998</v>
      </c>
    </row>
    <row r="994" spans="1:12">
      <c r="A994" s="130">
        <v>39413</v>
      </c>
      <c r="B994" s="107" t="s">
        <v>1073</v>
      </c>
      <c r="C994" s="108" t="s">
        <v>115</v>
      </c>
      <c r="D994" s="25" t="s">
        <v>60</v>
      </c>
      <c r="E994" s="132">
        <v>1.85</v>
      </c>
      <c r="F994" s="95">
        <v>2.0039085300000004</v>
      </c>
    </row>
    <row r="995" spans="1:12">
      <c r="A995" s="130">
        <v>39415</v>
      </c>
      <c r="B995" s="107" t="s">
        <v>1074</v>
      </c>
      <c r="C995" s="108" t="s">
        <v>115</v>
      </c>
      <c r="D995" s="25" t="s">
        <v>60</v>
      </c>
      <c r="E995" s="132">
        <v>12.25</v>
      </c>
      <c r="F995" s="95">
        <v>13.26912405</v>
      </c>
    </row>
    <row r="996" spans="1:12">
      <c r="A996" s="130">
        <v>39423</v>
      </c>
      <c r="B996" s="107" t="s">
        <v>1075</v>
      </c>
      <c r="C996" s="108" t="s">
        <v>133</v>
      </c>
      <c r="D996" s="25" t="s">
        <v>60</v>
      </c>
      <c r="E996" s="132" t="s">
        <v>34</v>
      </c>
      <c r="F996" s="95" t="s">
        <v>20</v>
      </c>
    </row>
    <row r="997" spans="1:12">
      <c r="A997" s="130">
        <v>39425</v>
      </c>
      <c r="B997" s="107" t="s">
        <v>1076</v>
      </c>
      <c r="C997" s="108" t="s">
        <v>133</v>
      </c>
      <c r="D997" s="25" t="s">
        <v>60</v>
      </c>
      <c r="E997" s="132">
        <v>25.75</v>
      </c>
      <c r="F997" s="95">
        <v>27.892240350000002</v>
      </c>
    </row>
    <row r="998" spans="1:12">
      <c r="A998" s="130">
        <v>39430</v>
      </c>
      <c r="B998" s="107" t="s">
        <v>1077</v>
      </c>
      <c r="C998" s="108" t="s">
        <v>133</v>
      </c>
      <c r="D998" s="25" t="s">
        <v>60</v>
      </c>
      <c r="E998" s="132">
        <v>25.25</v>
      </c>
      <c r="F998" s="95">
        <v>27.35064345</v>
      </c>
    </row>
    <row r="999" spans="1:12">
      <c r="A999" s="130">
        <v>39431</v>
      </c>
      <c r="B999" s="107" t="s">
        <v>1078</v>
      </c>
      <c r="C999" s="108" t="s">
        <v>133</v>
      </c>
      <c r="D999" s="25" t="s">
        <v>60</v>
      </c>
      <c r="E999" s="132">
        <v>25.75</v>
      </c>
      <c r="F999" s="95">
        <v>27.892240350000002</v>
      </c>
    </row>
    <row r="1000" spans="1:12">
      <c r="A1000" s="130">
        <v>39444</v>
      </c>
      <c r="B1000" s="107" t="s">
        <v>1079</v>
      </c>
      <c r="C1000" s="108" t="s">
        <v>133</v>
      </c>
      <c r="D1000" s="25" t="s">
        <v>60</v>
      </c>
      <c r="E1000" s="132" t="s">
        <v>34</v>
      </c>
      <c r="F1000" s="95" t="s">
        <v>20</v>
      </c>
    </row>
    <row r="1001" spans="1:12">
      <c r="A1001" s="130">
        <v>39445</v>
      </c>
      <c r="B1001" s="107" t="s">
        <v>1080</v>
      </c>
      <c r="C1001" s="108" t="s">
        <v>133</v>
      </c>
      <c r="D1001" s="25" t="s">
        <v>60</v>
      </c>
      <c r="E1001" s="132">
        <v>150</v>
      </c>
      <c r="F1001" s="95">
        <v>162.47907000000001</v>
      </c>
      <c r="G1001" s="155" t="s">
        <v>59</v>
      </c>
      <c r="H1001" s="155"/>
      <c r="I1001" s="154"/>
    </row>
    <row r="1002" spans="1:12" ht="24" thickBot="1">
      <c r="A1002" s="128">
        <v>39446</v>
      </c>
      <c r="B1002" s="107" t="s">
        <v>1081</v>
      </c>
      <c r="C1002" s="108" t="s">
        <v>133</v>
      </c>
      <c r="D1002" s="25" t="s">
        <v>60</v>
      </c>
      <c r="E1002" s="117">
        <v>94.5</v>
      </c>
      <c r="F1002" s="118">
        <v>102.3618141</v>
      </c>
      <c r="G1002" s="157" t="s">
        <v>60</v>
      </c>
      <c r="H1002" s="158">
        <v>275.13122520000002</v>
      </c>
      <c r="I1002" s="159"/>
      <c r="J1002" s="122"/>
      <c r="K1002" s="122"/>
      <c r="L1002" s="122"/>
    </row>
    <row r="1003" spans="1:12" ht="24" thickTop="1">
      <c r="A1003" s="129">
        <v>39447</v>
      </c>
      <c r="B1003" s="107" t="s">
        <v>1082</v>
      </c>
      <c r="C1003" s="108" t="s">
        <v>85</v>
      </c>
      <c r="D1003" s="25" t="s">
        <v>60</v>
      </c>
      <c r="E1003" s="131">
        <v>9.5</v>
      </c>
      <c r="F1003" s="95">
        <v>10.290341100000001</v>
      </c>
      <c r="G1003" s="156"/>
      <c r="H1003" s="155"/>
    </row>
    <row r="1004" spans="1:12">
      <c r="A1004" s="130">
        <v>39448</v>
      </c>
      <c r="B1004" s="107" t="s">
        <v>1083</v>
      </c>
      <c r="C1004" s="108" t="s">
        <v>85</v>
      </c>
      <c r="D1004" s="25" t="s">
        <v>60</v>
      </c>
      <c r="E1004" s="132" t="s">
        <v>34</v>
      </c>
      <c r="F1004" s="95" t="s">
        <v>20</v>
      </c>
      <c r="K1004" s="2"/>
    </row>
    <row r="1005" spans="1:12">
      <c r="A1005" s="130">
        <v>39452</v>
      </c>
      <c r="B1005" s="107" t="s">
        <v>1084</v>
      </c>
      <c r="C1005" s="108" t="s">
        <v>85</v>
      </c>
      <c r="D1005" s="25" t="s">
        <v>60</v>
      </c>
      <c r="E1005" s="132" t="s">
        <v>34</v>
      </c>
      <c r="F1005" s="95" t="s">
        <v>20</v>
      </c>
      <c r="K1005" s="94"/>
    </row>
    <row r="1006" spans="1:12">
      <c r="A1006" s="130">
        <v>39477</v>
      </c>
      <c r="B1006" s="107" t="s">
        <v>1085</v>
      </c>
      <c r="C1006" s="108" t="s">
        <v>85</v>
      </c>
      <c r="D1006" s="25" t="s">
        <v>60</v>
      </c>
      <c r="E1006" s="132" t="s">
        <v>34</v>
      </c>
      <c r="F1006" s="95" t="s">
        <v>20</v>
      </c>
    </row>
    <row r="1007" spans="1:12">
      <c r="A1007" s="130">
        <v>39519</v>
      </c>
      <c r="B1007" s="107" t="s">
        <v>1086</v>
      </c>
      <c r="C1007" s="108" t="s">
        <v>227</v>
      </c>
      <c r="D1007" s="25" t="s">
        <v>60</v>
      </c>
      <c r="E1007" s="132" t="s">
        <v>34</v>
      </c>
      <c r="F1007" s="95" t="s">
        <v>20</v>
      </c>
    </row>
    <row r="1008" spans="1:12">
      <c r="A1008" s="130">
        <v>39520</v>
      </c>
      <c r="B1008" s="107" t="s">
        <v>1087</v>
      </c>
      <c r="C1008" s="108" t="s">
        <v>227</v>
      </c>
      <c r="D1008" s="25" t="s">
        <v>60</v>
      </c>
      <c r="E1008" s="132" t="s">
        <v>34</v>
      </c>
      <c r="F1008" s="95" t="s">
        <v>20</v>
      </c>
    </row>
    <row r="1009" spans="1:9">
      <c r="A1009" s="130">
        <v>39561</v>
      </c>
      <c r="B1009" s="107" t="s">
        <v>1088</v>
      </c>
      <c r="C1009" s="108" t="s">
        <v>90</v>
      </c>
      <c r="D1009" s="25" t="s">
        <v>60</v>
      </c>
      <c r="E1009" s="132" t="s">
        <v>34</v>
      </c>
      <c r="F1009" s="95" t="s">
        <v>20</v>
      </c>
    </row>
    <row r="1010" spans="1:9">
      <c r="A1010" s="130">
        <v>39562</v>
      </c>
      <c r="B1010" s="107" t="s">
        <v>1089</v>
      </c>
      <c r="C1010" s="108" t="s">
        <v>90</v>
      </c>
      <c r="D1010" s="25" t="s">
        <v>60</v>
      </c>
      <c r="E1010" s="132">
        <v>1</v>
      </c>
      <c r="F1010" s="95">
        <v>1.0831938000000001</v>
      </c>
    </row>
    <row r="1011" spans="1:9">
      <c r="A1011" s="130">
        <v>39563</v>
      </c>
      <c r="B1011" s="107" t="s">
        <v>1090</v>
      </c>
      <c r="C1011" s="108" t="s">
        <v>90</v>
      </c>
      <c r="D1011" s="25" t="s">
        <v>60</v>
      </c>
      <c r="E1011" s="132" t="s">
        <v>34</v>
      </c>
      <c r="F1011" s="95" t="s">
        <v>20</v>
      </c>
    </row>
    <row r="1012" spans="1:9">
      <c r="A1012" s="130">
        <v>39564</v>
      </c>
      <c r="B1012" s="107" t="s">
        <v>1091</v>
      </c>
      <c r="C1012" s="108" t="s">
        <v>90</v>
      </c>
      <c r="D1012" s="25" t="s">
        <v>60</v>
      </c>
      <c r="E1012" s="132" t="s">
        <v>34</v>
      </c>
      <c r="F1012" s="95" t="s">
        <v>20</v>
      </c>
    </row>
    <row r="1013" spans="1:9">
      <c r="A1013" s="130">
        <v>39575</v>
      </c>
      <c r="B1013" s="107" t="s">
        <v>1092</v>
      </c>
      <c r="C1013" s="108" t="s">
        <v>6</v>
      </c>
      <c r="D1013" s="25" t="s">
        <v>60</v>
      </c>
      <c r="E1013" s="132" t="s">
        <v>34</v>
      </c>
      <c r="F1013" s="95" t="s">
        <v>20</v>
      </c>
    </row>
    <row r="1014" spans="1:9">
      <c r="A1014" s="130">
        <v>39578</v>
      </c>
      <c r="B1014" s="107" t="s">
        <v>1093</v>
      </c>
      <c r="C1014" s="108" t="s">
        <v>6</v>
      </c>
      <c r="D1014" s="25" t="s">
        <v>60</v>
      </c>
      <c r="E1014" s="132" t="s">
        <v>34</v>
      </c>
      <c r="F1014" s="95" t="s">
        <v>20</v>
      </c>
    </row>
    <row r="1015" spans="1:9">
      <c r="A1015" s="130">
        <v>39605</v>
      </c>
      <c r="B1015" s="107" t="s">
        <v>1094</v>
      </c>
      <c r="C1015" s="108" t="s">
        <v>94</v>
      </c>
      <c r="D1015" s="25" t="s">
        <v>60</v>
      </c>
      <c r="E1015" s="132" t="s">
        <v>34</v>
      </c>
      <c r="F1015" s="95" t="s">
        <v>20</v>
      </c>
      <c r="H1015" s="161">
        <v>39586</v>
      </c>
      <c r="I1015" s="160" t="s">
        <v>61</v>
      </c>
    </row>
    <row r="1016" spans="1:9">
      <c r="A1016" s="130">
        <v>39607</v>
      </c>
      <c r="B1016" s="107" t="s">
        <v>1095</v>
      </c>
      <c r="C1016" s="108" t="s">
        <v>94</v>
      </c>
      <c r="D1016" s="25" t="s">
        <v>60</v>
      </c>
      <c r="E1016" s="132" t="s">
        <v>34</v>
      </c>
      <c r="F1016" s="95" t="s">
        <v>20</v>
      </c>
    </row>
    <row r="1017" spans="1:9">
      <c r="A1017" s="130">
        <v>39615</v>
      </c>
      <c r="B1017" s="107" t="s">
        <v>1096</v>
      </c>
      <c r="C1017" s="108" t="s">
        <v>94</v>
      </c>
      <c r="D1017" s="25" t="s">
        <v>60</v>
      </c>
      <c r="E1017" s="132">
        <v>0.5</v>
      </c>
      <c r="F1017" s="95">
        <v>0.54159690000000005</v>
      </c>
    </row>
    <row r="1018" spans="1:9">
      <c r="A1018" s="130">
        <v>39616</v>
      </c>
      <c r="B1018" s="107" t="s">
        <v>1097</v>
      </c>
      <c r="C1018" s="108" t="s">
        <v>94</v>
      </c>
      <c r="D1018" s="25" t="s">
        <v>60</v>
      </c>
      <c r="E1018" s="132" t="s">
        <v>34</v>
      </c>
      <c r="F1018" s="95" t="s">
        <v>20</v>
      </c>
    </row>
    <row r="1019" spans="1:9">
      <c r="A1019" s="130">
        <v>39617</v>
      </c>
      <c r="B1019" s="107" t="s">
        <v>1098</v>
      </c>
      <c r="C1019" s="108" t="s">
        <v>94</v>
      </c>
      <c r="D1019" s="25" t="s">
        <v>60</v>
      </c>
      <c r="E1019" s="132" t="s">
        <v>34</v>
      </c>
      <c r="F1019" s="95" t="s">
        <v>20</v>
      </c>
    </row>
    <row r="1020" spans="1:9">
      <c r="A1020" s="130">
        <v>39625</v>
      </c>
      <c r="B1020" s="107" t="s">
        <v>1099</v>
      </c>
      <c r="C1020" s="108" t="s">
        <v>94</v>
      </c>
      <c r="D1020" s="25" t="s">
        <v>60</v>
      </c>
      <c r="E1020" s="132">
        <v>13</v>
      </c>
      <c r="F1020" s="95">
        <v>14.081519399999999</v>
      </c>
    </row>
    <row r="1021" spans="1:9">
      <c r="A1021" s="130">
        <v>39627</v>
      </c>
      <c r="B1021" s="107" t="s">
        <v>1100</v>
      </c>
      <c r="C1021" s="108" t="s">
        <v>94</v>
      </c>
      <c r="D1021" s="25" t="s">
        <v>60</v>
      </c>
      <c r="E1021" s="132" t="s">
        <v>34</v>
      </c>
      <c r="F1021" s="95" t="s">
        <v>20</v>
      </c>
    </row>
    <row r="1022" spans="1:9">
      <c r="A1022" s="130">
        <v>39629</v>
      </c>
      <c r="B1022" s="107" t="s">
        <v>1101</v>
      </c>
      <c r="C1022" s="108" t="s">
        <v>97</v>
      </c>
      <c r="D1022" s="25" t="s">
        <v>60</v>
      </c>
      <c r="E1022" s="132" t="s">
        <v>34</v>
      </c>
      <c r="F1022" s="95" t="s">
        <v>20</v>
      </c>
    </row>
    <row r="1023" spans="1:9">
      <c r="A1023" s="130">
        <v>39634</v>
      </c>
      <c r="B1023" s="107" t="s">
        <v>1102</v>
      </c>
      <c r="C1023" s="108" t="s">
        <v>97</v>
      </c>
      <c r="D1023" s="25" t="s">
        <v>60</v>
      </c>
      <c r="E1023" s="132" t="s">
        <v>34</v>
      </c>
      <c r="F1023" s="95" t="s">
        <v>20</v>
      </c>
    </row>
    <row r="1024" spans="1:9">
      <c r="A1024" s="130">
        <v>39636</v>
      </c>
      <c r="B1024" s="107" t="s">
        <v>1103</v>
      </c>
      <c r="C1024" s="108" t="s">
        <v>97</v>
      </c>
      <c r="D1024" s="25" t="s">
        <v>60</v>
      </c>
      <c r="E1024" s="132">
        <v>24.75</v>
      </c>
      <c r="F1024" s="95">
        <v>26.809046550000001</v>
      </c>
    </row>
    <row r="1025" spans="1:11">
      <c r="A1025" s="130">
        <v>39639</v>
      </c>
      <c r="B1025" s="107" t="s">
        <v>1104</v>
      </c>
      <c r="C1025" s="108" t="s">
        <v>97</v>
      </c>
      <c r="D1025" s="25" t="s">
        <v>60</v>
      </c>
      <c r="E1025" s="132">
        <v>33</v>
      </c>
      <c r="F1025" s="95">
        <v>35.7453954</v>
      </c>
    </row>
    <row r="1026" spans="1:11">
      <c r="A1026" s="130">
        <v>39641</v>
      </c>
      <c r="B1026" s="107" t="s">
        <v>1105</v>
      </c>
      <c r="C1026" s="108" t="s">
        <v>97</v>
      </c>
      <c r="D1026" s="25" t="s">
        <v>60</v>
      </c>
      <c r="E1026" s="132">
        <v>6.25</v>
      </c>
      <c r="F1026" s="95">
        <v>6.7699612499999997</v>
      </c>
      <c r="K1026" s="2"/>
    </row>
    <row r="1027" spans="1:11">
      <c r="A1027" s="130">
        <v>39642</v>
      </c>
      <c r="B1027" s="107" t="s">
        <v>1106</v>
      </c>
      <c r="C1027" s="108" t="s">
        <v>97</v>
      </c>
      <c r="D1027" s="25" t="s">
        <v>60</v>
      </c>
      <c r="E1027" s="132">
        <v>27.25</v>
      </c>
      <c r="F1027" s="95">
        <v>29.51703105</v>
      </c>
      <c r="K1027" s="94"/>
    </row>
    <row r="1028" spans="1:11">
      <c r="A1028" s="130">
        <v>39643</v>
      </c>
      <c r="B1028" s="107" t="s">
        <v>1107</v>
      </c>
      <c r="C1028" s="108" t="s">
        <v>97</v>
      </c>
      <c r="D1028" s="25" t="s">
        <v>60</v>
      </c>
      <c r="E1028" s="132">
        <v>1</v>
      </c>
      <c r="F1028" s="95">
        <v>1.0831938000000001</v>
      </c>
    </row>
    <row r="1029" spans="1:11">
      <c r="A1029" s="130">
        <v>39660</v>
      </c>
      <c r="B1029" s="107" t="s">
        <v>1108</v>
      </c>
      <c r="C1029" s="108" t="s">
        <v>105</v>
      </c>
      <c r="D1029" s="25" t="s">
        <v>60</v>
      </c>
      <c r="E1029" s="132" t="s">
        <v>34</v>
      </c>
      <c r="F1029" s="95" t="s">
        <v>20</v>
      </c>
    </row>
    <row r="1030" spans="1:11">
      <c r="A1030" s="130">
        <v>39662</v>
      </c>
      <c r="B1030" s="107" t="s">
        <v>1109</v>
      </c>
      <c r="C1030" s="108" t="s">
        <v>105</v>
      </c>
      <c r="D1030" s="25" t="s">
        <v>60</v>
      </c>
      <c r="E1030" s="132" t="s">
        <v>34</v>
      </c>
      <c r="F1030" s="95" t="s">
        <v>20</v>
      </c>
    </row>
    <row r="1031" spans="1:11">
      <c r="A1031" s="130">
        <v>39667</v>
      </c>
      <c r="B1031" s="107" t="s">
        <v>1110</v>
      </c>
      <c r="C1031" s="108" t="s">
        <v>105</v>
      </c>
      <c r="D1031" s="25" t="s">
        <v>60</v>
      </c>
      <c r="E1031" s="132">
        <v>2.5</v>
      </c>
      <c r="F1031" s="95">
        <v>2.7079845000000002</v>
      </c>
    </row>
    <row r="1032" spans="1:11">
      <c r="A1032" s="130">
        <v>39668</v>
      </c>
      <c r="B1032" s="107" t="s">
        <v>1111</v>
      </c>
      <c r="C1032" s="108" t="s">
        <v>105</v>
      </c>
      <c r="D1032" s="25" t="s">
        <v>60</v>
      </c>
      <c r="E1032" s="132">
        <v>10.5</v>
      </c>
      <c r="F1032" s="95">
        <v>11.373534899999999</v>
      </c>
    </row>
    <row r="1033" spans="1:11">
      <c r="A1033" s="130">
        <v>39669</v>
      </c>
      <c r="B1033" s="107" t="s">
        <v>1112</v>
      </c>
      <c r="C1033" s="108" t="s">
        <v>105</v>
      </c>
      <c r="D1033" s="25" t="s">
        <v>60</v>
      </c>
      <c r="E1033" s="132" t="s">
        <v>34</v>
      </c>
      <c r="F1033" s="95" t="s">
        <v>20</v>
      </c>
    </row>
    <row r="1034" spans="1:11">
      <c r="A1034" s="130">
        <v>39671</v>
      </c>
      <c r="B1034" s="107" t="s">
        <v>1113</v>
      </c>
      <c r="C1034" s="108" t="s">
        <v>105</v>
      </c>
      <c r="D1034" s="25" t="s">
        <v>60</v>
      </c>
      <c r="E1034" s="132">
        <v>9</v>
      </c>
      <c r="F1034" s="95">
        <v>9.7487442000000009</v>
      </c>
    </row>
    <row r="1035" spans="1:11">
      <c r="A1035" s="130">
        <v>39672</v>
      </c>
      <c r="B1035" s="107" t="s">
        <v>1114</v>
      </c>
      <c r="C1035" s="108" t="s">
        <v>105</v>
      </c>
      <c r="D1035" s="25" t="s">
        <v>60</v>
      </c>
      <c r="E1035" s="132" t="s">
        <v>34</v>
      </c>
      <c r="F1035" s="95" t="s">
        <v>20</v>
      </c>
    </row>
    <row r="1036" spans="1:11">
      <c r="A1036" s="130">
        <v>39675</v>
      </c>
      <c r="B1036" s="107" t="s">
        <v>1115</v>
      </c>
      <c r="C1036" s="108" t="s">
        <v>105</v>
      </c>
      <c r="D1036" s="25" t="s">
        <v>60</v>
      </c>
      <c r="E1036" s="132" t="s">
        <v>34</v>
      </c>
      <c r="F1036" s="95" t="s">
        <v>20</v>
      </c>
    </row>
    <row r="1037" spans="1:11">
      <c r="A1037" s="130">
        <v>39676</v>
      </c>
      <c r="B1037" s="107" t="s">
        <v>1116</v>
      </c>
      <c r="C1037" s="108" t="s">
        <v>105</v>
      </c>
      <c r="D1037" s="25" t="s">
        <v>60</v>
      </c>
      <c r="E1037" s="132" t="s">
        <v>34</v>
      </c>
      <c r="F1037" s="95" t="s">
        <v>20</v>
      </c>
    </row>
    <row r="1038" spans="1:11">
      <c r="A1038" s="130">
        <v>39684</v>
      </c>
      <c r="B1038" s="107" t="s">
        <v>1117</v>
      </c>
      <c r="C1038" s="108" t="s">
        <v>105</v>
      </c>
      <c r="D1038" s="25" t="s">
        <v>60</v>
      </c>
      <c r="E1038" s="132">
        <v>14.33</v>
      </c>
      <c r="F1038" s="95">
        <v>15.522167154</v>
      </c>
    </row>
    <row r="1039" spans="1:11">
      <c r="A1039" s="130">
        <v>39685</v>
      </c>
      <c r="B1039" s="107" t="s">
        <v>1118</v>
      </c>
      <c r="C1039" s="108" t="s">
        <v>105</v>
      </c>
      <c r="D1039" s="25" t="s">
        <v>60</v>
      </c>
      <c r="E1039" s="132" t="s">
        <v>34</v>
      </c>
      <c r="F1039" s="95" t="s">
        <v>20</v>
      </c>
    </row>
    <row r="1040" spans="1:11">
      <c r="A1040" s="130">
        <v>39688</v>
      </c>
      <c r="B1040" s="107" t="s">
        <v>1119</v>
      </c>
      <c r="C1040" s="108" t="s">
        <v>105</v>
      </c>
      <c r="D1040" s="25" t="s">
        <v>60</v>
      </c>
      <c r="E1040" s="132" t="s">
        <v>34</v>
      </c>
      <c r="F1040" s="95" t="s">
        <v>20</v>
      </c>
    </row>
    <row r="1041" spans="1:11">
      <c r="A1041" s="130">
        <v>39689</v>
      </c>
      <c r="B1041" s="107" t="s">
        <v>1120</v>
      </c>
      <c r="C1041" s="108" t="s">
        <v>105</v>
      </c>
      <c r="D1041" s="25" t="s">
        <v>60</v>
      </c>
      <c r="E1041" s="132">
        <v>43</v>
      </c>
      <c r="F1041" s="95">
        <v>46.577333400000001</v>
      </c>
    </row>
    <row r="1042" spans="1:11">
      <c r="A1042" s="130">
        <v>39691</v>
      </c>
      <c r="B1042" s="107" t="s">
        <v>1121</v>
      </c>
      <c r="C1042" s="108" t="s">
        <v>170</v>
      </c>
      <c r="D1042" s="25" t="s">
        <v>60</v>
      </c>
      <c r="E1042" s="132">
        <v>6.25</v>
      </c>
      <c r="F1042" s="95">
        <v>6.7699612499999997</v>
      </c>
    </row>
    <row r="1043" spans="1:11">
      <c r="A1043" s="130">
        <v>39693</v>
      </c>
      <c r="B1043" s="107" t="s">
        <v>1122</v>
      </c>
      <c r="C1043" s="108" t="s">
        <v>170</v>
      </c>
      <c r="D1043" s="25" t="s">
        <v>60</v>
      </c>
      <c r="E1043" s="132" t="s">
        <v>34</v>
      </c>
      <c r="F1043" s="95" t="s">
        <v>20</v>
      </c>
    </row>
    <row r="1044" spans="1:11">
      <c r="A1044" s="130">
        <v>39694</v>
      </c>
      <c r="B1044" s="107" t="s">
        <v>1123</v>
      </c>
      <c r="C1044" s="108" t="s">
        <v>170</v>
      </c>
      <c r="D1044" s="25" t="s">
        <v>60</v>
      </c>
      <c r="E1044" s="132" t="s">
        <v>34</v>
      </c>
      <c r="F1044" s="95" t="s">
        <v>20</v>
      </c>
    </row>
    <row r="1045" spans="1:11">
      <c r="A1045" s="130">
        <v>39698</v>
      </c>
      <c r="B1045" s="107" t="s">
        <v>1124</v>
      </c>
      <c r="C1045" s="108" t="s">
        <v>170</v>
      </c>
      <c r="D1045" s="25" t="s">
        <v>60</v>
      </c>
      <c r="E1045" s="132">
        <v>2</v>
      </c>
      <c r="F1045" s="95">
        <v>2.1663876000000002</v>
      </c>
    </row>
    <row r="1046" spans="1:11">
      <c r="A1046" s="130">
        <v>39699</v>
      </c>
      <c r="B1046" s="107" t="s">
        <v>1125</v>
      </c>
      <c r="C1046" s="108" t="s">
        <v>170</v>
      </c>
      <c r="D1046" s="25" t="s">
        <v>60</v>
      </c>
      <c r="E1046" s="132" t="s">
        <v>34</v>
      </c>
      <c r="F1046" s="95" t="s">
        <v>20</v>
      </c>
      <c r="K1046" s="2"/>
    </row>
    <row r="1047" spans="1:11">
      <c r="A1047" s="130">
        <v>39704</v>
      </c>
      <c r="B1047" s="107" t="s">
        <v>1126</v>
      </c>
      <c r="C1047" s="108" t="s">
        <v>170</v>
      </c>
      <c r="D1047" s="25" t="s">
        <v>60</v>
      </c>
      <c r="E1047" s="132" t="s">
        <v>34</v>
      </c>
      <c r="F1047" s="95" t="s">
        <v>20</v>
      </c>
      <c r="K1047" s="94"/>
    </row>
    <row r="1048" spans="1:11">
      <c r="A1048" s="130">
        <v>39717</v>
      </c>
      <c r="B1048" s="107" t="s">
        <v>1127</v>
      </c>
      <c r="C1048" s="108" t="s">
        <v>170</v>
      </c>
      <c r="D1048" s="25" t="s">
        <v>60</v>
      </c>
      <c r="E1048" s="132">
        <v>32.200000000000003</v>
      </c>
      <c r="F1048" s="95">
        <v>34.878840360000005</v>
      </c>
    </row>
    <row r="1049" spans="1:11">
      <c r="A1049" s="130">
        <v>39718</v>
      </c>
      <c r="B1049" s="107" t="s">
        <v>1128</v>
      </c>
      <c r="C1049" s="108" t="s">
        <v>170</v>
      </c>
      <c r="D1049" s="25" t="s">
        <v>60</v>
      </c>
      <c r="E1049" s="132">
        <v>2.75</v>
      </c>
      <c r="F1049" s="95">
        <v>2.9787829500000003</v>
      </c>
    </row>
    <row r="1050" spans="1:11">
      <c r="A1050" s="130">
        <v>39719</v>
      </c>
      <c r="B1050" s="107" t="s">
        <v>1129</v>
      </c>
      <c r="C1050" s="108" t="s">
        <v>170</v>
      </c>
      <c r="D1050" s="25" t="s">
        <v>60</v>
      </c>
      <c r="E1050" s="132">
        <v>16.5</v>
      </c>
      <c r="F1050" s="95">
        <v>17.8726977</v>
      </c>
    </row>
    <row r="1051" spans="1:11">
      <c r="A1051" s="130">
        <v>39721</v>
      </c>
      <c r="B1051" s="107" t="s">
        <v>1130</v>
      </c>
      <c r="C1051" s="108" t="s">
        <v>187</v>
      </c>
      <c r="D1051" s="25" t="s">
        <v>60</v>
      </c>
      <c r="E1051" s="132">
        <v>42</v>
      </c>
      <c r="F1051" s="95">
        <v>45.494139599999997</v>
      </c>
    </row>
    <row r="1052" spans="1:11">
      <c r="A1052" s="130">
        <v>39728</v>
      </c>
      <c r="B1052" s="107" t="s">
        <v>1131</v>
      </c>
      <c r="C1052" s="108" t="s">
        <v>187</v>
      </c>
      <c r="D1052" s="25" t="s">
        <v>60</v>
      </c>
      <c r="E1052" s="132">
        <v>0.3</v>
      </c>
      <c r="F1052" s="95">
        <v>0.32495814000000001</v>
      </c>
    </row>
    <row r="1053" spans="1:11">
      <c r="A1053" s="130">
        <v>39700</v>
      </c>
      <c r="B1053" s="107" t="s">
        <v>1132</v>
      </c>
      <c r="C1053" s="108" t="s">
        <v>170</v>
      </c>
      <c r="D1053" s="25" t="s">
        <v>60</v>
      </c>
      <c r="E1053" s="132" t="s">
        <v>34</v>
      </c>
      <c r="F1053" s="95" t="s">
        <v>20</v>
      </c>
    </row>
    <row r="1054" spans="1:11">
      <c r="A1054" s="130">
        <v>39735</v>
      </c>
      <c r="B1054" s="107" t="s">
        <v>1133</v>
      </c>
      <c r="C1054" s="108" t="s">
        <v>187</v>
      </c>
      <c r="D1054" s="25" t="s">
        <v>60</v>
      </c>
      <c r="E1054" s="132">
        <v>3.75</v>
      </c>
      <c r="F1054" s="95">
        <v>4.0619767500000004</v>
      </c>
    </row>
    <row r="1055" spans="1:11">
      <c r="A1055" s="130">
        <v>39738</v>
      </c>
      <c r="B1055" s="107" t="s">
        <v>1134</v>
      </c>
      <c r="C1055" s="108" t="s">
        <v>187</v>
      </c>
      <c r="D1055" s="25" t="s">
        <v>60</v>
      </c>
      <c r="E1055" s="132">
        <v>7.5</v>
      </c>
      <c r="F1055" s="95">
        <v>8.1239535000000007</v>
      </c>
    </row>
    <row r="1056" spans="1:11">
      <c r="A1056" s="130">
        <v>39739</v>
      </c>
      <c r="B1056" s="107" t="s">
        <v>1135</v>
      </c>
      <c r="C1056" s="108" t="s">
        <v>187</v>
      </c>
      <c r="D1056" s="25" t="s">
        <v>60</v>
      </c>
      <c r="E1056" s="132">
        <v>27</v>
      </c>
      <c r="F1056" s="95">
        <v>29.246232599999999</v>
      </c>
      <c r="G1056" s="74" t="s">
        <v>62</v>
      </c>
    </row>
    <row r="1057" spans="1:8">
      <c r="A1057" s="130">
        <v>39740</v>
      </c>
      <c r="B1057" s="107" t="s">
        <v>1136</v>
      </c>
      <c r="C1057" s="108" t="s">
        <v>187</v>
      </c>
      <c r="D1057" s="25" t="s">
        <v>60</v>
      </c>
      <c r="E1057" s="132">
        <v>80.75</v>
      </c>
      <c r="F1057" s="95">
        <v>87.467899349999996</v>
      </c>
    </row>
    <row r="1058" spans="1:8">
      <c r="A1058" s="130">
        <v>39741</v>
      </c>
      <c r="B1058" s="107" t="s">
        <v>1137</v>
      </c>
      <c r="C1058" s="108" t="s">
        <v>187</v>
      </c>
      <c r="D1058" s="25" t="s">
        <v>60</v>
      </c>
      <c r="E1058" s="132">
        <v>55</v>
      </c>
      <c r="F1058" s="95">
        <v>59.575659000000002</v>
      </c>
    </row>
    <row r="1059" spans="1:8">
      <c r="A1059" s="130">
        <v>39742</v>
      </c>
      <c r="B1059" s="107" t="s">
        <v>1138</v>
      </c>
      <c r="C1059" s="108" t="s">
        <v>187</v>
      </c>
      <c r="D1059" s="25" t="s">
        <v>60</v>
      </c>
      <c r="E1059" s="132">
        <v>18</v>
      </c>
      <c r="F1059" s="95">
        <v>19.497488400000002</v>
      </c>
    </row>
    <row r="1060" spans="1:8">
      <c r="A1060" s="130">
        <v>39743</v>
      </c>
      <c r="B1060" s="107" t="s">
        <v>1139</v>
      </c>
      <c r="C1060" s="108" t="s">
        <v>187</v>
      </c>
      <c r="D1060" s="25" t="s">
        <v>60</v>
      </c>
      <c r="E1060" s="132">
        <v>2.75</v>
      </c>
      <c r="F1060" s="95">
        <v>2.9787829500000003</v>
      </c>
    </row>
    <row r="1061" spans="1:8">
      <c r="A1061" s="130">
        <v>39744</v>
      </c>
      <c r="B1061" s="107" t="s">
        <v>1140</v>
      </c>
      <c r="C1061" s="108" t="s">
        <v>187</v>
      </c>
      <c r="D1061" s="25" t="s">
        <v>60</v>
      </c>
      <c r="E1061" s="132">
        <v>38.75</v>
      </c>
      <c r="F1061" s="95">
        <v>41.973759749999999</v>
      </c>
    </row>
    <row r="1062" spans="1:8">
      <c r="A1062" s="130">
        <v>39745</v>
      </c>
      <c r="B1062" s="107" t="s">
        <v>1141</v>
      </c>
      <c r="C1062" s="108" t="s">
        <v>187</v>
      </c>
      <c r="D1062" s="25" t="s">
        <v>60</v>
      </c>
      <c r="E1062" s="132" t="s">
        <v>34</v>
      </c>
      <c r="F1062" s="95" t="s">
        <v>20</v>
      </c>
    </row>
    <row r="1063" spans="1:8">
      <c r="A1063" s="130">
        <v>39748</v>
      </c>
      <c r="B1063" s="107" t="s">
        <v>1142</v>
      </c>
      <c r="C1063" s="108" t="s">
        <v>187</v>
      </c>
      <c r="D1063" s="25" t="s">
        <v>60</v>
      </c>
      <c r="E1063" s="132" t="s">
        <v>34</v>
      </c>
      <c r="F1063" s="95" t="s">
        <v>20</v>
      </c>
    </row>
    <row r="1064" spans="1:8">
      <c r="A1064" s="130">
        <v>39749</v>
      </c>
      <c r="B1064" s="107" t="s">
        <v>1143</v>
      </c>
      <c r="C1064" s="108" t="s">
        <v>187</v>
      </c>
      <c r="D1064" s="25" t="s">
        <v>60</v>
      </c>
      <c r="E1064" s="132">
        <v>32.75</v>
      </c>
      <c r="F1064" s="95">
        <v>35.474596949999999</v>
      </c>
    </row>
    <row r="1065" spans="1:8">
      <c r="A1065" s="130">
        <v>39750</v>
      </c>
      <c r="B1065" s="107" t="s">
        <v>1144</v>
      </c>
      <c r="C1065" s="108" t="s">
        <v>187</v>
      </c>
      <c r="D1065" s="25" t="s">
        <v>60</v>
      </c>
      <c r="E1065" s="132">
        <v>59.5</v>
      </c>
      <c r="F1065" s="95">
        <v>64.450031100000004</v>
      </c>
    </row>
    <row r="1066" spans="1:8">
      <c r="A1066" s="130">
        <v>39751</v>
      </c>
      <c r="B1066" s="107" t="s">
        <v>1145</v>
      </c>
      <c r="C1066" s="108" t="s">
        <v>187</v>
      </c>
      <c r="D1066" s="25" t="s">
        <v>60</v>
      </c>
      <c r="E1066" s="132">
        <v>65.5</v>
      </c>
      <c r="F1066" s="95">
        <v>70.949193899999997</v>
      </c>
    </row>
    <row r="1067" spans="1:8">
      <c r="A1067" s="130">
        <v>39752</v>
      </c>
      <c r="B1067" s="107" t="s">
        <v>1146</v>
      </c>
      <c r="C1067" s="108" t="s">
        <v>115</v>
      </c>
      <c r="D1067" s="25" t="s">
        <v>60</v>
      </c>
      <c r="E1067" s="132">
        <v>62.25</v>
      </c>
      <c r="F1067" s="95">
        <v>67.42881405</v>
      </c>
      <c r="G1067" s="74" t="s">
        <v>64</v>
      </c>
      <c r="H1067" s="163">
        <v>238.30263599999998</v>
      </c>
    </row>
    <row r="1068" spans="1:8">
      <c r="A1068" s="130">
        <v>39756</v>
      </c>
      <c r="B1068" s="107" t="s">
        <v>1147</v>
      </c>
      <c r="C1068" s="108" t="s">
        <v>115</v>
      </c>
      <c r="D1068" s="25" t="s">
        <v>60</v>
      </c>
      <c r="E1068" s="132" t="s">
        <v>34</v>
      </c>
      <c r="F1068" s="95" t="s">
        <v>20</v>
      </c>
    </row>
    <row r="1069" spans="1:8">
      <c r="A1069" s="130">
        <v>39774</v>
      </c>
      <c r="B1069" s="107" t="s">
        <v>1148</v>
      </c>
      <c r="C1069" s="108" t="s">
        <v>115</v>
      </c>
      <c r="D1069" s="25" t="s">
        <v>60</v>
      </c>
      <c r="E1069" s="132" t="s">
        <v>34</v>
      </c>
      <c r="F1069" s="95" t="s">
        <v>20</v>
      </c>
    </row>
    <row r="1070" spans="1:8">
      <c r="A1070" s="130">
        <v>39775</v>
      </c>
      <c r="B1070" s="107" t="s">
        <v>1149</v>
      </c>
      <c r="C1070" s="108" t="s">
        <v>115</v>
      </c>
      <c r="D1070" s="25" t="s">
        <v>60</v>
      </c>
      <c r="E1070" s="132">
        <v>15</v>
      </c>
      <c r="F1070" s="95">
        <v>16.247907000000001</v>
      </c>
    </row>
    <row r="1071" spans="1:8">
      <c r="A1071" s="130">
        <v>39784</v>
      </c>
      <c r="B1071" s="107" t="s">
        <v>1150</v>
      </c>
      <c r="C1071" s="108" t="s">
        <v>133</v>
      </c>
      <c r="D1071" s="25" t="s">
        <v>60</v>
      </c>
      <c r="E1071" s="132">
        <v>5.375</v>
      </c>
      <c r="F1071" s="95">
        <v>5.8221666750000001</v>
      </c>
    </row>
    <row r="1072" spans="1:8">
      <c r="A1072" s="130">
        <v>39785</v>
      </c>
      <c r="B1072" s="107" t="s">
        <v>1151</v>
      </c>
      <c r="C1072" s="108" t="s">
        <v>133</v>
      </c>
      <c r="D1072" s="25" t="s">
        <v>60</v>
      </c>
      <c r="E1072" s="132">
        <v>6</v>
      </c>
      <c r="F1072" s="95">
        <v>6.4991627999999997</v>
      </c>
    </row>
    <row r="1073" spans="1:11">
      <c r="A1073" s="130">
        <v>39786</v>
      </c>
      <c r="B1073" s="107" t="s">
        <v>1152</v>
      </c>
      <c r="C1073" s="108" t="s">
        <v>133</v>
      </c>
      <c r="D1073" s="25" t="s">
        <v>60</v>
      </c>
      <c r="E1073" s="132">
        <v>1.75</v>
      </c>
      <c r="F1073" s="95">
        <v>1.8955891499999999</v>
      </c>
    </row>
    <row r="1074" spans="1:11">
      <c r="A1074" s="130">
        <v>39787</v>
      </c>
      <c r="B1074" s="107" t="s">
        <v>1153</v>
      </c>
      <c r="C1074" s="108" t="s">
        <v>133</v>
      </c>
      <c r="D1074" s="25" t="s">
        <v>60</v>
      </c>
      <c r="E1074" s="132">
        <v>6.5</v>
      </c>
      <c r="F1074" s="95">
        <v>7.0407596999999997</v>
      </c>
    </row>
    <row r="1075" spans="1:11">
      <c r="A1075" s="130">
        <v>39810</v>
      </c>
      <c r="B1075" s="107" t="s">
        <v>1154</v>
      </c>
      <c r="C1075" s="108" t="s">
        <v>133</v>
      </c>
      <c r="D1075" s="25" t="s">
        <v>60</v>
      </c>
      <c r="E1075" s="132">
        <v>6.5</v>
      </c>
      <c r="F1075" s="95">
        <v>7.0407596999999997</v>
      </c>
      <c r="K1075" s="2"/>
    </row>
    <row r="1076" spans="1:11">
      <c r="A1076" s="143">
        <v>39811</v>
      </c>
      <c r="B1076" s="107" t="s">
        <v>1155</v>
      </c>
      <c r="C1076" s="108" t="s">
        <v>133</v>
      </c>
      <c r="D1076" s="25" t="s">
        <v>60</v>
      </c>
      <c r="E1076" s="144">
        <v>38</v>
      </c>
      <c r="F1076" s="145">
        <v>41.161364400000004</v>
      </c>
      <c r="G1076" s="146"/>
      <c r="H1076" s="147"/>
      <c r="I1076" s="148"/>
      <c r="J1076" s="149"/>
      <c r="K1076" s="165"/>
    </row>
    <row r="1077" spans="1:11" ht="24.95" customHeight="1">
      <c r="A1077" s="129">
        <v>39858</v>
      </c>
      <c r="B1077" s="107" t="s">
        <v>1156</v>
      </c>
      <c r="C1077" s="108" t="s">
        <v>147</v>
      </c>
      <c r="D1077" s="25" t="s">
        <v>60</v>
      </c>
      <c r="E1077" s="131">
        <v>1</v>
      </c>
      <c r="F1077" s="95">
        <v>1.0831938000000001</v>
      </c>
    </row>
    <row r="1078" spans="1:11">
      <c r="A1078" s="130">
        <v>39861</v>
      </c>
      <c r="B1078" s="107" t="s">
        <v>1157</v>
      </c>
      <c r="C1078" s="108" t="s">
        <v>147</v>
      </c>
      <c r="D1078" s="25" t="s">
        <v>60</v>
      </c>
      <c r="E1078" s="132">
        <v>2</v>
      </c>
      <c r="F1078" s="95">
        <v>2.1663876000000002</v>
      </c>
    </row>
    <row r="1079" spans="1:11">
      <c r="A1079" s="130">
        <v>39877</v>
      </c>
      <c r="B1079" s="107" t="s">
        <v>1158</v>
      </c>
      <c r="C1079" s="108" t="s">
        <v>227</v>
      </c>
      <c r="D1079" s="25" t="s">
        <v>60</v>
      </c>
      <c r="E1079" s="132" t="s">
        <v>34</v>
      </c>
      <c r="F1079" s="95" t="s">
        <v>20</v>
      </c>
    </row>
    <row r="1080" spans="1:11">
      <c r="A1080" s="130">
        <v>39878</v>
      </c>
      <c r="B1080" s="107" t="s">
        <v>1159</v>
      </c>
      <c r="C1080" s="108" t="s">
        <v>227</v>
      </c>
      <c r="D1080" s="25" t="s">
        <v>60</v>
      </c>
      <c r="E1080" s="132">
        <v>42.8</v>
      </c>
      <c r="F1080" s="95">
        <v>46.360694639999998</v>
      </c>
    </row>
    <row r="1081" spans="1:11">
      <c r="A1081" s="130">
        <v>39915</v>
      </c>
      <c r="B1081" s="107" t="s">
        <v>1160</v>
      </c>
      <c r="C1081" s="108" t="s">
        <v>90</v>
      </c>
      <c r="D1081" s="25" t="s">
        <v>60</v>
      </c>
      <c r="E1081" s="132" t="s">
        <v>34</v>
      </c>
      <c r="F1081" s="95" t="s">
        <v>20</v>
      </c>
    </row>
    <row r="1082" spans="1:11">
      <c r="A1082" s="130">
        <v>39916</v>
      </c>
      <c r="B1082" s="107" t="s">
        <v>1161</v>
      </c>
      <c r="C1082" s="108" t="s">
        <v>90</v>
      </c>
      <c r="D1082" s="25" t="s">
        <v>60</v>
      </c>
      <c r="E1082" s="132">
        <v>1.75</v>
      </c>
      <c r="F1082" s="95">
        <v>1.8955891499999999</v>
      </c>
    </row>
    <row r="1083" spans="1:11">
      <c r="A1083" s="130">
        <v>39945</v>
      </c>
      <c r="B1083" s="107" t="s">
        <v>1162</v>
      </c>
      <c r="C1083" s="108" t="s">
        <v>6</v>
      </c>
      <c r="D1083" s="25" t="s">
        <v>60</v>
      </c>
      <c r="E1083" s="132">
        <v>0.125</v>
      </c>
      <c r="F1083" s="95">
        <v>0.13539922500000001</v>
      </c>
    </row>
    <row r="1084" spans="1:11">
      <c r="A1084" s="130">
        <v>39948</v>
      </c>
      <c r="B1084" s="107" t="s">
        <v>1163</v>
      </c>
      <c r="C1084" s="108" t="s">
        <v>6</v>
      </c>
      <c r="D1084" s="25" t="s">
        <v>60</v>
      </c>
      <c r="E1084" s="132" t="s">
        <v>34</v>
      </c>
      <c r="F1084" s="95" t="s">
        <v>20</v>
      </c>
    </row>
    <row r="1085" spans="1:11">
      <c r="A1085" s="130">
        <v>39961</v>
      </c>
      <c r="B1085" s="107" t="s">
        <v>1164</v>
      </c>
      <c r="C1085" s="108" t="s">
        <v>6</v>
      </c>
      <c r="D1085" s="25" t="s">
        <v>60</v>
      </c>
      <c r="E1085" s="132" t="s">
        <v>34</v>
      </c>
      <c r="F1085" s="95" t="s">
        <v>20</v>
      </c>
    </row>
    <row r="1086" spans="1:11">
      <c r="A1086" s="130">
        <v>39963</v>
      </c>
      <c r="B1086" s="107" t="s">
        <v>1165</v>
      </c>
      <c r="C1086" s="108" t="s">
        <v>6</v>
      </c>
      <c r="D1086" s="25" t="s">
        <v>60</v>
      </c>
      <c r="E1086" s="132" t="s">
        <v>34</v>
      </c>
      <c r="F1086" s="95" t="s">
        <v>20</v>
      </c>
    </row>
    <row r="1087" spans="1:11">
      <c r="A1087" s="130">
        <v>39964</v>
      </c>
      <c r="B1087" s="107" t="s">
        <v>1166</v>
      </c>
      <c r="C1087" s="108" t="s">
        <v>94</v>
      </c>
      <c r="D1087" s="25" t="s">
        <v>60</v>
      </c>
      <c r="E1087" s="132" t="s">
        <v>34</v>
      </c>
      <c r="F1087" s="95" t="s">
        <v>20</v>
      </c>
    </row>
    <row r="1088" spans="1:11">
      <c r="A1088" s="130">
        <v>39965</v>
      </c>
      <c r="B1088" s="107" t="s">
        <v>1167</v>
      </c>
      <c r="C1088" s="108" t="s">
        <v>94</v>
      </c>
      <c r="D1088" s="25" t="s">
        <v>60</v>
      </c>
      <c r="E1088" s="132" t="s">
        <v>34</v>
      </c>
      <c r="F1088" s="95" t="s">
        <v>20</v>
      </c>
    </row>
    <row r="1089" spans="1:11">
      <c r="A1089" s="130">
        <v>39969</v>
      </c>
      <c r="B1089" s="107" t="s">
        <v>1168</v>
      </c>
      <c r="C1089" s="108" t="s">
        <v>94</v>
      </c>
      <c r="D1089" s="25" t="s">
        <v>60</v>
      </c>
      <c r="E1089" s="132" t="s">
        <v>34</v>
      </c>
      <c r="F1089" s="95" t="s">
        <v>20</v>
      </c>
    </row>
    <row r="1090" spans="1:11">
      <c r="A1090" s="130">
        <v>39970</v>
      </c>
      <c r="B1090" s="107" t="s">
        <v>1169</v>
      </c>
      <c r="C1090" s="108" t="s">
        <v>94</v>
      </c>
      <c r="D1090" s="25" t="s">
        <v>60</v>
      </c>
      <c r="E1090" s="132">
        <v>12.75</v>
      </c>
      <c r="F1090" s="95">
        <v>13.81072095</v>
      </c>
    </row>
    <row r="1091" spans="1:11">
      <c r="A1091" s="130">
        <v>39971</v>
      </c>
      <c r="B1091" s="107" t="s">
        <v>1170</v>
      </c>
      <c r="C1091" s="108" t="s">
        <v>94</v>
      </c>
      <c r="D1091" s="25" t="s">
        <v>60</v>
      </c>
      <c r="E1091" s="132">
        <v>2</v>
      </c>
      <c r="F1091" s="95">
        <v>2.1663876000000002</v>
      </c>
    </row>
    <row r="1092" spans="1:11">
      <c r="A1092" s="130">
        <v>39979</v>
      </c>
      <c r="B1092" s="107" t="s">
        <v>1171</v>
      </c>
      <c r="C1092" s="108" t="s">
        <v>94</v>
      </c>
      <c r="D1092" s="25" t="s">
        <v>60</v>
      </c>
      <c r="E1092" s="132">
        <v>14.3</v>
      </c>
      <c r="F1092" s="95">
        <v>15.489671340000001</v>
      </c>
    </row>
    <row r="1093" spans="1:11">
      <c r="A1093" s="130">
        <v>39989</v>
      </c>
      <c r="B1093" s="107" t="s">
        <v>1172</v>
      </c>
      <c r="C1093" s="108" t="s">
        <v>94</v>
      </c>
      <c r="D1093" s="25" t="s">
        <v>60</v>
      </c>
      <c r="E1093" s="132">
        <v>1.5</v>
      </c>
      <c r="F1093" s="95">
        <v>1.6247906999999999</v>
      </c>
    </row>
    <row r="1094" spans="1:11">
      <c r="A1094" s="130">
        <v>39990</v>
      </c>
      <c r="B1094" s="107" t="s">
        <v>1173</v>
      </c>
      <c r="C1094" s="108" t="s">
        <v>94</v>
      </c>
      <c r="D1094" s="25" t="s">
        <v>60</v>
      </c>
      <c r="E1094" s="132">
        <v>2</v>
      </c>
      <c r="F1094" s="95">
        <v>2.1663876000000002</v>
      </c>
    </row>
    <row r="1095" spans="1:11">
      <c r="A1095" s="130">
        <v>39991</v>
      </c>
      <c r="B1095" s="107" t="s">
        <v>1174</v>
      </c>
      <c r="C1095" s="108" t="s">
        <v>94</v>
      </c>
      <c r="D1095" s="25" t="s">
        <v>60</v>
      </c>
      <c r="E1095" s="132">
        <v>1.25</v>
      </c>
      <c r="F1095" s="95">
        <v>1.3539922500000001</v>
      </c>
    </row>
    <row r="1096" spans="1:11">
      <c r="A1096" s="130">
        <v>39992</v>
      </c>
      <c r="B1096" s="107" t="s">
        <v>1175</v>
      </c>
      <c r="C1096" s="108" t="s">
        <v>94</v>
      </c>
      <c r="D1096" s="25" t="s">
        <v>60</v>
      </c>
      <c r="E1096" s="132">
        <v>0.3</v>
      </c>
      <c r="F1096" s="95">
        <v>0.32495814000000001</v>
      </c>
    </row>
    <row r="1097" spans="1:11">
      <c r="A1097" s="130">
        <v>39993</v>
      </c>
      <c r="B1097" s="107" t="s">
        <v>1176</v>
      </c>
      <c r="C1097" s="108" t="s">
        <v>94</v>
      </c>
      <c r="D1097" s="25" t="s">
        <v>60</v>
      </c>
      <c r="E1097" s="132">
        <v>22</v>
      </c>
      <c r="F1097" s="95">
        <v>23.830263600000002</v>
      </c>
    </row>
    <row r="1098" spans="1:11">
      <c r="A1098" s="130">
        <v>39996</v>
      </c>
      <c r="B1098" s="107" t="s">
        <v>1177</v>
      </c>
      <c r="C1098" s="108" t="s">
        <v>97</v>
      </c>
      <c r="D1098" s="25" t="s">
        <v>60</v>
      </c>
      <c r="E1098" s="132">
        <v>0.2</v>
      </c>
      <c r="F1098" s="95">
        <v>0.21663876000000001</v>
      </c>
    </row>
    <row r="1099" spans="1:11">
      <c r="A1099" s="130">
        <v>39997</v>
      </c>
      <c r="B1099" s="107" t="s">
        <v>1178</v>
      </c>
      <c r="C1099" s="108" t="s">
        <v>97</v>
      </c>
      <c r="D1099" s="25" t="s">
        <v>60</v>
      </c>
      <c r="E1099" s="132" t="s">
        <v>34</v>
      </c>
      <c r="F1099" s="95" t="s">
        <v>20</v>
      </c>
    </row>
    <row r="1100" spans="1:11">
      <c r="A1100" s="130">
        <v>39998</v>
      </c>
      <c r="B1100" s="107" t="s">
        <v>1179</v>
      </c>
      <c r="C1100" s="108" t="s">
        <v>97</v>
      </c>
      <c r="D1100" s="25" t="s">
        <v>60</v>
      </c>
      <c r="E1100" s="132">
        <v>1.2</v>
      </c>
      <c r="F1100" s="95">
        <v>1.29983256</v>
      </c>
    </row>
    <row r="1101" spans="1:11">
      <c r="A1101" s="130">
        <v>40000</v>
      </c>
      <c r="B1101" s="107" t="s">
        <v>1180</v>
      </c>
      <c r="C1101" s="108" t="s">
        <v>97</v>
      </c>
      <c r="D1101" s="25" t="s">
        <v>60</v>
      </c>
      <c r="E1101" s="132">
        <v>13.5</v>
      </c>
      <c r="F1101" s="95">
        <v>14.6231163</v>
      </c>
    </row>
    <row r="1102" spans="1:11">
      <c r="A1102" s="130">
        <v>40001</v>
      </c>
      <c r="B1102" s="107" t="s">
        <v>1181</v>
      </c>
      <c r="C1102" s="108" t="s">
        <v>97</v>
      </c>
      <c r="D1102" s="25" t="s">
        <v>60</v>
      </c>
      <c r="E1102" s="132" t="s">
        <v>34</v>
      </c>
      <c r="F1102" s="95" t="s">
        <v>20</v>
      </c>
    </row>
    <row r="1103" spans="1:11">
      <c r="A1103" s="130">
        <v>40004</v>
      </c>
      <c r="B1103" s="107" t="s">
        <v>1182</v>
      </c>
      <c r="C1103" s="108" t="s">
        <v>97</v>
      </c>
      <c r="D1103" s="25" t="s">
        <v>60</v>
      </c>
      <c r="E1103" s="132">
        <v>1.5</v>
      </c>
      <c r="F1103" s="95">
        <v>1.6247906999999999</v>
      </c>
    </row>
    <row r="1104" spans="1:11">
      <c r="A1104" s="130">
        <v>40005</v>
      </c>
      <c r="B1104" s="107" t="s">
        <v>1183</v>
      </c>
      <c r="C1104" s="108" t="s">
        <v>97</v>
      </c>
      <c r="D1104" s="25" t="s">
        <v>60</v>
      </c>
      <c r="E1104" s="132" t="s">
        <v>34</v>
      </c>
      <c r="F1104" s="95" t="s">
        <v>20</v>
      </c>
      <c r="K1104" s="2"/>
    </row>
    <row r="1105" spans="1:11">
      <c r="A1105" s="130">
        <v>40009</v>
      </c>
      <c r="B1105" s="107" t="s">
        <v>1184</v>
      </c>
      <c r="C1105" s="108" t="s">
        <v>97</v>
      </c>
      <c r="D1105" s="25" t="s">
        <v>60</v>
      </c>
      <c r="E1105" s="132" t="s">
        <v>34</v>
      </c>
      <c r="F1105" s="95" t="s">
        <v>20</v>
      </c>
      <c r="K1105" s="94"/>
    </row>
    <row r="1106" spans="1:11">
      <c r="A1106" s="130">
        <v>40015</v>
      </c>
      <c r="B1106" s="107" t="s">
        <v>1185</v>
      </c>
      <c r="C1106" s="108" t="s">
        <v>97</v>
      </c>
      <c r="D1106" s="25" t="s">
        <v>60</v>
      </c>
      <c r="E1106" s="132">
        <v>1.37</v>
      </c>
      <c r="F1106" s="95">
        <v>1.4839755060000002</v>
      </c>
    </row>
    <row r="1107" spans="1:11">
      <c r="A1107" s="130">
        <v>40017</v>
      </c>
      <c r="B1107" s="107" t="s">
        <v>1186</v>
      </c>
      <c r="C1107" s="108" t="s">
        <v>97</v>
      </c>
      <c r="D1107" s="25" t="s">
        <v>60</v>
      </c>
      <c r="E1107" s="132" t="s">
        <v>34</v>
      </c>
      <c r="F1107" s="95" t="s">
        <v>20</v>
      </c>
    </row>
    <row r="1108" spans="1:11">
      <c r="A1108" s="130">
        <v>40022</v>
      </c>
      <c r="B1108" s="107" t="s">
        <v>1187</v>
      </c>
      <c r="C1108" s="108" t="s">
        <v>97</v>
      </c>
      <c r="D1108" s="25" t="s">
        <v>60</v>
      </c>
      <c r="E1108" s="132">
        <v>1</v>
      </c>
      <c r="F1108" s="95">
        <v>1.0831938000000001</v>
      </c>
    </row>
    <row r="1109" spans="1:11">
      <c r="A1109" s="130">
        <v>40026</v>
      </c>
      <c r="B1109" s="107" t="s">
        <v>1188</v>
      </c>
      <c r="C1109" s="108" t="s">
        <v>105</v>
      </c>
      <c r="D1109" s="25" t="s">
        <v>60</v>
      </c>
      <c r="E1109" s="132" t="s">
        <v>34</v>
      </c>
      <c r="F1109" s="95" t="s">
        <v>20</v>
      </c>
    </row>
    <row r="1110" spans="1:11">
      <c r="A1110" s="130">
        <v>40029</v>
      </c>
      <c r="B1110" s="107" t="s">
        <v>1189</v>
      </c>
      <c r="C1110" s="108" t="s">
        <v>105</v>
      </c>
      <c r="D1110" s="25" t="s">
        <v>60</v>
      </c>
      <c r="E1110" s="132" t="s">
        <v>34</v>
      </c>
      <c r="F1110" s="95" t="s">
        <v>20</v>
      </c>
    </row>
    <row r="1111" spans="1:11">
      <c r="A1111" s="130">
        <v>40030</v>
      </c>
      <c r="B1111" s="107" t="s">
        <v>1190</v>
      </c>
      <c r="C1111" s="108" t="s">
        <v>105</v>
      </c>
      <c r="D1111" s="25" t="s">
        <v>60</v>
      </c>
      <c r="E1111" s="132" t="s">
        <v>34</v>
      </c>
      <c r="F1111" s="95" t="s">
        <v>20</v>
      </c>
    </row>
    <row r="1112" spans="1:11">
      <c r="A1112" s="130">
        <v>40031</v>
      </c>
      <c r="B1112" s="107" t="s">
        <v>1191</v>
      </c>
      <c r="C1112" s="108" t="s">
        <v>105</v>
      </c>
      <c r="D1112" s="25" t="s">
        <v>60</v>
      </c>
      <c r="E1112" s="132">
        <v>5.5</v>
      </c>
      <c r="F1112" s="95">
        <v>5.9575659000000005</v>
      </c>
    </row>
    <row r="1113" spans="1:11">
      <c r="A1113" s="130">
        <v>40033</v>
      </c>
      <c r="B1113" s="107" t="s">
        <v>1192</v>
      </c>
      <c r="C1113" s="108" t="s">
        <v>105</v>
      </c>
      <c r="D1113" s="25" t="s">
        <v>60</v>
      </c>
      <c r="E1113" s="132">
        <v>73</v>
      </c>
      <c r="F1113" s="95">
        <v>79.073147399999996</v>
      </c>
    </row>
    <row r="1114" spans="1:11">
      <c r="A1114" s="130">
        <v>40034</v>
      </c>
      <c r="B1114" s="107" t="s">
        <v>1193</v>
      </c>
      <c r="C1114" s="108" t="s">
        <v>105</v>
      </c>
      <c r="D1114" s="25" t="s">
        <v>60</v>
      </c>
      <c r="E1114" s="132">
        <v>31.75</v>
      </c>
      <c r="F1114" s="95">
        <v>34.391403150000002</v>
      </c>
    </row>
    <row r="1115" spans="1:11">
      <c r="A1115" s="130">
        <v>40036</v>
      </c>
      <c r="B1115" s="107" t="s">
        <v>1194</v>
      </c>
      <c r="C1115" s="108" t="s">
        <v>105</v>
      </c>
      <c r="D1115" s="25" t="s">
        <v>60</v>
      </c>
      <c r="E1115" s="132">
        <v>0.375</v>
      </c>
      <c r="F1115" s="95">
        <v>0.40619767499999998</v>
      </c>
    </row>
    <row r="1116" spans="1:11">
      <c r="A1116" s="130">
        <v>40037</v>
      </c>
      <c r="B1116" s="107" t="s">
        <v>1195</v>
      </c>
      <c r="C1116" s="108" t="s">
        <v>105</v>
      </c>
      <c r="D1116" s="25" t="s">
        <v>60</v>
      </c>
      <c r="E1116" s="132">
        <v>0.8</v>
      </c>
      <c r="F1116" s="95">
        <v>0.86655504000000005</v>
      </c>
    </row>
    <row r="1117" spans="1:11">
      <c r="A1117" s="130">
        <v>40038</v>
      </c>
      <c r="B1117" s="107" t="s">
        <v>1196</v>
      </c>
      <c r="C1117" s="108" t="s">
        <v>105</v>
      </c>
      <c r="D1117" s="25" t="s">
        <v>60</v>
      </c>
      <c r="E1117" s="132">
        <v>26.5</v>
      </c>
      <c r="F1117" s="95">
        <v>28.704635700000001</v>
      </c>
    </row>
    <row r="1118" spans="1:11">
      <c r="A1118" s="130">
        <v>40040</v>
      </c>
      <c r="B1118" s="107" t="s">
        <v>1197</v>
      </c>
      <c r="C1118" s="108" t="s">
        <v>105</v>
      </c>
      <c r="D1118" s="25" t="s">
        <v>60</v>
      </c>
      <c r="E1118" s="132">
        <v>2</v>
      </c>
      <c r="F1118" s="95">
        <v>2.1663876000000002</v>
      </c>
    </row>
    <row r="1119" spans="1:11">
      <c r="A1119" s="130">
        <v>40041</v>
      </c>
      <c r="B1119" s="107" t="s">
        <v>1198</v>
      </c>
      <c r="C1119" s="108" t="s">
        <v>105</v>
      </c>
      <c r="D1119" s="25" t="s">
        <v>60</v>
      </c>
      <c r="E1119" s="132">
        <v>36</v>
      </c>
      <c r="F1119" s="95">
        <v>38.994976800000003</v>
      </c>
    </row>
    <row r="1120" spans="1:11">
      <c r="A1120" s="130">
        <v>40045</v>
      </c>
      <c r="B1120" s="107" t="s">
        <v>1199</v>
      </c>
      <c r="C1120" s="108" t="s">
        <v>105</v>
      </c>
      <c r="D1120" s="25" t="s">
        <v>60</v>
      </c>
      <c r="E1120" s="132">
        <v>0.2</v>
      </c>
      <c r="F1120" s="95">
        <v>0.21663876000000001</v>
      </c>
    </row>
    <row r="1121" spans="1:11">
      <c r="A1121" s="130">
        <v>40048</v>
      </c>
      <c r="B1121" s="107" t="s">
        <v>1200</v>
      </c>
      <c r="C1121" s="108" t="s">
        <v>105</v>
      </c>
      <c r="D1121" s="25" t="s">
        <v>60</v>
      </c>
      <c r="E1121" s="132">
        <v>3.5</v>
      </c>
      <c r="F1121" s="95">
        <v>3.7911782999999999</v>
      </c>
    </row>
    <row r="1122" spans="1:11">
      <c r="A1122" s="130">
        <v>40050</v>
      </c>
      <c r="B1122" s="107" t="s">
        <v>1201</v>
      </c>
      <c r="C1122" s="108" t="s">
        <v>105</v>
      </c>
      <c r="D1122" s="25" t="s">
        <v>60</v>
      </c>
      <c r="E1122" s="132" t="s">
        <v>34</v>
      </c>
      <c r="F1122" s="95" t="s">
        <v>20</v>
      </c>
    </row>
    <row r="1123" spans="1:11">
      <c r="A1123" s="130">
        <v>40053</v>
      </c>
      <c r="B1123" s="107" t="s">
        <v>1202</v>
      </c>
      <c r="C1123" s="108" t="s">
        <v>105</v>
      </c>
      <c r="D1123" s="25" t="s">
        <v>60</v>
      </c>
      <c r="E1123" s="132">
        <v>7.25</v>
      </c>
      <c r="F1123" s="95">
        <v>7.8531550499999998</v>
      </c>
    </row>
    <row r="1124" spans="1:11">
      <c r="A1124" s="130">
        <v>40061</v>
      </c>
      <c r="B1124" s="107" t="s">
        <v>1203</v>
      </c>
      <c r="C1124" s="108" t="s">
        <v>170</v>
      </c>
      <c r="D1124" s="25" t="s">
        <v>60</v>
      </c>
      <c r="E1124" s="132">
        <v>14</v>
      </c>
      <c r="F1124" s="95">
        <v>15.1647132</v>
      </c>
    </row>
    <row r="1125" spans="1:11">
      <c r="A1125" s="130">
        <v>40062</v>
      </c>
      <c r="B1125" s="107" t="s">
        <v>1204</v>
      </c>
      <c r="C1125" s="108" t="s">
        <v>170</v>
      </c>
      <c r="D1125" s="25" t="s">
        <v>60</v>
      </c>
      <c r="E1125" s="132">
        <v>39</v>
      </c>
      <c r="F1125" s="95">
        <v>42.2445582</v>
      </c>
    </row>
    <row r="1126" spans="1:11">
      <c r="A1126" s="130">
        <v>40063</v>
      </c>
      <c r="B1126" s="107" t="s">
        <v>1205</v>
      </c>
      <c r="C1126" s="108" t="s">
        <v>170</v>
      </c>
      <c r="D1126" s="25" t="s">
        <v>60</v>
      </c>
      <c r="E1126" s="132">
        <v>55</v>
      </c>
      <c r="F1126" s="95">
        <v>59.575659000000002</v>
      </c>
    </row>
    <row r="1127" spans="1:11">
      <c r="A1127" s="130">
        <v>40065</v>
      </c>
      <c r="B1127" s="107" t="s">
        <v>1206</v>
      </c>
      <c r="C1127" s="108" t="s">
        <v>170</v>
      </c>
      <c r="D1127" s="25" t="s">
        <v>60</v>
      </c>
      <c r="E1127" s="132">
        <v>3.75</v>
      </c>
      <c r="F1127" s="95">
        <v>4.0619767500000004</v>
      </c>
    </row>
    <row r="1128" spans="1:11">
      <c r="A1128" s="130">
        <v>40067</v>
      </c>
      <c r="B1128" s="107" t="s">
        <v>1207</v>
      </c>
      <c r="C1128" s="108" t="s">
        <v>170</v>
      </c>
      <c r="D1128" s="25" t="s">
        <v>60</v>
      </c>
      <c r="E1128" s="132" t="s">
        <v>34</v>
      </c>
      <c r="F1128" s="95" t="s">
        <v>20</v>
      </c>
    </row>
    <row r="1129" spans="1:11">
      <c r="A1129" s="130">
        <v>40068</v>
      </c>
      <c r="B1129" s="107" t="s">
        <v>1208</v>
      </c>
      <c r="C1129" s="108" t="s">
        <v>170</v>
      </c>
      <c r="D1129" s="25" t="s">
        <v>60</v>
      </c>
      <c r="E1129" s="132" t="s">
        <v>34</v>
      </c>
      <c r="F1129" s="95" t="s">
        <v>20</v>
      </c>
    </row>
    <row r="1130" spans="1:11">
      <c r="A1130" s="130">
        <v>40072</v>
      </c>
      <c r="B1130" s="107" t="s">
        <v>1209</v>
      </c>
      <c r="C1130" s="108" t="s">
        <v>170</v>
      </c>
      <c r="D1130" s="25" t="s">
        <v>60</v>
      </c>
      <c r="E1130" s="132" t="s">
        <v>34</v>
      </c>
      <c r="F1130" s="95" t="s">
        <v>20</v>
      </c>
    </row>
    <row r="1131" spans="1:11">
      <c r="A1131" s="130">
        <v>40075</v>
      </c>
      <c r="B1131" s="107" t="s">
        <v>1210</v>
      </c>
      <c r="C1131" s="108" t="s">
        <v>170</v>
      </c>
      <c r="D1131" s="25" t="s">
        <v>60</v>
      </c>
      <c r="E1131" s="132" t="s">
        <v>34</v>
      </c>
      <c r="F1131" s="95" t="s">
        <v>20</v>
      </c>
    </row>
    <row r="1132" spans="1:11">
      <c r="A1132" s="130">
        <v>40076</v>
      </c>
      <c r="B1132" s="107" t="s">
        <v>1211</v>
      </c>
      <c r="C1132" s="108" t="s">
        <v>170</v>
      </c>
      <c r="D1132" s="25" t="s">
        <v>60</v>
      </c>
      <c r="E1132" s="132">
        <v>14.9</v>
      </c>
      <c r="F1132" s="95">
        <v>16.13958762</v>
      </c>
    </row>
    <row r="1133" spans="1:11">
      <c r="A1133" s="130">
        <v>40082</v>
      </c>
      <c r="B1133" s="107" t="s">
        <v>1212</v>
      </c>
      <c r="C1133" s="108" t="s">
        <v>170</v>
      </c>
      <c r="D1133" s="25" t="s">
        <v>60</v>
      </c>
      <c r="E1133" s="132">
        <v>4</v>
      </c>
      <c r="F1133" s="95">
        <v>4.3327752000000004</v>
      </c>
      <c r="K1133" s="2"/>
    </row>
    <row r="1134" spans="1:11">
      <c r="A1134" s="130">
        <v>40088</v>
      </c>
      <c r="B1134" s="107" t="s">
        <v>1213</v>
      </c>
      <c r="C1134" s="108" t="s">
        <v>187</v>
      </c>
      <c r="D1134" s="25" t="s">
        <v>60</v>
      </c>
      <c r="E1134" s="132">
        <v>6</v>
      </c>
      <c r="F1134" s="95">
        <v>6.4991627999999997</v>
      </c>
      <c r="K1134" s="94"/>
    </row>
    <row r="1135" spans="1:11">
      <c r="A1135" s="130">
        <v>40089</v>
      </c>
      <c r="B1135" s="107" t="s">
        <v>1214</v>
      </c>
      <c r="C1135" s="108" t="s">
        <v>187</v>
      </c>
      <c r="D1135" s="25" t="s">
        <v>60</v>
      </c>
      <c r="E1135" s="132">
        <v>1.75</v>
      </c>
      <c r="F1135" s="95">
        <v>1.8955891499999999</v>
      </c>
    </row>
    <row r="1136" spans="1:11">
      <c r="A1136" s="130">
        <v>40093</v>
      </c>
      <c r="B1136" s="107" t="s">
        <v>1215</v>
      </c>
      <c r="C1136" s="108" t="s">
        <v>187</v>
      </c>
      <c r="D1136" s="25" t="s">
        <v>60</v>
      </c>
      <c r="E1136" s="132" t="s">
        <v>34</v>
      </c>
      <c r="F1136" s="95" t="s">
        <v>20</v>
      </c>
    </row>
    <row r="1137" spans="1:6">
      <c r="A1137" s="130">
        <v>40094</v>
      </c>
      <c r="B1137" s="107" t="s">
        <v>1216</v>
      </c>
      <c r="C1137" s="108" t="s">
        <v>187</v>
      </c>
      <c r="D1137" s="25" t="s">
        <v>60</v>
      </c>
      <c r="E1137" s="132">
        <v>7.75</v>
      </c>
      <c r="F1137" s="95">
        <v>8.3947519499999999</v>
      </c>
    </row>
    <row r="1138" spans="1:6">
      <c r="A1138" s="130">
        <v>40100</v>
      </c>
      <c r="B1138" s="107" t="s">
        <v>1217</v>
      </c>
      <c r="C1138" s="108" t="s">
        <v>187</v>
      </c>
      <c r="D1138" s="25" t="s">
        <v>60</v>
      </c>
      <c r="E1138" s="132" t="s">
        <v>34</v>
      </c>
      <c r="F1138" s="95" t="s">
        <v>20</v>
      </c>
    </row>
    <row r="1139" spans="1:6">
      <c r="A1139" s="130">
        <v>40105</v>
      </c>
      <c r="B1139" s="107" t="s">
        <v>1218</v>
      </c>
      <c r="C1139" s="108" t="s">
        <v>187</v>
      </c>
      <c r="D1139" s="25" t="s">
        <v>60</v>
      </c>
      <c r="E1139" s="132">
        <v>8</v>
      </c>
      <c r="F1139" s="95">
        <v>8.6655504000000008</v>
      </c>
    </row>
    <row r="1140" spans="1:6">
      <c r="A1140" s="130">
        <v>40106</v>
      </c>
      <c r="B1140" s="107" t="s">
        <v>1219</v>
      </c>
      <c r="C1140" s="108" t="s">
        <v>187</v>
      </c>
      <c r="D1140" s="25" t="s">
        <v>60</v>
      </c>
      <c r="E1140" s="132">
        <v>17</v>
      </c>
      <c r="F1140" s="95">
        <v>18.414294600000002</v>
      </c>
    </row>
    <row r="1141" spans="1:6">
      <c r="A1141" s="130">
        <v>40107</v>
      </c>
      <c r="B1141" s="107" t="s">
        <v>1220</v>
      </c>
      <c r="C1141" s="108" t="s">
        <v>187</v>
      </c>
      <c r="D1141" s="25" t="s">
        <v>60</v>
      </c>
      <c r="E1141" s="132" t="s">
        <v>34</v>
      </c>
      <c r="F1141" s="95" t="s">
        <v>20</v>
      </c>
    </row>
    <row r="1142" spans="1:6">
      <c r="A1142" s="130">
        <v>40109</v>
      </c>
      <c r="B1142" s="107" t="s">
        <v>1221</v>
      </c>
      <c r="C1142" s="108" t="s">
        <v>187</v>
      </c>
      <c r="D1142" s="25" t="s">
        <v>60</v>
      </c>
      <c r="E1142" s="132" t="s">
        <v>34</v>
      </c>
      <c r="F1142" s="95" t="s">
        <v>20</v>
      </c>
    </row>
    <row r="1143" spans="1:6">
      <c r="A1143" s="130">
        <v>40110</v>
      </c>
      <c r="B1143" s="107" t="s">
        <v>1222</v>
      </c>
      <c r="C1143" s="108" t="s">
        <v>187</v>
      </c>
      <c r="D1143" s="25" t="s">
        <v>60</v>
      </c>
      <c r="E1143" s="132" t="s">
        <v>34</v>
      </c>
      <c r="F1143" s="95" t="s">
        <v>20</v>
      </c>
    </row>
    <row r="1144" spans="1:6">
      <c r="A1144" s="130">
        <v>40112</v>
      </c>
      <c r="B1144" s="107" t="s">
        <v>1223</v>
      </c>
      <c r="C1144" s="108" t="s">
        <v>187</v>
      </c>
      <c r="D1144" s="25" t="s">
        <v>60</v>
      </c>
      <c r="E1144" s="132">
        <v>4</v>
      </c>
      <c r="F1144" s="95">
        <v>4.3327752000000004</v>
      </c>
    </row>
    <row r="1145" spans="1:6">
      <c r="A1145" s="130">
        <v>40114</v>
      </c>
      <c r="B1145" s="107" t="s">
        <v>1224</v>
      </c>
      <c r="C1145" s="108" t="s">
        <v>187</v>
      </c>
      <c r="D1145" s="25" t="s">
        <v>60</v>
      </c>
      <c r="E1145" s="132">
        <v>1.25</v>
      </c>
      <c r="F1145" s="95">
        <v>1.3539922500000001</v>
      </c>
    </row>
    <row r="1146" spans="1:6">
      <c r="A1146" s="130">
        <v>40115</v>
      </c>
      <c r="B1146" s="107" t="s">
        <v>1225</v>
      </c>
      <c r="C1146" s="108" t="s">
        <v>187</v>
      </c>
      <c r="D1146" s="25" t="s">
        <v>60</v>
      </c>
      <c r="E1146" s="132" t="s">
        <v>34</v>
      </c>
      <c r="F1146" s="95" t="s">
        <v>20</v>
      </c>
    </row>
    <row r="1147" spans="1:6">
      <c r="A1147" s="130">
        <v>40116</v>
      </c>
      <c r="B1147" s="107" t="s">
        <v>1226</v>
      </c>
      <c r="C1147" s="108" t="s">
        <v>187</v>
      </c>
      <c r="D1147" s="25" t="s">
        <v>60</v>
      </c>
      <c r="E1147" s="132" t="s">
        <v>34</v>
      </c>
      <c r="F1147" s="95" t="s">
        <v>20</v>
      </c>
    </row>
    <row r="1148" spans="1:6">
      <c r="A1148" s="130">
        <v>40118</v>
      </c>
      <c r="B1148" s="107" t="s">
        <v>1227</v>
      </c>
      <c r="C1148" s="108" t="s">
        <v>115</v>
      </c>
      <c r="D1148" s="25" t="s">
        <v>60</v>
      </c>
      <c r="E1148" s="132" t="s">
        <v>34</v>
      </c>
      <c r="F1148" s="95" t="s">
        <v>20</v>
      </c>
    </row>
    <row r="1149" spans="1:6">
      <c r="A1149" s="130">
        <v>40119</v>
      </c>
      <c r="B1149" s="107" t="s">
        <v>1228</v>
      </c>
      <c r="C1149" s="108" t="s">
        <v>115</v>
      </c>
      <c r="D1149" s="25" t="s">
        <v>60</v>
      </c>
      <c r="E1149" s="132" t="s">
        <v>34</v>
      </c>
      <c r="F1149" s="95" t="s">
        <v>20</v>
      </c>
    </row>
    <row r="1150" spans="1:6">
      <c r="A1150" s="130">
        <v>40120</v>
      </c>
      <c r="B1150" s="107" t="s">
        <v>1229</v>
      </c>
      <c r="C1150" s="108" t="s">
        <v>115</v>
      </c>
      <c r="D1150" s="25" t="s">
        <v>60</v>
      </c>
      <c r="E1150" s="132">
        <v>21.25</v>
      </c>
      <c r="F1150" s="95">
        <v>23.017868249999999</v>
      </c>
    </row>
    <row r="1151" spans="1:6">
      <c r="A1151" s="130">
        <v>40121</v>
      </c>
      <c r="B1151" s="107" t="s">
        <v>1230</v>
      </c>
      <c r="C1151" s="108" t="s">
        <v>115</v>
      </c>
      <c r="D1151" s="25" t="s">
        <v>60</v>
      </c>
      <c r="E1151" s="132">
        <v>11.3</v>
      </c>
      <c r="F1151" s="95">
        <v>12.240089940000001</v>
      </c>
    </row>
    <row r="1152" spans="1:6">
      <c r="A1152" s="130">
        <v>40132</v>
      </c>
      <c r="B1152" s="107" t="s">
        <v>1231</v>
      </c>
      <c r="C1152" s="108" t="s">
        <v>115</v>
      </c>
      <c r="D1152" s="25" t="s">
        <v>60</v>
      </c>
      <c r="E1152" s="132">
        <v>21</v>
      </c>
      <c r="F1152" s="95">
        <v>22.747069799999998</v>
      </c>
    </row>
    <row r="1153" spans="1:11">
      <c r="A1153" s="130">
        <v>40133</v>
      </c>
      <c r="B1153" s="107" t="s">
        <v>1232</v>
      </c>
      <c r="C1153" s="108" t="s">
        <v>115</v>
      </c>
      <c r="D1153" s="25" t="s">
        <v>60</v>
      </c>
      <c r="E1153" s="132">
        <v>99.75</v>
      </c>
      <c r="F1153" s="95">
        <v>108.04858154999999</v>
      </c>
    </row>
    <row r="1154" spans="1:11">
      <c r="A1154" s="130">
        <v>40138</v>
      </c>
      <c r="B1154" s="107" t="s">
        <v>1233</v>
      </c>
      <c r="C1154" s="108" t="s">
        <v>115</v>
      </c>
      <c r="D1154" s="25" t="s">
        <v>60</v>
      </c>
      <c r="E1154" s="132">
        <v>29.5</v>
      </c>
      <c r="F1154" s="95">
        <v>31.954217100000001</v>
      </c>
    </row>
    <row r="1155" spans="1:11">
      <c r="A1155" s="130">
        <v>40140</v>
      </c>
      <c r="B1155" s="107" t="s">
        <v>1234</v>
      </c>
      <c r="C1155" s="108" t="s">
        <v>115</v>
      </c>
      <c r="D1155" s="25" t="s">
        <v>60</v>
      </c>
      <c r="E1155" s="132">
        <v>14.62</v>
      </c>
      <c r="F1155" s="95">
        <v>15.836293355999999</v>
      </c>
    </row>
    <row r="1156" spans="1:11">
      <c r="A1156" s="130">
        <v>40141</v>
      </c>
      <c r="B1156" s="107" t="s">
        <v>1235</v>
      </c>
      <c r="C1156" s="108" t="s">
        <v>115</v>
      </c>
      <c r="D1156" s="25" t="s">
        <v>60</v>
      </c>
      <c r="E1156" s="132">
        <v>5.5</v>
      </c>
      <c r="F1156" s="95">
        <v>5.9575659000000005</v>
      </c>
    </row>
    <row r="1157" spans="1:11">
      <c r="A1157" s="130">
        <v>40142</v>
      </c>
      <c r="B1157" s="107" t="s">
        <v>1236</v>
      </c>
      <c r="C1157" s="108" t="s">
        <v>115</v>
      </c>
      <c r="D1157" s="25" t="s">
        <v>60</v>
      </c>
      <c r="E1157" s="132" t="s">
        <v>34</v>
      </c>
      <c r="F1157" s="95" t="s">
        <v>20</v>
      </c>
    </row>
    <row r="1158" spans="1:11">
      <c r="A1158" s="130">
        <v>40147</v>
      </c>
      <c r="B1158" s="107" t="s">
        <v>1237</v>
      </c>
      <c r="C1158" s="108" t="s">
        <v>133</v>
      </c>
      <c r="D1158" s="25" t="s">
        <v>60</v>
      </c>
      <c r="E1158" s="132">
        <v>3.37</v>
      </c>
      <c r="F1158" s="95">
        <v>3.6503631060000004</v>
      </c>
    </row>
    <row r="1159" spans="1:11">
      <c r="A1159" s="130">
        <v>40148</v>
      </c>
      <c r="B1159" s="107" t="s">
        <v>1238</v>
      </c>
      <c r="C1159" s="108" t="s">
        <v>133</v>
      </c>
      <c r="D1159" s="25" t="s">
        <v>60</v>
      </c>
      <c r="E1159" s="132">
        <v>2.75</v>
      </c>
      <c r="F1159" s="95">
        <v>2.9787829500000003</v>
      </c>
    </row>
    <row r="1160" spans="1:11">
      <c r="A1160" s="130">
        <v>40149</v>
      </c>
      <c r="B1160" s="107" t="s">
        <v>1239</v>
      </c>
      <c r="C1160" s="108" t="s">
        <v>133</v>
      </c>
      <c r="D1160" s="25" t="s">
        <v>60</v>
      </c>
      <c r="E1160" s="132">
        <v>35</v>
      </c>
      <c r="F1160" s="95">
        <v>37.911783</v>
      </c>
    </row>
    <row r="1161" spans="1:11">
      <c r="A1161" s="130">
        <v>40150</v>
      </c>
      <c r="B1161" s="107" t="s">
        <v>1240</v>
      </c>
      <c r="C1161" s="108" t="s">
        <v>133</v>
      </c>
      <c r="D1161" s="25" t="s">
        <v>60</v>
      </c>
      <c r="E1161" s="132" t="s">
        <v>34</v>
      </c>
      <c r="F1161" s="95" t="s">
        <v>20</v>
      </c>
    </row>
    <row r="1162" spans="1:11">
      <c r="A1162" s="130">
        <v>40151</v>
      </c>
      <c r="B1162" s="107" t="s">
        <v>1241</v>
      </c>
      <c r="C1162" s="108" t="s">
        <v>133</v>
      </c>
      <c r="D1162" s="25" t="s">
        <v>60</v>
      </c>
      <c r="E1162" s="132" t="s">
        <v>34</v>
      </c>
      <c r="F1162" s="95" t="s">
        <v>20</v>
      </c>
    </row>
    <row r="1163" spans="1:11">
      <c r="A1163" s="130">
        <v>40152</v>
      </c>
      <c r="B1163" s="107" t="s">
        <v>1242</v>
      </c>
      <c r="C1163" s="108" t="s">
        <v>133</v>
      </c>
      <c r="D1163" s="25" t="s">
        <v>60</v>
      </c>
      <c r="E1163" s="132" t="s">
        <v>34</v>
      </c>
      <c r="F1163" s="95" t="s">
        <v>20</v>
      </c>
    </row>
    <row r="1164" spans="1:11">
      <c r="A1164" s="130">
        <v>40154</v>
      </c>
      <c r="B1164" s="107" t="s">
        <v>1243</v>
      </c>
      <c r="C1164" s="108" t="s">
        <v>133</v>
      </c>
      <c r="D1164" s="25" t="s">
        <v>60</v>
      </c>
      <c r="E1164" s="132" t="s">
        <v>34</v>
      </c>
      <c r="F1164" s="95" t="s">
        <v>20</v>
      </c>
    </row>
    <row r="1165" spans="1:11">
      <c r="A1165" s="130">
        <v>40158</v>
      </c>
      <c r="B1165" s="107" t="s">
        <v>1244</v>
      </c>
      <c r="C1165" s="108" t="s">
        <v>133</v>
      </c>
      <c r="D1165" s="25" t="s">
        <v>60</v>
      </c>
      <c r="E1165" s="132">
        <v>6</v>
      </c>
      <c r="F1165" s="95">
        <v>6.4991627999999997</v>
      </c>
    </row>
    <row r="1166" spans="1:11">
      <c r="A1166" s="130">
        <v>40159</v>
      </c>
      <c r="B1166" s="107" t="s">
        <v>1245</v>
      </c>
      <c r="C1166" s="108" t="s">
        <v>133</v>
      </c>
      <c r="D1166" s="25" t="s">
        <v>60</v>
      </c>
      <c r="E1166" s="132">
        <v>111.4</v>
      </c>
      <c r="F1166" s="95">
        <v>120.66778932000001</v>
      </c>
    </row>
    <row r="1167" spans="1:11">
      <c r="A1167" s="130">
        <v>40170</v>
      </c>
      <c r="B1167" s="107" t="s">
        <v>1246</v>
      </c>
      <c r="C1167" s="108" t="s">
        <v>133</v>
      </c>
      <c r="D1167" s="25" t="s">
        <v>60</v>
      </c>
      <c r="E1167" s="132" t="s">
        <v>34</v>
      </c>
      <c r="F1167" s="95" t="s">
        <v>20</v>
      </c>
      <c r="K1167" s="2"/>
    </row>
    <row r="1168" spans="1:11">
      <c r="A1168" s="143">
        <v>40177</v>
      </c>
      <c r="B1168" s="107" t="s">
        <v>1247</v>
      </c>
      <c r="C1168" s="108" t="s">
        <v>133</v>
      </c>
      <c r="D1168" s="25" t="s">
        <v>60</v>
      </c>
      <c r="E1168" s="144" t="s">
        <v>34</v>
      </c>
      <c r="F1168" s="145" t="s">
        <v>20</v>
      </c>
      <c r="G1168" s="146"/>
      <c r="H1168" s="147"/>
      <c r="I1168" s="148"/>
      <c r="J1168" s="149"/>
      <c r="K1168" s="165"/>
    </row>
    <row r="1169" spans="1:11" ht="24.95" customHeight="1">
      <c r="A1169" s="129">
        <v>40181</v>
      </c>
      <c r="B1169" s="107" t="s">
        <v>1248</v>
      </c>
      <c r="C1169" s="108" t="s">
        <v>85</v>
      </c>
      <c r="D1169" s="25" t="s">
        <v>60</v>
      </c>
      <c r="E1169" s="131" t="s">
        <v>34</v>
      </c>
      <c r="F1169" s="95" t="s">
        <v>20</v>
      </c>
    </row>
    <row r="1170" spans="1:11">
      <c r="A1170" s="130">
        <v>40182</v>
      </c>
      <c r="B1170" s="107" t="s">
        <v>1249</v>
      </c>
      <c r="C1170" s="108" t="s">
        <v>85</v>
      </c>
      <c r="D1170" s="25" t="s">
        <v>60</v>
      </c>
      <c r="E1170" s="132" t="s">
        <v>34</v>
      </c>
      <c r="F1170" s="95" t="s">
        <v>20</v>
      </c>
    </row>
    <row r="1171" spans="1:11">
      <c r="A1171" s="130">
        <v>40199</v>
      </c>
      <c r="B1171" s="107" t="s">
        <v>1250</v>
      </c>
      <c r="C1171" s="108" t="s">
        <v>85</v>
      </c>
      <c r="D1171" s="25" t="s">
        <v>60</v>
      </c>
      <c r="E1171" s="132" t="s">
        <v>34</v>
      </c>
      <c r="F1171" s="95" t="s">
        <v>20</v>
      </c>
    </row>
    <row r="1172" spans="1:11">
      <c r="A1172" s="130">
        <v>40224</v>
      </c>
      <c r="B1172" s="107" t="s">
        <v>1251</v>
      </c>
      <c r="C1172" s="108" t="s">
        <v>147</v>
      </c>
      <c r="D1172" s="25" t="s">
        <v>60</v>
      </c>
      <c r="E1172" s="132" t="s">
        <v>34</v>
      </c>
      <c r="F1172" s="95" t="s">
        <v>20</v>
      </c>
    </row>
    <row r="1173" spans="1:11">
      <c r="A1173" s="130">
        <v>40226</v>
      </c>
      <c r="B1173" s="107" t="s">
        <v>1252</v>
      </c>
      <c r="C1173" s="108" t="s">
        <v>147</v>
      </c>
      <c r="D1173" s="25" t="s">
        <v>60</v>
      </c>
      <c r="E1173" s="132">
        <v>0.23</v>
      </c>
      <c r="F1173" s="95">
        <v>0.24913457400000003</v>
      </c>
    </row>
    <row r="1174" spans="1:11">
      <c r="A1174" s="130">
        <v>40232</v>
      </c>
      <c r="B1174" s="107" t="s">
        <v>1253</v>
      </c>
      <c r="C1174" s="108" t="s">
        <v>147</v>
      </c>
      <c r="D1174" s="25" t="s">
        <v>60</v>
      </c>
      <c r="E1174" s="132">
        <v>8</v>
      </c>
      <c r="F1174" s="95">
        <v>8.6655504000000008</v>
      </c>
    </row>
    <row r="1175" spans="1:11">
      <c r="A1175" s="130">
        <v>40233</v>
      </c>
      <c r="B1175" s="107" t="s">
        <v>1254</v>
      </c>
      <c r="C1175" s="108" t="s">
        <v>147</v>
      </c>
      <c r="D1175" s="25" t="s">
        <v>60</v>
      </c>
      <c r="E1175" s="132">
        <v>16</v>
      </c>
      <c r="F1175" s="95">
        <v>17.331100800000002</v>
      </c>
    </row>
    <row r="1176" spans="1:11">
      <c r="A1176" s="130">
        <v>40278</v>
      </c>
      <c r="B1176" s="107" t="s">
        <v>1255</v>
      </c>
      <c r="C1176" s="108" t="s">
        <v>90</v>
      </c>
      <c r="D1176" s="25" t="s">
        <v>60</v>
      </c>
      <c r="E1176" s="132" t="s">
        <v>34</v>
      </c>
      <c r="F1176" s="95" t="s">
        <v>20</v>
      </c>
      <c r="K1176" s="2"/>
    </row>
    <row r="1177" spans="1:11">
      <c r="A1177" s="130">
        <v>40282</v>
      </c>
      <c r="B1177" s="107" t="s">
        <v>1256</v>
      </c>
      <c r="C1177" s="108" t="s">
        <v>90</v>
      </c>
      <c r="D1177" s="25" t="s">
        <v>60</v>
      </c>
      <c r="E1177" s="132" t="s">
        <v>34</v>
      </c>
      <c r="F1177" s="95" t="s">
        <v>20</v>
      </c>
      <c r="K1177" s="94"/>
    </row>
    <row r="1178" spans="1:11">
      <c r="A1178" s="130">
        <v>40300</v>
      </c>
      <c r="B1178" s="107" t="s">
        <v>1257</v>
      </c>
      <c r="C1178" s="108" t="s">
        <v>6</v>
      </c>
      <c r="D1178" s="25" t="s">
        <v>60</v>
      </c>
      <c r="E1178" s="132">
        <v>0.2</v>
      </c>
      <c r="F1178" s="95">
        <v>0.21663876000000001</v>
      </c>
    </row>
    <row r="1179" spans="1:11">
      <c r="A1179" s="130">
        <v>40301</v>
      </c>
      <c r="B1179" s="107" t="s">
        <v>1258</v>
      </c>
      <c r="C1179" s="108" t="s">
        <v>6</v>
      </c>
      <c r="D1179" s="25" t="s">
        <v>60</v>
      </c>
      <c r="E1179" s="132">
        <v>12</v>
      </c>
      <c r="F1179" s="95">
        <v>12.998325599999999</v>
      </c>
    </row>
    <row r="1180" spans="1:11">
      <c r="A1180" s="130">
        <v>40302</v>
      </c>
      <c r="B1180" s="107" t="s">
        <v>1259</v>
      </c>
      <c r="C1180" s="108" t="s">
        <v>6</v>
      </c>
      <c r="D1180" s="25" t="s">
        <v>60</v>
      </c>
      <c r="E1180" s="132">
        <v>41.5</v>
      </c>
      <c r="F1180" s="95">
        <v>44.952542700000002</v>
      </c>
    </row>
    <row r="1181" spans="1:11">
      <c r="A1181" s="130">
        <v>40303</v>
      </c>
      <c r="B1181" s="107" t="s">
        <v>1260</v>
      </c>
      <c r="C1181" s="108" t="s">
        <v>6</v>
      </c>
      <c r="D1181" s="25" t="s">
        <v>60</v>
      </c>
      <c r="E1181" s="132">
        <v>21.25</v>
      </c>
      <c r="F1181" s="95">
        <v>23.017868249999999</v>
      </c>
    </row>
    <row r="1182" spans="1:11">
      <c r="A1182" s="130">
        <v>40304</v>
      </c>
      <c r="B1182" s="107" t="s">
        <v>1261</v>
      </c>
      <c r="C1182" s="108" t="s">
        <v>6</v>
      </c>
      <c r="D1182" s="25" t="s">
        <v>60</v>
      </c>
      <c r="E1182" s="132">
        <v>39</v>
      </c>
      <c r="F1182" s="95">
        <v>42.2445582</v>
      </c>
    </row>
    <row r="1183" spans="1:11">
      <c r="A1183" s="130">
        <v>40305</v>
      </c>
      <c r="B1183" s="107" t="s">
        <v>1262</v>
      </c>
      <c r="C1183" s="108" t="s">
        <v>6</v>
      </c>
      <c r="D1183" s="25" t="s">
        <v>60</v>
      </c>
      <c r="E1183" s="132">
        <v>17.25</v>
      </c>
      <c r="F1183" s="95">
        <v>18.685093049999999</v>
      </c>
    </row>
    <row r="1184" spans="1:11">
      <c r="A1184" s="130">
        <v>40306</v>
      </c>
      <c r="B1184" s="107" t="s">
        <v>1263</v>
      </c>
      <c r="C1184" s="108" t="s">
        <v>6</v>
      </c>
      <c r="D1184" s="25" t="s">
        <v>60</v>
      </c>
      <c r="E1184" s="132">
        <v>2</v>
      </c>
      <c r="F1184" s="95">
        <v>2.1663876000000002</v>
      </c>
    </row>
    <row r="1185" spans="1:11">
      <c r="A1185" s="130">
        <v>40312</v>
      </c>
      <c r="B1185" s="107" t="s">
        <v>1264</v>
      </c>
      <c r="C1185" s="108" t="s">
        <v>6</v>
      </c>
      <c r="D1185" s="25" t="s">
        <v>60</v>
      </c>
      <c r="E1185" s="132">
        <v>27</v>
      </c>
      <c r="F1185" s="95">
        <v>29.246232599999999</v>
      </c>
    </row>
    <row r="1186" spans="1:11">
      <c r="A1186" s="130">
        <v>40321</v>
      </c>
      <c r="B1186" s="107" t="s">
        <v>1265</v>
      </c>
      <c r="C1186" s="108" t="s">
        <v>6</v>
      </c>
      <c r="D1186" s="25" t="s">
        <v>60</v>
      </c>
      <c r="E1186" s="132" t="s">
        <v>34</v>
      </c>
      <c r="F1186" s="95" t="s">
        <v>20</v>
      </c>
    </row>
    <row r="1187" spans="1:11">
      <c r="A1187" s="130">
        <v>40324</v>
      </c>
      <c r="B1187" s="107" t="s">
        <v>1266</v>
      </c>
      <c r="C1187" s="108" t="s">
        <v>6</v>
      </c>
      <c r="D1187" s="25" t="s">
        <v>60</v>
      </c>
      <c r="E1187" s="132">
        <v>8.25</v>
      </c>
      <c r="F1187" s="95">
        <v>8.9363488499999999</v>
      </c>
    </row>
    <row r="1188" spans="1:11">
      <c r="A1188" s="130">
        <v>40331</v>
      </c>
      <c r="B1188" s="107" t="s">
        <v>1267</v>
      </c>
      <c r="C1188" s="108" t="s">
        <v>94</v>
      </c>
      <c r="D1188" s="25" t="s">
        <v>60</v>
      </c>
      <c r="E1188" s="132">
        <v>20.25</v>
      </c>
      <c r="F1188" s="95">
        <v>21.934674449999999</v>
      </c>
    </row>
    <row r="1189" spans="1:11">
      <c r="A1189" s="130">
        <v>40334</v>
      </c>
      <c r="B1189" s="107" t="s">
        <v>1268</v>
      </c>
      <c r="C1189" s="108" t="s">
        <v>94</v>
      </c>
      <c r="D1189" s="25" t="s">
        <v>60</v>
      </c>
      <c r="E1189" s="132" t="s">
        <v>34</v>
      </c>
      <c r="F1189" s="95" t="s">
        <v>20</v>
      </c>
    </row>
    <row r="1190" spans="1:11">
      <c r="A1190" s="130">
        <v>40337</v>
      </c>
      <c r="B1190" s="107" t="s">
        <v>1269</v>
      </c>
      <c r="C1190" s="108" t="s">
        <v>94</v>
      </c>
      <c r="D1190" s="25" t="s">
        <v>60</v>
      </c>
      <c r="E1190" s="132">
        <v>1.75</v>
      </c>
      <c r="F1190" s="95">
        <v>1.8955891499999999</v>
      </c>
    </row>
    <row r="1191" spans="1:11">
      <c r="A1191" s="130">
        <v>40338</v>
      </c>
      <c r="B1191" s="107" t="s">
        <v>1270</v>
      </c>
      <c r="C1191" s="108" t="s">
        <v>94</v>
      </c>
      <c r="D1191" s="25" t="s">
        <v>60</v>
      </c>
      <c r="E1191" s="132" t="s">
        <v>34</v>
      </c>
      <c r="F1191" s="95" t="s">
        <v>20</v>
      </c>
      <c r="K1191" s="2"/>
    </row>
    <row r="1192" spans="1:11">
      <c r="A1192" s="130">
        <v>40341</v>
      </c>
      <c r="B1192" s="107" t="s">
        <v>1271</v>
      </c>
      <c r="C1192" s="108" t="s">
        <v>94</v>
      </c>
      <c r="D1192" s="25" t="s">
        <v>60</v>
      </c>
      <c r="E1192" s="132">
        <v>15</v>
      </c>
      <c r="F1192" s="95">
        <v>16.247907000000001</v>
      </c>
      <c r="K1192" s="94"/>
    </row>
    <row r="1193" spans="1:11">
      <c r="A1193" s="130">
        <v>40355</v>
      </c>
      <c r="B1193" s="107" t="s">
        <v>1272</v>
      </c>
      <c r="C1193" s="108" t="s">
        <v>94</v>
      </c>
      <c r="D1193" s="25" t="s">
        <v>60</v>
      </c>
      <c r="E1193" s="132">
        <v>0.8</v>
      </c>
      <c r="F1193" s="95">
        <v>0.86655504000000005</v>
      </c>
    </row>
    <row r="1194" spans="1:11">
      <c r="A1194" s="130">
        <v>40358</v>
      </c>
      <c r="B1194" s="107" t="s">
        <v>1273</v>
      </c>
      <c r="C1194" s="108" t="s">
        <v>94</v>
      </c>
      <c r="D1194" s="25" t="s">
        <v>60</v>
      </c>
      <c r="E1194" s="132">
        <v>97</v>
      </c>
      <c r="F1194" s="95">
        <v>105.0697986</v>
      </c>
    </row>
    <row r="1195" spans="1:11">
      <c r="A1195" s="130">
        <v>40359</v>
      </c>
      <c r="B1195" s="107" t="s">
        <v>1274</v>
      </c>
      <c r="C1195" s="108" t="s">
        <v>97</v>
      </c>
      <c r="D1195" s="25" t="s">
        <v>60</v>
      </c>
      <c r="E1195" s="132">
        <v>1.2</v>
      </c>
      <c r="F1195" s="95">
        <v>1.29983256</v>
      </c>
    </row>
    <row r="1196" spans="1:11">
      <c r="A1196" s="130">
        <v>40365</v>
      </c>
      <c r="B1196" s="107" t="s">
        <v>1275</v>
      </c>
      <c r="C1196" s="108" t="s">
        <v>97</v>
      </c>
      <c r="D1196" s="25" t="s">
        <v>60</v>
      </c>
      <c r="E1196" s="132">
        <v>4.25</v>
      </c>
      <c r="F1196" s="95">
        <v>4.6035736500000004</v>
      </c>
    </row>
    <row r="1197" spans="1:11">
      <c r="A1197" s="130">
        <v>40366</v>
      </c>
      <c r="B1197" s="107" t="s">
        <v>1276</v>
      </c>
      <c r="C1197" s="108" t="s">
        <v>97</v>
      </c>
      <c r="D1197" s="25" t="s">
        <v>60</v>
      </c>
      <c r="E1197" s="132" t="s">
        <v>34</v>
      </c>
      <c r="F1197" s="95" t="s">
        <v>20</v>
      </c>
    </row>
    <row r="1198" spans="1:11">
      <c r="A1198" s="130">
        <v>40368</v>
      </c>
      <c r="B1198" s="107" t="s">
        <v>1277</v>
      </c>
      <c r="C1198" s="108" t="s">
        <v>97</v>
      </c>
      <c r="D1198" s="25" t="s">
        <v>60</v>
      </c>
      <c r="E1198" s="132">
        <v>1.75</v>
      </c>
      <c r="F1198" s="95">
        <v>1.8955891499999999</v>
      </c>
    </row>
    <row r="1199" spans="1:11">
      <c r="A1199" s="130">
        <v>40369</v>
      </c>
      <c r="B1199" s="107" t="s">
        <v>1278</v>
      </c>
      <c r="C1199" s="108" t="s">
        <v>97</v>
      </c>
      <c r="D1199" s="25" t="s">
        <v>60</v>
      </c>
      <c r="E1199" s="132">
        <v>4</v>
      </c>
      <c r="F1199" s="95">
        <v>4.3327752000000004</v>
      </c>
    </row>
    <row r="1200" spans="1:11">
      <c r="A1200" s="130">
        <v>40383</v>
      </c>
      <c r="B1200" s="107" t="s">
        <v>1279</v>
      </c>
      <c r="C1200" s="108" t="s">
        <v>97</v>
      </c>
      <c r="D1200" s="25" t="s">
        <v>60</v>
      </c>
      <c r="E1200" s="132" t="s">
        <v>34</v>
      </c>
      <c r="F1200" s="95" t="s">
        <v>20</v>
      </c>
    </row>
    <row r="1201" spans="1:11">
      <c r="A1201" s="130">
        <v>40385</v>
      </c>
      <c r="B1201" s="107" t="s">
        <v>1280</v>
      </c>
      <c r="C1201" s="108" t="s">
        <v>97</v>
      </c>
      <c r="D1201" s="25" t="s">
        <v>60</v>
      </c>
      <c r="E1201" s="132">
        <v>4.25</v>
      </c>
      <c r="F1201" s="95">
        <v>4.6035736500000004</v>
      </c>
    </row>
    <row r="1202" spans="1:11">
      <c r="A1202" s="130">
        <v>40386</v>
      </c>
      <c r="B1202" s="107" t="s">
        <v>1281</v>
      </c>
      <c r="C1202" s="108" t="s">
        <v>97</v>
      </c>
      <c r="D1202" s="25" t="s">
        <v>60</v>
      </c>
      <c r="E1202" s="132">
        <v>6</v>
      </c>
      <c r="F1202" s="95">
        <v>6.4991627999999997</v>
      </c>
    </row>
    <row r="1203" spans="1:11">
      <c r="A1203" s="130">
        <v>40389</v>
      </c>
      <c r="B1203" s="107" t="s">
        <v>1282</v>
      </c>
      <c r="C1203" s="108" t="s">
        <v>97</v>
      </c>
      <c r="D1203" s="25" t="s">
        <v>60</v>
      </c>
      <c r="E1203" s="132" t="s">
        <v>34</v>
      </c>
      <c r="F1203" s="95" t="s">
        <v>20</v>
      </c>
    </row>
    <row r="1204" spans="1:11">
      <c r="A1204" s="130">
        <v>40393</v>
      </c>
      <c r="B1204" s="107" t="s">
        <v>1283</v>
      </c>
      <c r="C1204" s="108" t="s">
        <v>105</v>
      </c>
      <c r="D1204" s="25" t="s">
        <v>60</v>
      </c>
      <c r="E1204" s="132" t="s">
        <v>34</v>
      </c>
      <c r="F1204" s="95" t="s">
        <v>20</v>
      </c>
      <c r="K1204" s="2"/>
    </row>
    <row r="1205" spans="1:11">
      <c r="A1205" s="130">
        <v>40396</v>
      </c>
      <c r="B1205" s="107" t="s">
        <v>1284</v>
      </c>
      <c r="C1205" s="108" t="s">
        <v>105</v>
      </c>
      <c r="D1205" s="25" t="s">
        <v>60</v>
      </c>
      <c r="E1205" s="132" t="s">
        <v>34</v>
      </c>
      <c r="F1205" s="95" t="s">
        <v>20</v>
      </c>
      <c r="K1205" s="94"/>
    </row>
    <row r="1206" spans="1:11">
      <c r="A1206" s="130">
        <v>40398</v>
      </c>
      <c r="B1206" s="107" t="s">
        <v>1285</v>
      </c>
      <c r="C1206" s="108" t="s">
        <v>105</v>
      </c>
      <c r="D1206" s="25" t="s">
        <v>60</v>
      </c>
      <c r="E1206" s="132">
        <v>25</v>
      </c>
      <c r="F1206" s="95">
        <v>27.079844999999999</v>
      </c>
    </row>
    <row r="1207" spans="1:11">
      <c r="A1207" s="130">
        <v>40399</v>
      </c>
      <c r="B1207" s="107" t="s">
        <v>1286</v>
      </c>
      <c r="C1207" s="108" t="s">
        <v>105</v>
      </c>
      <c r="D1207" s="25" t="s">
        <v>60</v>
      </c>
      <c r="E1207" s="132">
        <v>5</v>
      </c>
      <c r="F1207" s="95">
        <v>5.4159690000000005</v>
      </c>
    </row>
    <row r="1208" spans="1:11">
      <c r="A1208" s="130">
        <v>40400</v>
      </c>
      <c r="B1208" s="107" t="s">
        <v>1287</v>
      </c>
      <c r="C1208" s="108" t="s">
        <v>105</v>
      </c>
      <c r="D1208" s="25" t="s">
        <v>60</v>
      </c>
      <c r="E1208" s="132">
        <v>7.5</v>
      </c>
      <c r="F1208" s="95">
        <v>8.1239535000000007</v>
      </c>
    </row>
    <row r="1209" spans="1:11">
      <c r="A1209" s="130">
        <v>40401</v>
      </c>
      <c r="B1209" s="107" t="s">
        <v>1288</v>
      </c>
      <c r="C1209" s="108" t="s">
        <v>105</v>
      </c>
      <c r="D1209" s="25" t="s">
        <v>60</v>
      </c>
      <c r="E1209" s="132">
        <v>5.5</v>
      </c>
      <c r="F1209" s="95">
        <v>5.9575659000000005</v>
      </c>
    </row>
    <row r="1210" spans="1:11">
      <c r="A1210" s="130">
        <v>40402</v>
      </c>
      <c r="B1210" s="107" t="s">
        <v>1289</v>
      </c>
      <c r="C1210" s="108" t="s">
        <v>105</v>
      </c>
      <c r="D1210" s="25" t="s">
        <v>60</v>
      </c>
      <c r="E1210" s="132">
        <v>0.75</v>
      </c>
      <c r="F1210" s="95">
        <v>0.81239534999999996</v>
      </c>
    </row>
    <row r="1211" spans="1:11">
      <c r="A1211" s="130">
        <v>40404</v>
      </c>
      <c r="B1211" s="107" t="s">
        <v>1290</v>
      </c>
      <c r="C1211" s="108" t="s">
        <v>105</v>
      </c>
      <c r="D1211" s="25" t="s">
        <v>60</v>
      </c>
      <c r="E1211" s="132" t="s">
        <v>34</v>
      </c>
      <c r="F1211" s="95" t="s">
        <v>20</v>
      </c>
    </row>
    <row r="1212" spans="1:11">
      <c r="A1212" s="130">
        <v>40405</v>
      </c>
      <c r="B1212" s="107" t="s">
        <v>1291</v>
      </c>
      <c r="C1212" s="108" t="s">
        <v>105</v>
      </c>
      <c r="D1212" s="25" t="s">
        <v>60</v>
      </c>
      <c r="E1212" s="132">
        <v>46.75</v>
      </c>
      <c r="F1212" s="95">
        <v>50.63931015</v>
      </c>
    </row>
    <row r="1213" spans="1:11">
      <c r="A1213" s="130">
        <v>40407</v>
      </c>
      <c r="B1213" s="107" t="s">
        <v>1292</v>
      </c>
      <c r="C1213" s="108" t="s">
        <v>105</v>
      </c>
      <c r="D1213" s="25" t="s">
        <v>60</v>
      </c>
      <c r="E1213" s="132">
        <v>7.25</v>
      </c>
      <c r="F1213" s="95">
        <v>7.8531550499999998</v>
      </c>
    </row>
    <row r="1214" spans="1:11">
      <c r="A1214" s="130">
        <v>40412</v>
      </c>
      <c r="B1214" s="107" t="s">
        <v>1293</v>
      </c>
      <c r="C1214" s="108" t="s">
        <v>105</v>
      </c>
      <c r="D1214" s="25" t="s">
        <v>60</v>
      </c>
      <c r="E1214" s="132" t="s">
        <v>34</v>
      </c>
      <c r="F1214" s="95" t="s">
        <v>20</v>
      </c>
    </row>
    <row r="1215" spans="1:11">
      <c r="A1215" s="130">
        <v>40418</v>
      </c>
      <c r="B1215" s="107" t="s">
        <v>1294</v>
      </c>
      <c r="C1215" s="108" t="s">
        <v>105</v>
      </c>
      <c r="D1215" s="25" t="s">
        <v>60</v>
      </c>
      <c r="E1215" s="132" t="s">
        <v>34</v>
      </c>
      <c r="F1215" s="95" t="s">
        <v>20</v>
      </c>
    </row>
    <row r="1216" spans="1:11">
      <c r="A1216" s="130">
        <v>40421</v>
      </c>
      <c r="B1216" s="107" t="s">
        <v>1295</v>
      </c>
      <c r="C1216" s="108" t="s">
        <v>170</v>
      </c>
      <c r="D1216" s="25" t="s">
        <v>60</v>
      </c>
      <c r="E1216" s="132">
        <v>0.5</v>
      </c>
      <c r="F1216" s="95">
        <v>0.54159690000000005</v>
      </c>
    </row>
    <row r="1217" spans="1:11">
      <c r="A1217" s="130">
        <v>40422</v>
      </c>
      <c r="B1217" s="107" t="s">
        <v>1296</v>
      </c>
      <c r="C1217" s="108" t="s">
        <v>170</v>
      </c>
      <c r="D1217" s="25" t="s">
        <v>60</v>
      </c>
      <c r="E1217" s="132" t="s">
        <v>34</v>
      </c>
      <c r="F1217" s="95" t="s">
        <v>20</v>
      </c>
    </row>
    <row r="1218" spans="1:11">
      <c r="A1218" s="130">
        <v>40424</v>
      </c>
      <c r="B1218" s="107" t="s">
        <v>1297</v>
      </c>
      <c r="C1218" s="108" t="s">
        <v>170</v>
      </c>
      <c r="D1218" s="25" t="s">
        <v>60</v>
      </c>
      <c r="E1218" s="132">
        <v>4.4000000000000004</v>
      </c>
      <c r="F1218" s="95">
        <v>4.7660527200000002</v>
      </c>
    </row>
    <row r="1219" spans="1:11">
      <c r="A1219" s="130">
        <v>40426</v>
      </c>
      <c r="B1219" s="107" t="s">
        <v>1298</v>
      </c>
      <c r="C1219" s="108" t="s">
        <v>170</v>
      </c>
      <c r="D1219" s="25" t="s">
        <v>60</v>
      </c>
      <c r="E1219" s="132" t="s">
        <v>34</v>
      </c>
      <c r="F1219" s="95" t="s">
        <v>20</v>
      </c>
    </row>
    <row r="1220" spans="1:11">
      <c r="A1220" s="130">
        <v>40428</v>
      </c>
      <c r="B1220" s="107" t="s">
        <v>1299</v>
      </c>
      <c r="C1220" s="108" t="s">
        <v>170</v>
      </c>
      <c r="D1220" s="25" t="s">
        <v>60</v>
      </c>
      <c r="E1220" s="132" t="s">
        <v>34</v>
      </c>
      <c r="F1220" s="95" t="s">
        <v>20</v>
      </c>
      <c r="K1220" s="2"/>
    </row>
    <row r="1221" spans="1:11">
      <c r="A1221" s="130">
        <v>40430</v>
      </c>
      <c r="B1221" s="107" t="s">
        <v>1300</v>
      </c>
      <c r="C1221" s="108" t="s">
        <v>170</v>
      </c>
      <c r="D1221" s="25" t="s">
        <v>60</v>
      </c>
      <c r="E1221" s="132" t="s">
        <v>34</v>
      </c>
      <c r="F1221" s="95" t="s">
        <v>20</v>
      </c>
      <c r="K1221" s="94"/>
    </row>
    <row r="1222" spans="1:11">
      <c r="A1222" s="130">
        <v>40431</v>
      </c>
      <c r="B1222" s="107" t="s">
        <v>1301</v>
      </c>
      <c r="C1222" s="108" t="s">
        <v>170</v>
      </c>
      <c r="D1222" s="25" t="s">
        <v>60</v>
      </c>
      <c r="E1222" s="132" t="s">
        <v>34</v>
      </c>
      <c r="F1222" s="95" t="s">
        <v>20</v>
      </c>
    </row>
    <row r="1223" spans="1:11">
      <c r="A1223" s="130">
        <v>40432</v>
      </c>
      <c r="B1223" s="107" t="s">
        <v>1302</v>
      </c>
      <c r="C1223" s="108" t="s">
        <v>170</v>
      </c>
      <c r="D1223" s="25" t="s">
        <v>60</v>
      </c>
      <c r="E1223" s="132" t="s">
        <v>34</v>
      </c>
      <c r="F1223" s="95" t="s">
        <v>20</v>
      </c>
    </row>
    <row r="1224" spans="1:11">
      <c r="A1224" s="130">
        <v>40433</v>
      </c>
      <c r="B1224" s="107" t="s">
        <v>1303</v>
      </c>
      <c r="C1224" s="108" t="s">
        <v>170</v>
      </c>
      <c r="D1224" s="25" t="s">
        <v>60</v>
      </c>
      <c r="E1224" s="132">
        <v>1.2</v>
      </c>
      <c r="F1224" s="95">
        <v>1.29983256</v>
      </c>
    </row>
    <row r="1225" spans="1:11">
      <c r="A1225" s="130">
        <v>40435</v>
      </c>
      <c r="B1225" s="107" t="s">
        <v>1304</v>
      </c>
      <c r="C1225" s="108" t="s">
        <v>170</v>
      </c>
      <c r="D1225" s="25" t="s">
        <v>60</v>
      </c>
      <c r="E1225" s="132">
        <v>7.25</v>
      </c>
      <c r="F1225" s="95">
        <v>7.8531550499999998</v>
      </c>
    </row>
    <row r="1226" spans="1:11">
      <c r="A1226" s="130">
        <v>40436</v>
      </c>
      <c r="B1226" s="107" t="s">
        <v>1305</v>
      </c>
      <c r="C1226" s="108" t="s">
        <v>170</v>
      </c>
      <c r="D1226" s="25" t="s">
        <v>60</v>
      </c>
      <c r="E1226" s="132">
        <v>63.75</v>
      </c>
      <c r="F1226" s="95">
        <v>69.053604750000005</v>
      </c>
    </row>
    <row r="1227" spans="1:11">
      <c r="A1227" s="130">
        <v>40437</v>
      </c>
      <c r="B1227" s="107" t="s">
        <v>1306</v>
      </c>
      <c r="C1227" s="108" t="s">
        <v>170</v>
      </c>
      <c r="D1227" s="25" t="s">
        <v>60</v>
      </c>
      <c r="E1227" s="132" t="s">
        <v>34</v>
      </c>
      <c r="F1227" s="95" t="s">
        <v>20</v>
      </c>
    </row>
    <row r="1228" spans="1:11">
      <c r="A1228" s="130">
        <v>40438</v>
      </c>
      <c r="B1228" s="107" t="s">
        <v>1307</v>
      </c>
      <c r="C1228" s="108" t="s">
        <v>170</v>
      </c>
      <c r="D1228" s="25" t="s">
        <v>60</v>
      </c>
      <c r="E1228" s="132" t="s">
        <v>34</v>
      </c>
      <c r="F1228" s="95" t="s">
        <v>20</v>
      </c>
    </row>
    <row r="1229" spans="1:11">
      <c r="A1229" s="130">
        <v>40440</v>
      </c>
      <c r="B1229" s="107" t="s">
        <v>1308</v>
      </c>
      <c r="C1229" s="108" t="s">
        <v>170</v>
      </c>
      <c r="D1229" s="25" t="s">
        <v>60</v>
      </c>
      <c r="E1229" s="132" t="s">
        <v>34</v>
      </c>
      <c r="F1229" s="95" t="s">
        <v>20</v>
      </c>
    </row>
    <row r="1230" spans="1:11">
      <c r="A1230" s="130">
        <v>40442</v>
      </c>
      <c r="B1230" s="107" t="s">
        <v>1309</v>
      </c>
      <c r="C1230" s="108" t="s">
        <v>170</v>
      </c>
      <c r="D1230" s="25" t="s">
        <v>60</v>
      </c>
      <c r="E1230" s="132">
        <v>51.2</v>
      </c>
      <c r="F1230" s="95">
        <v>55.459522560000003</v>
      </c>
    </row>
    <row r="1231" spans="1:11">
      <c r="A1231" s="130">
        <v>40444</v>
      </c>
      <c r="B1231" s="107" t="s">
        <v>1310</v>
      </c>
      <c r="C1231" s="108" t="s">
        <v>170</v>
      </c>
      <c r="D1231" s="25" t="s">
        <v>60</v>
      </c>
      <c r="E1231" s="132" t="s">
        <v>34</v>
      </c>
      <c r="F1231" s="95" t="s">
        <v>20</v>
      </c>
    </row>
    <row r="1232" spans="1:11">
      <c r="A1232" s="130">
        <v>40448</v>
      </c>
      <c r="B1232" s="107" t="s">
        <v>1311</v>
      </c>
      <c r="C1232" s="108" t="s">
        <v>170</v>
      </c>
      <c r="D1232" s="25" t="s">
        <v>60</v>
      </c>
      <c r="E1232" s="132" t="s">
        <v>34</v>
      </c>
      <c r="F1232" s="95" t="s">
        <v>20</v>
      </c>
    </row>
    <row r="1233" spans="1:11">
      <c r="A1233" s="130">
        <v>40457</v>
      </c>
      <c r="B1233" s="107" t="s">
        <v>1312</v>
      </c>
      <c r="C1233" s="108" t="s">
        <v>187</v>
      </c>
      <c r="D1233" s="25" t="s">
        <v>60</v>
      </c>
      <c r="E1233" s="132" t="s">
        <v>34</v>
      </c>
      <c r="F1233" s="95" t="s">
        <v>20</v>
      </c>
      <c r="K1233" s="2"/>
    </row>
    <row r="1234" spans="1:11">
      <c r="A1234" s="130">
        <v>40460</v>
      </c>
      <c r="B1234" s="107" t="s">
        <v>1313</v>
      </c>
      <c r="C1234" s="108" t="s">
        <v>187</v>
      </c>
      <c r="D1234" s="25" t="s">
        <v>60</v>
      </c>
      <c r="E1234" s="132" t="s">
        <v>34</v>
      </c>
      <c r="F1234" s="95" t="s">
        <v>20</v>
      </c>
      <c r="K1234" s="94"/>
    </row>
    <row r="1235" spans="1:11">
      <c r="A1235" s="130">
        <v>40465</v>
      </c>
      <c r="B1235" s="107" t="s">
        <v>1314</v>
      </c>
      <c r="C1235" s="108" t="s">
        <v>187</v>
      </c>
      <c r="D1235" s="25" t="s">
        <v>60</v>
      </c>
      <c r="E1235" s="132">
        <v>16.333300000000001</v>
      </c>
      <c r="F1235" s="95">
        <v>17.692129293540003</v>
      </c>
    </row>
    <row r="1236" spans="1:11">
      <c r="A1236" s="130">
        <v>40466</v>
      </c>
      <c r="B1236" s="107" t="s">
        <v>1315</v>
      </c>
      <c r="C1236" s="108" t="s">
        <v>187</v>
      </c>
      <c r="D1236" s="25" t="s">
        <v>60</v>
      </c>
      <c r="E1236" s="132">
        <v>21</v>
      </c>
      <c r="F1236" s="95">
        <v>22.747069799999998</v>
      </c>
    </row>
    <row r="1237" spans="1:11">
      <c r="A1237" s="130">
        <v>40467</v>
      </c>
      <c r="B1237" s="107" t="s">
        <v>1316</v>
      </c>
      <c r="C1237" s="108" t="s">
        <v>187</v>
      </c>
      <c r="D1237" s="25" t="s">
        <v>60</v>
      </c>
      <c r="E1237" s="132">
        <v>18.5</v>
      </c>
      <c r="F1237" s="95">
        <v>20.0390853</v>
      </c>
    </row>
    <row r="1238" spans="1:11">
      <c r="A1238" s="130">
        <v>40468</v>
      </c>
      <c r="B1238" s="107" t="s">
        <v>1317</v>
      </c>
      <c r="C1238" s="108" t="s">
        <v>187</v>
      </c>
      <c r="D1238" s="25" t="s">
        <v>60</v>
      </c>
      <c r="E1238" s="132">
        <v>95</v>
      </c>
      <c r="F1238" s="95">
        <v>102.90341100000001</v>
      </c>
      <c r="G1238" s="74" t="s">
        <v>66</v>
      </c>
    </row>
    <row r="1239" spans="1:11">
      <c r="A1239" s="130">
        <v>40469</v>
      </c>
      <c r="B1239" s="107" t="s">
        <v>1318</v>
      </c>
      <c r="C1239" s="108" t="s">
        <v>187</v>
      </c>
      <c r="D1239" s="25" t="s">
        <v>60</v>
      </c>
      <c r="E1239" s="132">
        <v>51.5</v>
      </c>
      <c r="F1239" s="95">
        <v>55.784480700000003</v>
      </c>
    </row>
    <row r="1240" spans="1:11">
      <c r="A1240" s="130">
        <v>40470</v>
      </c>
      <c r="B1240" s="107" t="s">
        <v>1319</v>
      </c>
      <c r="C1240" s="108" t="s">
        <v>187</v>
      </c>
      <c r="D1240" s="25" t="s">
        <v>60</v>
      </c>
      <c r="E1240" s="132">
        <v>54.25</v>
      </c>
      <c r="F1240" s="95">
        <v>58.763263649999999</v>
      </c>
    </row>
    <row r="1241" spans="1:11">
      <c r="A1241" s="130">
        <v>40471</v>
      </c>
      <c r="B1241" s="107" t="s">
        <v>1320</v>
      </c>
      <c r="C1241" s="108" t="s">
        <v>187</v>
      </c>
      <c r="D1241" s="25" t="s">
        <v>60</v>
      </c>
      <c r="E1241" s="132">
        <v>21</v>
      </c>
      <c r="F1241" s="95">
        <v>22.747069799999998</v>
      </c>
    </row>
    <row r="1242" spans="1:11">
      <c r="A1242" s="130">
        <v>40472</v>
      </c>
      <c r="B1242" s="107" t="s">
        <v>1321</v>
      </c>
      <c r="C1242" s="108" t="s">
        <v>187</v>
      </c>
      <c r="D1242" s="25" t="s">
        <v>60</v>
      </c>
      <c r="E1242" s="132">
        <v>5.5</v>
      </c>
      <c r="F1242" s="95">
        <v>5.9575659000000005</v>
      </c>
    </row>
    <row r="1243" spans="1:11">
      <c r="A1243" s="130">
        <v>40473</v>
      </c>
      <c r="B1243" s="107" t="s">
        <v>1322</v>
      </c>
      <c r="C1243" s="108" t="s">
        <v>187</v>
      </c>
      <c r="D1243" s="25" t="s">
        <v>60</v>
      </c>
      <c r="E1243" s="132">
        <v>10</v>
      </c>
      <c r="F1243" s="95">
        <v>10.831938000000001</v>
      </c>
    </row>
    <row r="1244" spans="1:11">
      <c r="A1244" s="130">
        <v>40474</v>
      </c>
      <c r="B1244" s="107" t="s">
        <v>1323</v>
      </c>
      <c r="C1244" s="108" t="s">
        <v>187</v>
      </c>
      <c r="D1244" s="25" t="s">
        <v>60</v>
      </c>
      <c r="E1244" s="132">
        <v>48.75</v>
      </c>
      <c r="F1244" s="95">
        <v>52.80569775</v>
      </c>
    </row>
    <row r="1245" spans="1:11">
      <c r="A1245" s="130">
        <v>40475</v>
      </c>
      <c r="B1245" s="107" t="s">
        <v>1324</v>
      </c>
      <c r="C1245" s="108" t="s">
        <v>187</v>
      </c>
      <c r="D1245" s="25" t="s">
        <v>60</v>
      </c>
      <c r="E1245" s="132">
        <v>2.5</v>
      </c>
      <c r="F1245" s="95">
        <v>2.7079845000000002</v>
      </c>
    </row>
    <row r="1246" spans="1:11">
      <c r="A1246" s="130">
        <v>40476</v>
      </c>
      <c r="B1246" s="107" t="s">
        <v>1325</v>
      </c>
      <c r="C1246" s="108" t="s">
        <v>187</v>
      </c>
      <c r="D1246" s="25" t="s">
        <v>60</v>
      </c>
      <c r="E1246" s="132">
        <v>7.4</v>
      </c>
      <c r="F1246" s="95">
        <v>8.0156341200000014</v>
      </c>
    </row>
    <row r="1247" spans="1:11">
      <c r="A1247" s="130">
        <v>40477</v>
      </c>
      <c r="B1247" s="107" t="s">
        <v>1326</v>
      </c>
      <c r="C1247" s="108" t="s">
        <v>187</v>
      </c>
      <c r="D1247" s="25" t="s">
        <v>60</v>
      </c>
      <c r="E1247" s="132" t="s">
        <v>34</v>
      </c>
      <c r="F1247" s="95" t="s">
        <v>20</v>
      </c>
    </row>
    <row r="1248" spans="1:11">
      <c r="A1248" s="130">
        <v>40478</v>
      </c>
      <c r="B1248" s="107" t="s">
        <v>1327</v>
      </c>
      <c r="C1248" s="108" t="s">
        <v>187</v>
      </c>
      <c r="D1248" s="25" t="s">
        <v>60</v>
      </c>
      <c r="E1248" s="132">
        <v>2.75</v>
      </c>
      <c r="F1248" s="95">
        <v>2.9787829500000003</v>
      </c>
    </row>
    <row r="1249" spans="1:11">
      <c r="A1249" s="130">
        <v>40482</v>
      </c>
      <c r="B1249" s="107" t="s">
        <v>1328</v>
      </c>
      <c r="C1249" s="108" t="s">
        <v>115</v>
      </c>
      <c r="D1249" s="25" t="s">
        <v>60</v>
      </c>
      <c r="E1249" s="132">
        <v>1.5</v>
      </c>
      <c r="F1249" s="95">
        <v>1.6247906999999999</v>
      </c>
    </row>
    <row r="1250" spans="1:11">
      <c r="A1250" s="130">
        <v>40483</v>
      </c>
      <c r="B1250" s="107" t="s">
        <v>1329</v>
      </c>
      <c r="C1250" s="108" t="s">
        <v>115</v>
      </c>
      <c r="D1250" s="25" t="s">
        <v>60</v>
      </c>
      <c r="E1250" s="132">
        <v>12.75</v>
      </c>
      <c r="F1250" s="95">
        <v>13.81072095</v>
      </c>
    </row>
    <row r="1251" spans="1:11">
      <c r="A1251" s="130">
        <v>40484</v>
      </c>
      <c r="B1251" s="107" t="s">
        <v>1330</v>
      </c>
      <c r="C1251" s="108" t="s">
        <v>115</v>
      </c>
      <c r="D1251" s="25" t="s">
        <v>60</v>
      </c>
      <c r="E1251" s="132">
        <v>13</v>
      </c>
      <c r="F1251" s="95">
        <v>14.081519399999999</v>
      </c>
    </row>
    <row r="1252" spans="1:11">
      <c r="A1252" s="130">
        <v>40493</v>
      </c>
      <c r="B1252" s="107" t="s">
        <v>1331</v>
      </c>
      <c r="C1252" s="108" t="s">
        <v>115</v>
      </c>
      <c r="D1252" s="25" t="s">
        <v>60</v>
      </c>
      <c r="E1252" s="132">
        <v>8</v>
      </c>
      <c r="F1252" s="95">
        <v>8.6655504000000008</v>
      </c>
      <c r="K1252" s="2"/>
    </row>
    <row r="1253" spans="1:11">
      <c r="A1253" s="130">
        <v>40494</v>
      </c>
      <c r="B1253" s="107" t="s">
        <v>1332</v>
      </c>
      <c r="C1253" s="108" t="s">
        <v>115</v>
      </c>
      <c r="D1253" s="25" t="s">
        <v>60</v>
      </c>
      <c r="E1253" s="132">
        <v>45.75</v>
      </c>
      <c r="F1253" s="95">
        <v>49.556116350000003</v>
      </c>
      <c r="K1253" s="94"/>
    </row>
    <row r="1254" spans="1:11">
      <c r="A1254" s="130">
        <v>40495</v>
      </c>
      <c r="B1254" s="107" t="s">
        <v>1333</v>
      </c>
      <c r="C1254" s="108" t="s">
        <v>115</v>
      </c>
      <c r="D1254" s="25" t="s">
        <v>60</v>
      </c>
      <c r="E1254" s="132">
        <v>57</v>
      </c>
      <c r="F1254" s="95">
        <v>61.742046600000002</v>
      </c>
    </row>
    <row r="1255" spans="1:11">
      <c r="A1255" s="130">
        <v>40496</v>
      </c>
      <c r="B1255" s="107" t="s">
        <v>1334</v>
      </c>
      <c r="C1255" s="108" t="s">
        <v>115</v>
      </c>
      <c r="D1255" s="25" t="s">
        <v>60</v>
      </c>
      <c r="E1255" s="132">
        <v>5.5</v>
      </c>
      <c r="F1255" s="95">
        <v>5.9575659000000005</v>
      </c>
    </row>
    <row r="1256" spans="1:11">
      <c r="A1256" s="130">
        <v>40498</v>
      </c>
      <c r="B1256" s="107" t="s">
        <v>1335</v>
      </c>
      <c r="C1256" s="108" t="s">
        <v>115</v>
      </c>
      <c r="D1256" s="25" t="s">
        <v>60</v>
      </c>
      <c r="E1256" s="132" t="s">
        <v>34</v>
      </c>
      <c r="F1256" s="95" t="s">
        <v>20</v>
      </c>
    </row>
    <row r="1257" spans="1:11">
      <c r="A1257" s="130">
        <v>40510</v>
      </c>
      <c r="B1257" s="107" t="s">
        <v>1336</v>
      </c>
      <c r="C1257" s="108" t="s">
        <v>115</v>
      </c>
      <c r="D1257" s="25" t="s">
        <v>60</v>
      </c>
      <c r="E1257" s="132">
        <v>12.5</v>
      </c>
      <c r="F1257" s="95">
        <v>13.539922499999999</v>
      </c>
    </row>
    <row r="1258" spans="1:11">
      <c r="A1258" s="130">
        <v>40511</v>
      </c>
      <c r="B1258" s="107" t="s">
        <v>1337</v>
      </c>
      <c r="C1258" s="108" t="s">
        <v>115</v>
      </c>
      <c r="D1258" s="25" t="s">
        <v>60</v>
      </c>
      <c r="E1258" s="132">
        <v>25.2</v>
      </c>
      <c r="F1258" s="95">
        <v>27.296483760000001</v>
      </c>
    </row>
    <row r="1259" spans="1:11">
      <c r="A1259" s="130">
        <v>40512</v>
      </c>
      <c r="B1259" s="107" t="s">
        <v>1338</v>
      </c>
      <c r="C1259" s="108" t="s">
        <v>133</v>
      </c>
      <c r="D1259" s="25" t="s">
        <v>60</v>
      </c>
      <c r="E1259" s="132">
        <v>5.5</v>
      </c>
      <c r="F1259" s="95">
        <v>5.9575659000000005</v>
      </c>
    </row>
    <row r="1260" spans="1:11">
      <c r="A1260" s="130">
        <v>40520</v>
      </c>
      <c r="B1260" s="107" t="s">
        <v>1339</v>
      </c>
      <c r="C1260" s="108" t="s">
        <v>133</v>
      </c>
      <c r="D1260" s="25" t="s">
        <v>60</v>
      </c>
      <c r="E1260" s="132" t="s">
        <v>34</v>
      </c>
      <c r="F1260" s="95" t="s">
        <v>20</v>
      </c>
    </row>
    <row r="1261" spans="1:11">
      <c r="A1261" s="130">
        <v>40521</v>
      </c>
      <c r="B1261" s="107" t="s">
        <v>1340</v>
      </c>
      <c r="C1261" s="108" t="s">
        <v>133</v>
      </c>
      <c r="D1261" s="25" t="s">
        <v>60</v>
      </c>
      <c r="E1261" s="132">
        <v>1.2</v>
      </c>
      <c r="F1261" s="95">
        <v>1.29983256</v>
      </c>
    </row>
    <row r="1262" spans="1:11">
      <c r="A1262" s="130">
        <v>40523</v>
      </c>
      <c r="B1262" s="107" t="s">
        <v>1341</v>
      </c>
      <c r="C1262" s="108" t="s">
        <v>133</v>
      </c>
      <c r="D1262" s="25" t="s">
        <v>60</v>
      </c>
      <c r="E1262" s="132">
        <v>4.25</v>
      </c>
      <c r="F1262" s="95">
        <v>4.6035736500000004</v>
      </c>
    </row>
    <row r="1263" spans="1:11">
      <c r="A1263" s="130">
        <v>40525</v>
      </c>
      <c r="B1263" s="107" t="s">
        <v>1342</v>
      </c>
      <c r="C1263" s="108" t="s">
        <v>133</v>
      </c>
      <c r="D1263" s="25" t="s">
        <v>60</v>
      </c>
      <c r="E1263" s="132">
        <v>2.25</v>
      </c>
      <c r="F1263" s="95">
        <v>2.4371860500000002</v>
      </c>
    </row>
    <row r="1264" spans="1:11">
      <c r="A1264" s="130">
        <v>40527</v>
      </c>
      <c r="B1264" s="107" t="s">
        <v>1343</v>
      </c>
      <c r="C1264" s="108" t="s">
        <v>133</v>
      </c>
      <c r="D1264" s="25" t="s">
        <v>60</v>
      </c>
      <c r="E1264" s="132">
        <v>3.7</v>
      </c>
      <c r="F1264" s="95">
        <v>4.0078170600000007</v>
      </c>
    </row>
    <row r="1265" spans="1:12">
      <c r="A1265" s="130">
        <v>40528</v>
      </c>
      <c r="B1265" s="107" t="s">
        <v>1344</v>
      </c>
      <c r="C1265" s="108" t="s">
        <v>133</v>
      </c>
      <c r="D1265" s="25" t="s">
        <v>60</v>
      </c>
      <c r="E1265" s="132">
        <v>24</v>
      </c>
      <c r="F1265" s="95">
        <v>25.996651199999999</v>
      </c>
      <c r="K1265" s="2"/>
    </row>
    <row r="1266" spans="1:12">
      <c r="A1266" s="130">
        <v>40529</v>
      </c>
      <c r="B1266" s="107" t="s">
        <v>1345</v>
      </c>
      <c r="C1266" s="108" t="s">
        <v>133</v>
      </c>
      <c r="D1266" s="25" t="s">
        <v>60</v>
      </c>
      <c r="E1266" s="132">
        <v>20.25</v>
      </c>
      <c r="F1266" s="95">
        <v>21.934674449999999</v>
      </c>
      <c r="K1266" s="94"/>
    </row>
    <row r="1267" spans="1:12">
      <c r="A1267" s="130">
        <v>40530</v>
      </c>
      <c r="B1267" s="107" t="s">
        <v>1346</v>
      </c>
      <c r="C1267" s="108" t="s">
        <v>133</v>
      </c>
      <c r="D1267" s="25" t="s">
        <v>60</v>
      </c>
      <c r="E1267" s="132">
        <v>0.8</v>
      </c>
      <c r="F1267" s="95">
        <v>0.86655504000000005</v>
      </c>
    </row>
    <row r="1268" spans="1:12">
      <c r="A1268" s="130">
        <v>40535</v>
      </c>
      <c r="B1268" s="107" t="s">
        <v>1347</v>
      </c>
      <c r="C1268" s="108" t="s">
        <v>133</v>
      </c>
      <c r="D1268" s="25" t="s">
        <v>60</v>
      </c>
      <c r="E1268" s="132" t="s">
        <v>34</v>
      </c>
      <c r="F1268" s="95" t="s">
        <v>20</v>
      </c>
    </row>
    <row r="1269" spans="1:12">
      <c r="A1269" s="130">
        <v>40539</v>
      </c>
      <c r="B1269" s="107" t="s">
        <v>1348</v>
      </c>
      <c r="C1269" s="108" t="s">
        <v>133</v>
      </c>
      <c r="D1269" s="25" t="s">
        <v>60</v>
      </c>
      <c r="E1269" s="132" t="s">
        <v>34</v>
      </c>
      <c r="F1269" s="95" t="s">
        <v>20</v>
      </c>
    </row>
    <row r="1270" spans="1:12">
      <c r="A1270" s="130">
        <v>40540</v>
      </c>
      <c r="B1270" s="107" t="s">
        <v>1349</v>
      </c>
      <c r="C1270" s="108" t="s">
        <v>133</v>
      </c>
      <c r="D1270" s="25" t="s">
        <v>60</v>
      </c>
      <c r="E1270" s="132">
        <v>16.5</v>
      </c>
      <c r="F1270" s="95">
        <v>17.8726977</v>
      </c>
    </row>
    <row r="1271" spans="1:12">
      <c r="A1271" s="143">
        <v>40541</v>
      </c>
      <c r="B1271" s="107" t="s">
        <v>1350</v>
      </c>
      <c r="C1271" s="108" t="s">
        <v>133</v>
      </c>
      <c r="D1271" s="25" t="s">
        <v>60</v>
      </c>
      <c r="E1271" s="144">
        <v>4.25</v>
      </c>
      <c r="F1271" s="145">
        <v>4.6035736500000004</v>
      </c>
      <c r="G1271" s="146"/>
      <c r="H1271" s="147"/>
      <c r="I1271" s="148"/>
      <c r="J1271" s="149"/>
      <c r="K1271" s="149"/>
      <c r="L1271" s="149"/>
    </row>
    <row r="1272" spans="1:12">
      <c r="A1272" s="130">
        <v>40543</v>
      </c>
      <c r="B1272" s="107" t="s">
        <v>1351</v>
      </c>
      <c r="C1272" s="108" t="s">
        <v>85</v>
      </c>
      <c r="D1272" s="25" t="s">
        <v>60</v>
      </c>
      <c r="E1272" s="132">
        <v>7</v>
      </c>
      <c r="F1272" s="95">
        <v>7.5823565999999998</v>
      </c>
    </row>
    <row r="1273" spans="1:12">
      <c r="A1273" s="130">
        <v>40566</v>
      </c>
      <c r="B1273" s="107" t="s">
        <v>1352</v>
      </c>
      <c r="C1273" s="108" t="s">
        <v>85</v>
      </c>
      <c r="D1273" s="25" t="s">
        <v>60</v>
      </c>
      <c r="E1273" s="132" t="s">
        <v>34</v>
      </c>
      <c r="F1273" s="95" t="s">
        <v>20</v>
      </c>
    </row>
    <row r="1274" spans="1:12">
      <c r="A1274" s="130">
        <v>40601</v>
      </c>
      <c r="B1274" s="107" t="s">
        <v>1353</v>
      </c>
      <c r="C1274" s="108" t="s">
        <v>147</v>
      </c>
      <c r="D1274" s="25" t="s">
        <v>60</v>
      </c>
      <c r="E1274" s="132" t="s">
        <v>34</v>
      </c>
      <c r="F1274" s="95" t="s">
        <v>20</v>
      </c>
      <c r="K1274" s="2"/>
    </row>
    <row r="1275" spans="1:12">
      <c r="A1275" s="130">
        <v>40632</v>
      </c>
      <c r="B1275" s="107" t="s">
        <v>1354</v>
      </c>
      <c r="C1275" s="108" t="s">
        <v>227</v>
      </c>
      <c r="D1275" s="25" t="s">
        <v>60</v>
      </c>
      <c r="E1275" s="132" t="s">
        <v>34</v>
      </c>
      <c r="F1275" s="95" t="s">
        <v>20</v>
      </c>
      <c r="K1275" s="94"/>
    </row>
    <row r="1276" spans="1:12">
      <c r="A1276" s="130">
        <v>40645</v>
      </c>
      <c r="B1276" s="107" t="s">
        <v>1355</v>
      </c>
      <c r="C1276" s="108" t="s">
        <v>90</v>
      </c>
      <c r="D1276" s="25" t="s">
        <v>60</v>
      </c>
      <c r="E1276" s="132" t="s">
        <v>34</v>
      </c>
      <c r="F1276" s="95" t="s">
        <v>20</v>
      </c>
      <c r="G1276" s="74" t="s">
        <v>69</v>
      </c>
    </row>
    <row r="1277" spans="1:12">
      <c r="A1277" s="130">
        <v>40646</v>
      </c>
      <c r="B1277" s="107" t="s">
        <v>1356</v>
      </c>
      <c r="C1277" s="108" t="s">
        <v>90</v>
      </c>
      <c r="D1277" s="25" t="s">
        <v>60</v>
      </c>
      <c r="E1277" s="132">
        <v>3</v>
      </c>
      <c r="F1277" s="95">
        <v>3.2495813999999998</v>
      </c>
    </row>
    <row r="1278" spans="1:12">
      <c r="A1278" s="130">
        <v>40647</v>
      </c>
      <c r="B1278" s="107" t="s">
        <v>1357</v>
      </c>
      <c r="C1278" s="108" t="s">
        <v>90</v>
      </c>
      <c r="D1278" s="25" t="s">
        <v>60</v>
      </c>
      <c r="E1278" s="132">
        <v>4.75</v>
      </c>
      <c r="F1278" s="95">
        <v>5.1451705500000005</v>
      </c>
    </row>
    <row r="1279" spans="1:12">
      <c r="A1279" s="130">
        <v>40651</v>
      </c>
      <c r="B1279" s="107" t="s">
        <v>1358</v>
      </c>
      <c r="C1279" s="108" t="s">
        <v>90</v>
      </c>
      <c r="D1279" s="25" t="s">
        <v>60</v>
      </c>
      <c r="E1279" s="132" t="s">
        <v>34</v>
      </c>
      <c r="F1279" s="95" t="s">
        <v>20</v>
      </c>
    </row>
    <row r="1280" spans="1:12">
      <c r="A1280" s="130">
        <v>40657</v>
      </c>
      <c r="B1280" s="107" t="s">
        <v>1359</v>
      </c>
      <c r="C1280" s="108" t="s">
        <v>90</v>
      </c>
      <c r="D1280" s="25" t="s">
        <v>60</v>
      </c>
      <c r="E1280" s="132">
        <v>42.5</v>
      </c>
      <c r="F1280" s="95">
        <v>46.035736499999999</v>
      </c>
    </row>
    <row r="1281" spans="1:11">
      <c r="A1281" s="130">
        <v>40659</v>
      </c>
      <c r="B1281" s="107" t="s">
        <v>1360</v>
      </c>
      <c r="C1281" s="108" t="s">
        <v>90</v>
      </c>
      <c r="D1281" s="25" t="s">
        <v>60</v>
      </c>
      <c r="E1281" s="132" t="s">
        <v>34</v>
      </c>
      <c r="F1281" s="95" t="s">
        <v>20</v>
      </c>
    </row>
    <row r="1282" spans="1:11">
      <c r="A1282" s="130">
        <v>40665</v>
      </c>
      <c r="B1282" s="107" t="s">
        <v>1361</v>
      </c>
      <c r="C1282" s="108" t="s">
        <v>6</v>
      </c>
      <c r="D1282" s="25" t="s">
        <v>60</v>
      </c>
      <c r="E1282" s="132" t="s">
        <v>34</v>
      </c>
      <c r="F1282" s="95" t="s">
        <v>20</v>
      </c>
    </row>
    <row r="1283" spans="1:11">
      <c r="A1283" s="130">
        <v>40673</v>
      </c>
      <c r="B1283" s="107" t="s">
        <v>1362</v>
      </c>
      <c r="C1283" s="108" t="s">
        <v>6</v>
      </c>
      <c r="D1283" s="25" t="s">
        <v>60</v>
      </c>
      <c r="E1283" s="132">
        <v>2</v>
      </c>
      <c r="F1283" s="95">
        <v>2.1663876000000002</v>
      </c>
    </row>
    <row r="1284" spans="1:11">
      <c r="A1284" s="130">
        <v>40675</v>
      </c>
      <c r="B1284" s="107" t="s">
        <v>1363</v>
      </c>
      <c r="C1284" s="108" t="s">
        <v>6</v>
      </c>
      <c r="D1284" s="25" t="s">
        <v>60</v>
      </c>
      <c r="E1284" s="132">
        <v>3.25</v>
      </c>
      <c r="F1284" s="95">
        <v>3.5203798499999999</v>
      </c>
      <c r="K1284" s="2"/>
    </row>
    <row r="1285" spans="1:11">
      <c r="A1285" s="130">
        <v>40676</v>
      </c>
      <c r="B1285" s="107" t="s">
        <v>1364</v>
      </c>
      <c r="C1285" s="108" t="s">
        <v>6</v>
      </c>
      <c r="D1285" s="25" t="s">
        <v>60</v>
      </c>
      <c r="E1285" s="132">
        <v>18.25</v>
      </c>
      <c r="F1285" s="95">
        <v>19.768286849999999</v>
      </c>
      <c r="K1285" s="94"/>
    </row>
    <row r="1286" spans="1:11">
      <c r="A1286" s="130">
        <v>40677</v>
      </c>
      <c r="B1286" s="107" t="s">
        <v>1365</v>
      </c>
      <c r="C1286" s="108" t="s">
        <v>6</v>
      </c>
      <c r="D1286" s="25" t="s">
        <v>60</v>
      </c>
      <c r="E1286" s="132">
        <v>22.8</v>
      </c>
      <c r="F1286" s="95">
        <v>24.69681864</v>
      </c>
    </row>
    <row r="1287" spans="1:11">
      <c r="A1287" s="130">
        <v>40678</v>
      </c>
      <c r="B1287" s="107" t="s">
        <v>1366</v>
      </c>
      <c r="C1287" s="108" t="s">
        <v>6</v>
      </c>
      <c r="D1287" s="25" t="s">
        <v>60</v>
      </c>
      <c r="E1287" s="132" t="s">
        <v>34</v>
      </c>
      <c r="F1287" s="95" t="s">
        <v>20</v>
      </c>
    </row>
    <row r="1288" spans="1:11">
      <c r="A1288" s="130">
        <v>40679</v>
      </c>
      <c r="B1288" s="107" t="s">
        <v>1367</v>
      </c>
      <c r="C1288" s="108" t="s">
        <v>6</v>
      </c>
      <c r="D1288" s="25" t="s">
        <v>60</v>
      </c>
      <c r="E1288" s="132">
        <v>4</v>
      </c>
      <c r="F1288" s="95">
        <v>4.3327752000000004</v>
      </c>
    </row>
    <row r="1289" spans="1:11">
      <c r="A1289" s="130">
        <v>40680</v>
      </c>
      <c r="B1289" s="107" t="s">
        <v>1368</v>
      </c>
      <c r="C1289" s="108" t="s">
        <v>6</v>
      </c>
      <c r="D1289" s="25" t="s">
        <v>60</v>
      </c>
      <c r="E1289" s="132">
        <v>3.4</v>
      </c>
      <c r="F1289" s="95">
        <v>3.6828589200000001</v>
      </c>
    </row>
    <row r="1290" spans="1:11">
      <c r="A1290" s="130">
        <v>40690</v>
      </c>
      <c r="B1290" s="107" t="s">
        <v>1369</v>
      </c>
      <c r="C1290" s="108" t="s">
        <v>6</v>
      </c>
      <c r="D1290" s="25" t="s">
        <v>60</v>
      </c>
      <c r="E1290" s="132">
        <v>16</v>
      </c>
      <c r="F1290" s="95">
        <v>17.331100800000002</v>
      </c>
    </row>
    <row r="1291" spans="1:11">
      <c r="A1291" s="130">
        <v>40703</v>
      </c>
      <c r="B1291" s="107" t="s">
        <v>1370</v>
      </c>
      <c r="C1291" s="108" t="s">
        <v>94</v>
      </c>
      <c r="D1291" s="25" t="s">
        <v>60</v>
      </c>
      <c r="E1291" s="132" t="s">
        <v>34</v>
      </c>
      <c r="F1291" s="95" t="s">
        <v>20</v>
      </c>
    </row>
    <row r="1292" spans="1:11">
      <c r="A1292" s="130">
        <v>40705</v>
      </c>
      <c r="B1292" s="107" t="s">
        <v>1371</v>
      </c>
      <c r="C1292" s="108" t="s">
        <v>94</v>
      </c>
      <c r="D1292" s="25" t="s">
        <v>60</v>
      </c>
      <c r="E1292" s="132" t="s">
        <v>34</v>
      </c>
      <c r="F1292" s="95" t="s">
        <v>20</v>
      </c>
    </row>
    <row r="1293" spans="1:11">
      <c r="A1293" s="130">
        <v>40708</v>
      </c>
      <c r="B1293" s="107" t="s">
        <v>1372</v>
      </c>
      <c r="C1293" s="108" t="s">
        <v>94</v>
      </c>
      <c r="D1293" s="25" t="s">
        <v>60</v>
      </c>
      <c r="E1293" s="132" t="s">
        <v>34</v>
      </c>
      <c r="F1293" s="95" t="s">
        <v>20</v>
      </c>
    </row>
    <row r="1294" spans="1:11">
      <c r="A1294" s="130">
        <v>40709</v>
      </c>
      <c r="B1294" s="107" t="s">
        <v>1373</v>
      </c>
      <c r="C1294" s="108" t="s">
        <v>94</v>
      </c>
      <c r="D1294" s="25" t="s">
        <v>60</v>
      </c>
      <c r="E1294" s="132" t="s">
        <v>34</v>
      </c>
      <c r="F1294" s="95" t="s">
        <v>20</v>
      </c>
    </row>
    <row r="1295" spans="1:11">
      <c r="A1295" s="130">
        <v>40710</v>
      </c>
      <c r="B1295" s="107" t="s">
        <v>1374</v>
      </c>
      <c r="C1295" s="108" t="s">
        <v>94</v>
      </c>
      <c r="D1295" s="25" t="s">
        <v>60</v>
      </c>
      <c r="E1295" s="132" t="s">
        <v>34</v>
      </c>
      <c r="F1295" s="95" t="s">
        <v>20</v>
      </c>
    </row>
    <row r="1296" spans="1:11">
      <c r="A1296" s="130">
        <v>40711</v>
      </c>
      <c r="B1296" s="107" t="s">
        <v>1375</v>
      </c>
      <c r="C1296" s="108" t="s">
        <v>94</v>
      </c>
      <c r="D1296" s="25" t="s">
        <v>60</v>
      </c>
      <c r="E1296" s="132" t="s">
        <v>34</v>
      </c>
      <c r="F1296" s="95" t="s">
        <v>20</v>
      </c>
    </row>
    <row r="1297" spans="1:11">
      <c r="A1297" s="130">
        <v>40712</v>
      </c>
      <c r="B1297" s="107" t="s">
        <v>1376</v>
      </c>
      <c r="C1297" s="108" t="s">
        <v>94</v>
      </c>
      <c r="D1297" s="25" t="s">
        <v>60</v>
      </c>
      <c r="E1297" s="132" t="s">
        <v>34</v>
      </c>
      <c r="F1297" s="95" t="s">
        <v>20</v>
      </c>
      <c r="K1297" s="2"/>
    </row>
    <row r="1298" spans="1:11">
      <c r="A1298" s="130">
        <v>40713</v>
      </c>
      <c r="B1298" s="107" t="s">
        <v>1377</v>
      </c>
      <c r="C1298" s="108" t="s">
        <v>94</v>
      </c>
      <c r="D1298" s="25" t="s">
        <v>60</v>
      </c>
      <c r="E1298" s="132">
        <v>6.75</v>
      </c>
      <c r="F1298" s="95">
        <v>7.3115581499999998</v>
      </c>
      <c r="K1298" s="94"/>
    </row>
    <row r="1299" spans="1:11">
      <c r="A1299" s="130">
        <v>40715</v>
      </c>
      <c r="B1299" s="107" t="s">
        <v>1378</v>
      </c>
      <c r="C1299" s="108" t="s">
        <v>94</v>
      </c>
      <c r="D1299" s="25" t="s">
        <v>60</v>
      </c>
      <c r="E1299" s="132" t="s">
        <v>34</v>
      </c>
      <c r="F1299" s="95" t="s">
        <v>20</v>
      </c>
    </row>
    <row r="1300" spans="1:11">
      <c r="A1300" s="130">
        <v>40719</v>
      </c>
      <c r="B1300" s="107" t="s">
        <v>1379</v>
      </c>
      <c r="C1300" s="108" t="s">
        <v>94</v>
      </c>
      <c r="D1300" s="25" t="s">
        <v>60</v>
      </c>
      <c r="E1300" s="132">
        <v>2</v>
      </c>
      <c r="F1300" s="95">
        <v>2.1663876000000002</v>
      </c>
    </row>
    <row r="1301" spans="1:11">
      <c r="A1301" s="130">
        <v>40727</v>
      </c>
      <c r="B1301" s="107" t="s">
        <v>1380</v>
      </c>
      <c r="C1301" s="108" t="s">
        <v>97</v>
      </c>
      <c r="D1301" s="25" t="s">
        <v>60</v>
      </c>
      <c r="E1301" s="132" t="s">
        <v>34</v>
      </c>
      <c r="F1301" s="95" t="s">
        <v>20</v>
      </c>
    </row>
    <row r="1302" spans="1:11">
      <c r="A1302" s="130">
        <v>40731</v>
      </c>
      <c r="B1302" s="107" t="s">
        <v>1381</v>
      </c>
      <c r="C1302" s="108" t="s">
        <v>97</v>
      </c>
      <c r="D1302" s="25" t="s">
        <v>60</v>
      </c>
      <c r="E1302" s="132" t="s">
        <v>34</v>
      </c>
      <c r="F1302" s="95" t="s">
        <v>20</v>
      </c>
    </row>
    <row r="1303" spans="1:11">
      <c r="A1303" s="130">
        <v>40732</v>
      </c>
      <c r="B1303" s="107" t="s">
        <v>1382</v>
      </c>
      <c r="C1303" s="108" t="s">
        <v>97</v>
      </c>
      <c r="D1303" s="25" t="s">
        <v>60</v>
      </c>
      <c r="E1303" s="132" t="s">
        <v>34</v>
      </c>
      <c r="F1303" s="95" t="s">
        <v>20</v>
      </c>
    </row>
    <row r="1304" spans="1:11">
      <c r="A1304" s="130">
        <v>40736</v>
      </c>
      <c r="B1304" s="107" t="s">
        <v>1383</v>
      </c>
      <c r="C1304" s="108" t="s">
        <v>97</v>
      </c>
      <c r="D1304" s="25" t="s">
        <v>60</v>
      </c>
      <c r="E1304" s="132">
        <v>13</v>
      </c>
      <c r="F1304" s="95">
        <v>14.081519399999999</v>
      </c>
    </row>
    <row r="1305" spans="1:11">
      <c r="A1305" s="130">
        <v>40737</v>
      </c>
      <c r="B1305" s="107" t="s">
        <v>1384</v>
      </c>
      <c r="C1305" s="108" t="s">
        <v>97</v>
      </c>
      <c r="D1305" s="25" t="s">
        <v>60</v>
      </c>
      <c r="E1305" s="132">
        <v>12.4</v>
      </c>
      <c r="F1305" s="95">
        <v>13.43160312</v>
      </c>
    </row>
    <row r="1306" spans="1:11">
      <c r="A1306" s="130">
        <v>40740</v>
      </c>
      <c r="B1306" s="107" t="s">
        <v>1385</v>
      </c>
      <c r="C1306" s="108" t="s">
        <v>97</v>
      </c>
      <c r="D1306" s="25" t="s">
        <v>60</v>
      </c>
      <c r="E1306" s="132" t="s">
        <v>34</v>
      </c>
      <c r="F1306" s="95" t="s">
        <v>20</v>
      </c>
    </row>
    <row r="1307" spans="1:11">
      <c r="A1307" s="130">
        <v>40741</v>
      </c>
      <c r="B1307" s="107" t="s">
        <v>1386</v>
      </c>
      <c r="C1307" s="108" t="s">
        <v>97</v>
      </c>
      <c r="D1307" s="25" t="s">
        <v>60</v>
      </c>
      <c r="E1307" s="132" t="s">
        <v>34</v>
      </c>
      <c r="F1307" s="95" t="s">
        <v>20</v>
      </c>
    </row>
    <row r="1308" spans="1:11">
      <c r="A1308" s="130">
        <v>40742</v>
      </c>
      <c r="B1308" s="107" t="s">
        <v>1387</v>
      </c>
      <c r="C1308" s="108" t="s">
        <v>97</v>
      </c>
      <c r="D1308" s="25" t="s">
        <v>60</v>
      </c>
      <c r="E1308" s="132" t="s">
        <v>34</v>
      </c>
      <c r="F1308" s="95" t="s">
        <v>20</v>
      </c>
    </row>
    <row r="1309" spans="1:11">
      <c r="A1309" s="130">
        <v>40743</v>
      </c>
      <c r="B1309" s="107" t="s">
        <v>1388</v>
      </c>
      <c r="C1309" s="108" t="s">
        <v>97</v>
      </c>
      <c r="D1309" s="25" t="s">
        <v>60</v>
      </c>
      <c r="E1309" s="132">
        <v>5.25</v>
      </c>
      <c r="F1309" s="95">
        <v>5.6867674499999996</v>
      </c>
    </row>
    <row r="1310" spans="1:11">
      <c r="A1310" s="130">
        <v>40744</v>
      </c>
      <c r="B1310" s="107" t="s">
        <v>1389</v>
      </c>
      <c r="C1310" s="108" t="s">
        <v>97</v>
      </c>
      <c r="D1310" s="25" t="s">
        <v>60</v>
      </c>
      <c r="E1310" s="132" t="s">
        <v>34</v>
      </c>
      <c r="F1310" s="95" t="s">
        <v>20</v>
      </c>
    </row>
    <row r="1311" spans="1:11">
      <c r="A1311" s="130">
        <v>40745</v>
      </c>
      <c r="B1311" s="107" t="s">
        <v>1390</v>
      </c>
      <c r="C1311" s="108" t="s">
        <v>97</v>
      </c>
      <c r="D1311" s="25" t="s">
        <v>60</v>
      </c>
      <c r="E1311" s="132">
        <v>7.2</v>
      </c>
      <c r="F1311" s="95">
        <v>7.7989953600000002</v>
      </c>
    </row>
    <row r="1312" spans="1:11">
      <c r="A1312" s="130">
        <v>40746</v>
      </c>
      <c r="B1312" s="107" t="s">
        <v>1391</v>
      </c>
      <c r="C1312" s="108" t="s">
        <v>97</v>
      </c>
      <c r="D1312" s="25" t="s">
        <v>60</v>
      </c>
      <c r="E1312" s="132">
        <v>1</v>
      </c>
      <c r="F1312" s="95">
        <v>1.0831938000000001</v>
      </c>
    </row>
    <row r="1313" spans="1:11">
      <c r="A1313" s="130">
        <v>40747</v>
      </c>
      <c r="B1313" s="107" t="s">
        <v>1392</v>
      </c>
      <c r="C1313" s="108" t="s">
        <v>97</v>
      </c>
      <c r="D1313" s="25" t="s">
        <v>60</v>
      </c>
      <c r="E1313" s="132">
        <v>3.75</v>
      </c>
      <c r="F1313" s="95">
        <v>4.0619767500000004</v>
      </c>
    </row>
    <row r="1314" spans="1:11">
      <c r="A1314" s="130">
        <v>40749</v>
      </c>
      <c r="B1314" s="107" t="s">
        <v>1393</v>
      </c>
      <c r="C1314" s="108" t="s">
        <v>97</v>
      </c>
      <c r="D1314" s="25" t="s">
        <v>60</v>
      </c>
      <c r="E1314" s="132" t="s">
        <v>34</v>
      </c>
      <c r="F1314" s="95" t="s">
        <v>20</v>
      </c>
    </row>
    <row r="1315" spans="1:11">
      <c r="A1315" s="130">
        <v>40750</v>
      </c>
      <c r="B1315" s="107" t="s">
        <v>1394</v>
      </c>
      <c r="C1315" s="108" t="s">
        <v>97</v>
      </c>
      <c r="D1315" s="25" t="s">
        <v>60</v>
      </c>
      <c r="E1315" s="132">
        <v>26.25</v>
      </c>
      <c r="F1315" s="95">
        <v>28.43383725</v>
      </c>
    </row>
    <row r="1316" spans="1:11">
      <c r="A1316" s="130">
        <v>40751</v>
      </c>
      <c r="B1316" s="107" t="s">
        <v>1395</v>
      </c>
      <c r="C1316" s="108" t="s">
        <v>97</v>
      </c>
      <c r="D1316" s="25" t="s">
        <v>60</v>
      </c>
      <c r="E1316" s="132">
        <v>8</v>
      </c>
      <c r="F1316" s="95">
        <v>8.6655504000000008</v>
      </c>
      <c r="K1316" s="2"/>
    </row>
    <row r="1317" spans="1:11">
      <c r="A1317" s="130">
        <v>40752</v>
      </c>
      <c r="B1317" s="107" t="s">
        <v>1396</v>
      </c>
      <c r="C1317" s="108" t="s">
        <v>97</v>
      </c>
      <c r="D1317" s="25" t="s">
        <v>60</v>
      </c>
      <c r="E1317" s="132">
        <v>2.2000000000000002</v>
      </c>
      <c r="F1317" s="95">
        <v>2.3830263600000001</v>
      </c>
      <c r="K1317" s="94"/>
    </row>
    <row r="1318" spans="1:11">
      <c r="A1318" s="130">
        <v>40756</v>
      </c>
      <c r="B1318" s="107" t="s">
        <v>1397</v>
      </c>
      <c r="C1318" s="108" t="s">
        <v>105</v>
      </c>
      <c r="D1318" s="25" t="s">
        <v>60</v>
      </c>
      <c r="E1318" s="132">
        <v>40</v>
      </c>
      <c r="F1318" s="95">
        <v>43.327752000000004</v>
      </c>
    </row>
    <row r="1319" spans="1:11">
      <c r="A1319" s="130">
        <v>40759</v>
      </c>
      <c r="B1319" s="107" t="s">
        <v>1398</v>
      </c>
      <c r="C1319" s="108" t="s">
        <v>105</v>
      </c>
      <c r="D1319" s="25" t="s">
        <v>60</v>
      </c>
      <c r="E1319" s="132">
        <v>2</v>
      </c>
      <c r="F1319" s="95">
        <v>2.1663876000000002</v>
      </c>
    </row>
    <row r="1320" spans="1:11">
      <c r="A1320" s="130">
        <v>40762</v>
      </c>
      <c r="B1320" s="107" t="s">
        <v>1399</v>
      </c>
      <c r="C1320" s="108" t="s">
        <v>105</v>
      </c>
      <c r="D1320" s="25" t="s">
        <v>60</v>
      </c>
      <c r="E1320" s="132" t="s">
        <v>34</v>
      </c>
      <c r="F1320" s="95" t="s">
        <v>20</v>
      </c>
    </row>
    <row r="1321" spans="1:11">
      <c r="A1321" s="130">
        <v>40765</v>
      </c>
      <c r="B1321" s="107" t="s">
        <v>1400</v>
      </c>
      <c r="C1321" s="108" t="s">
        <v>105</v>
      </c>
      <c r="D1321" s="25" t="s">
        <v>60</v>
      </c>
      <c r="E1321" s="132" t="s">
        <v>34</v>
      </c>
      <c r="F1321" s="95" t="s">
        <v>20</v>
      </c>
    </row>
    <row r="1322" spans="1:11">
      <c r="A1322" s="130">
        <v>40767</v>
      </c>
      <c r="B1322" s="107" t="s">
        <v>1401</v>
      </c>
      <c r="C1322" s="108" t="s">
        <v>105</v>
      </c>
      <c r="D1322" s="25" t="s">
        <v>60</v>
      </c>
      <c r="E1322" s="132" t="s">
        <v>34</v>
      </c>
      <c r="F1322" s="95" t="s">
        <v>20</v>
      </c>
    </row>
    <row r="1323" spans="1:11">
      <c r="A1323" s="130">
        <v>40768</v>
      </c>
      <c r="B1323" s="107" t="s">
        <v>1402</v>
      </c>
      <c r="C1323" s="108" t="s">
        <v>105</v>
      </c>
      <c r="D1323" s="25" t="s">
        <v>60</v>
      </c>
      <c r="E1323" s="132" t="s">
        <v>34</v>
      </c>
      <c r="F1323" s="95" t="s">
        <v>20</v>
      </c>
    </row>
    <row r="1324" spans="1:11">
      <c r="A1324" s="130">
        <v>40769</v>
      </c>
      <c r="B1324" s="107" t="s">
        <v>1403</v>
      </c>
      <c r="C1324" s="108" t="s">
        <v>105</v>
      </c>
      <c r="D1324" s="25" t="s">
        <v>60</v>
      </c>
      <c r="E1324" s="132">
        <v>16</v>
      </c>
      <c r="F1324" s="95">
        <v>17.331100800000002</v>
      </c>
    </row>
    <row r="1325" spans="1:11">
      <c r="A1325" s="130">
        <v>40770</v>
      </c>
      <c r="B1325" s="107" t="s">
        <v>1404</v>
      </c>
      <c r="C1325" s="108" t="s">
        <v>105</v>
      </c>
      <c r="D1325" s="25" t="s">
        <v>60</v>
      </c>
      <c r="E1325" s="132">
        <v>8</v>
      </c>
      <c r="F1325" s="95">
        <v>8.6655504000000008</v>
      </c>
    </row>
    <row r="1326" spans="1:11">
      <c r="A1326" s="130">
        <v>40775</v>
      </c>
      <c r="B1326" s="107" t="s">
        <v>1405</v>
      </c>
      <c r="C1326" s="108" t="s">
        <v>105</v>
      </c>
      <c r="D1326" s="25" t="s">
        <v>60</v>
      </c>
      <c r="E1326" s="132" t="s">
        <v>34</v>
      </c>
      <c r="F1326" s="95" t="s">
        <v>20</v>
      </c>
    </row>
    <row r="1327" spans="1:11">
      <c r="A1327" s="130">
        <v>40776</v>
      </c>
      <c r="B1327" s="107" t="s">
        <v>1406</v>
      </c>
      <c r="C1327" s="108" t="s">
        <v>105</v>
      </c>
      <c r="D1327" s="25" t="s">
        <v>60</v>
      </c>
      <c r="E1327" s="132">
        <v>12.25</v>
      </c>
      <c r="F1327" s="95">
        <v>13.26912405</v>
      </c>
    </row>
    <row r="1328" spans="1:11">
      <c r="A1328" s="130">
        <v>40777</v>
      </c>
      <c r="B1328" s="107" t="s">
        <v>1407</v>
      </c>
      <c r="C1328" s="108" t="s">
        <v>105</v>
      </c>
      <c r="D1328" s="25" t="s">
        <v>60</v>
      </c>
      <c r="E1328" s="132">
        <v>10</v>
      </c>
      <c r="F1328" s="95">
        <v>10.831938000000001</v>
      </c>
    </row>
    <row r="1329" spans="1:11">
      <c r="A1329" s="130">
        <v>40778</v>
      </c>
      <c r="B1329" s="107" t="s">
        <v>1408</v>
      </c>
      <c r="C1329" s="108" t="s">
        <v>105</v>
      </c>
      <c r="D1329" s="25" t="s">
        <v>60</v>
      </c>
      <c r="E1329" s="132">
        <v>3.75</v>
      </c>
      <c r="F1329" s="95">
        <v>4.0619767500000004</v>
      </c>
      <c r="K1329" s="2"/>
    </row>
    <row r="1330" spans="1:11">
      <c r="A1330" s="130">
        <v>40780</v>
      </c>
      <c r="B1330" s="107" t="s">
        <v>1409</v>
      </c>
      <c r="C1330" s="108" t="s">
        <v>105</v>
      </c>
      <c r="D1330" s="25" t="s">
        <v>60</v>
      </c>
      <c r="E1330" s="132" t="s">
        <v>34</v>
      </c>
      <c r="F1330" s="95" t="s">
        <v>20</v>
      </c>
      <c r="K1330" s="94"/>
    </row>
    <row r="1331" spans="1:11">
      <c r="A1331" s="130">
        <v>40781</v>
      </c>
      <c r="B1331" s="107" t="s">
        <v>1410</v>
      </c>
      <c r="C1331" s="108" t="s">
        <v>105</v>
      </c>
      <c r="D1331" s="25" t="s">
        <v>60</v>
      </c>
      <c r="E1331" s="132" t="s">
        <v>34</v>
      </c>
      <c r="F1331" s="95" t="s">
        <v>20</v>
      </c>
    </row>
    <row r="1332" spans="1:11">
      <c r="A1332" s="130">
        <v>40788</v>
      </c>
      <c r="B1332" s="107" t="s">
        <v>1411</v>
      </c>
      <c r="C1332" s="108" t="s">
        <v>170</v>
      </c>
      <c r="D1332" s="25" t="s">
        <v>60</v>
      </c>
      <c r="E1332" s="132">
        <v>48.2</v>
      </c>
      <c r="F1332" s="95">
        <v>52.209941160000007</v>
      </c>
    </row>
    <row r="1333" spans="1:11">
      <c r="A1333" s="130">
        <v>40790</v>
      </c>
      <c r="B1333" s="107" t="s">
        <v>1412</v>
      </c>
      <c r="C1333" s="108" t="s">
        <v>170</v>
      </c>
      <c r="D1333" s="25" t="s">
        <v>60</v>
      </c>
      <c r="E1333" s="132">
        <v>0.55000000000000004</v>
      </c>
      <c r="F1333" s="95">
        <v>0.59575659000000003</v>
      </c>
    </row>
    <row r="1334" spans="1:11">
      <c r="A1334" s="130">
        <v>40793</v>
      </c>
      <c r="B1334" s="107" t="s">
        <v>1413</v>
      </c>
      <c r="C1334" s="108" t="s">
        <v>170</v>
      </c>
      <c r="D1334" s="25" t="s">
        <v>60</v>
      </c>
      <c r="E1334" s="132" t="s">
        <v>34</v>
      </c>
      <c r="F1334" s="95" t="s">
        <v>20</v>
      </c>
    </row>
    <row r="1335" spans="1:11">
      <c r="A1335" s="130">
        <v>40796</v>
      </c>
      <c r="B1335" s="107" t="s">
        <v>1414</v>
      </c>
      <c r="C1335" s="108" t="s">
        <v>170</v>
      </c>
      <c r="D1335" s="25" t="s">
        <v>60</v>
      </c>
      <c r="E1335" s="132" t="s">
        <v>34</v>
      </c>
      <c r="F1335" s="95" t="s">
        <v>20</v>
      </c>
    </row>
    <row r="1336" spans="1:11">
      <c r="A1336" s="130">
        <v>40804</v>
      </c>
      <c r="B1336" s="107" t="s">
        <v>1415</v>
      </c>
      <c r="C1336" s="108" t="s">
        <v>170</v>
      </c>
      <c r="D1336" s="25" t="s">
        <v>60</v>
      </c>
      <c r="E1336" s="132" t="s">
        <v>34</v>
      </c>
      <c r="F1336" s="95" t="s">
        <v>20</v>
      </c>
    </row>
    <row r="1337" spans="1:11">
      <c r="A1337" s="130">
        <v>40805</v>
      </c>
      <c r="B1337" s="107" t="s">
        <v>1416</v>
      </c>
      <c r="C1337" s="108" t="s">
        <v>170</v>
      </c>
      <c r="D1337" s="25" t="s">
        <v>60</v>
      </c>
      <c r="E1337" s="132" t="s">
        <v>34</v>
      </c>
      <c r="F1337" s="95" t="s">
        <v>20</v>
      </c>
    </row>
    <row r="1338" spans="1:11">
      <c r="A1338" s="130">
        <v>40806</v>
      </c>
      <c r="B1338" s="107" t="s">
        <v>1417</v>
      </c>
      <c r="C1338" s="108" t="s">
        <v>170</v>
      </c>
      <c r="D1338" s="25" t="s">
        <v>60</v>
      </c>
      <c r="E1338" s="132">
        <v>47</v>
      </c>
      <c r="F1338" s="95">
        <v>50.910108600000001</v>
      </c>
    </row>
    <row r="1339" spans="1:11">
      <c r="A1339" s="130">
        <v>40808</v>
      </c>
      <c r="B1339" s="107" t="s">
        <v>1418</v>
      </c>
      <c r="C1339" s="108" t="s">
        <v>170</v>
      </c>
      <c r="D1339" s="25" t="s">
        <v>60</v>
      </c>
      <c r="E1339" s="132" t="s">
        <v>34</v>
      </c>
      <c r="F1339" s="95" t="s">
        <v>20</v>
      </c>
    </row>
    <row r="1340" spans="1:11">
      <c r="A1340" s="130">
        <v>40813</v>
      </c>
      <c r="B1340" s="107" t="s">
        <v>1419</v>
      </c>
      <c r="C1340" s="108" t="s">
        <v>170</v>
      </c>
      <c r="D1340" s="25" t="s">
        <v>60</v>
      </c>
      <c r="E1340" s="132">
        <v>1.33</v>
      </c>
      <c r="F1340" s="95">
        <v>1.440647754</v>
      </c>
    </row>
    <row r="1341" spans="1:11">
      <c r="A1341" s="130">
        <v>40814</v>
      </c>
      <c r="B1341" s="107" t="s">
        <v>1420</v>
      </c>
      <c r="C1341" s="108" t="s">
        <v>170</v>
      </c>
      <c r="D1341" s="25" t="s">
        <v>60</v>
      </c>
      <c r="E1341" s="132">
        <v>6</v>
      </c>
      <c r="F1341" s="95">
        <v>6.4991627999999997</v>
      </c>
      <c r="K1341" s="2"/>
    </row>
    <row r="1342" spans="1:11">
      <c r="A1342" s="130">
        <v>40815</v>
      </c>
      <c r="B1342" s="107" t="s">
        <v>1421</v>
      </c>
      <c r="C1342" s="108" t="s">
        <v>170</v>
      </c>
      <c r="D1342" s="25" t="s">
        <v>60</v>
      </c>
      <c r="E1342" s="132">
        <v>2</v>
      </c>
      <c r="F1342" s="95">
        <v>2.1663876000000002</v>
      </c>
      <c r="K1342" s="94"/>
    </row>
    <row r="1343" spans="1:11">
      <c r="A1343" s="130">
        <v>40817</v>
      </c>
      <c r="B1343" s="107" t="s">
        <v>1422</v>
      </c>
      <c r="C1343" s="108" t="s">
        <v>187</v>
      </c>
      <c r="D1343" s="25" t="s">
        <v>60</v>
      </c>
      <c r="E1343" s="132" t="s">
        <v>34</v>
      </c>
      <c r="F1343" s="95" t="s">
        <v>20</v>
      </c>
    </row>
    <row r="1344" spans="1:11">
      <c r="A1344" s="130">
        <v>40818</v>
      </c>
      <c r="B1344" s="107" t="s">
        <v>1423</v>
      </c>
      <c r="C1344" s="108" t="s">
        <v>187</v>
      </c>
      <c r="D1344" s="25" t="s">
        <v>60</v>
      </c>
      <c r="E1344" s="132">
        <v>5.75</v>
      </c>
      <c r="F1344" s="95">
        <v>6.2283643499999997</v>
      </c>
    </row>
    <row r="1345" spans="1:11">
      <c r="A1345" s="130">
        <v>40819</v>
      </c>
      <c r="B1345" s="107" t="s">
        <v>1424</v>
      </c>
      <c r="C1345" s="108" t="s">
        <v>187</v>
      </c>
      <c r="D1345" s="25" t="s">
        <v>60</v>
      </c>
      <c r="E1345" s="132">
        <v>8</v>
      </c>
      <c r="F1345" s="95">
        <v>8.6655504000000008</v>
      </c>
    </row>
    <row r="1346" spans="1:11">
      <c r="A1346" s="130">
        <v>40820</v>
      </c>
      <c r="B1346" s="107" t="s">
        <v>1425</v>
      </c>
      <c r="C1346" s="108" t="s">
        <v>187</v>
      </c>
      <c r="D1346" s="25" t="s">
        <v>60</v>
      </c>
      <c r="E1346" s="132">
        <v>11.125</v>
      </c>
      <c r="F1346" s="95">
        <v>12.050531025</v>
      </c>
    </row>
    <row r="1347" spans="1:11">
      <c r="A1347" s="130">
        <v>40822</v>
      </c>
      <c r="B1347" s="107" t="s">
        <v>1426</v>
      </c>
      <c r="C1347" s="108" t="s">
        <v>187</v>
      </c>
      <c r="D1347" s="25" t="s">
        <v>60</v>
      </c>
      <c r="E1347" s="132">
        <v>4.5999999999999996</v>
      </c>
      <c r="F1347" s="95">
        <v>4.9826914799999997</v>
      </c>
    </row>
    <row r="1348" spans="1:11">
      <c r="A1348" s="130">
        <v>40823</v>
      </c>
      <c r="B1348" s="107" t="s">
        <v>1427</v>
      </c>
      <c r="C1348" s="108" t="s">
        <v>187</v>
      </c>
      <c r="D1348" s="25" t="s">
        <v>60</v>
      </c>
      <c r="E1348" s="132" t="s">
        <v>34</v>
      </c>
      <c r="F1348" s="95" t="s">
        <v>20</v>
      </c>
    </row>
    <row r="1349" spans="1:11">
      <c r="A1349" s="130">
        <v>40824</v>
      </c>
      <c r="B1349" s="107" t="s">
        <v>1428</v>
      </c>
      <c r="C1349" s="108" t="s">
        <v>187</v>
      </c>
      <c r="D1349" s="25" t="s">
        <v>60</v>
      </c>
      <c r="E1349" s="132">
        <v>6</v>
      </c>
      <c r="F1349" s="95">
        <v>6.4991627999999997</v>
      </c>
    </row>
    <row r="1350" spans="1:11">
      <c r="A1350" s="130">
        <v>40827</v>
      </c>
      <c r="B1350" s="107" t="s">
        <v>1429</v>
      </c>
      <c r="C1350" s="108" t="s">
        <v>187</v>
      </c>
      <c r="D1350" s="25" t="s">
        <v>60</v>
      </c>
      <c r="E1350" s="132">
        <v>28.75</v>
      </c>
      <c r="F1350" s="95">
        <v>31.141821750000002</v>
      </c>
    </row>
    <row r="1351" spans="1:11">
      <c r="A1351" s="130">
        <v>40834</v>
      </c>
      <c r="B1351" s="107" t="s">
        <v>1430</v>
      </c>
      <c r="C1351" s="108" t="s">
        <v>187</v>
      </c>
      <c r="D1351" s="25" t="s">
        <v>60</v>
      </c>
      <c r="E1351" s="132">
        <v>13</v>
      </c>
      <c r="F1351" s="95">
        <v>14.081519399999999</v>
      </c>
    </row>
    <row r="1352" spans="1:11">
      <c r="A1352" s="130">
        <v>40835</v>
      </c>
      <c r="B1352" s="107" t="s">
        <v>1431</v>
      </c>
      <c r="C1352" s="108" t="s">
        <v>187</v>
      </c>
      <c r="D1352" s="25" t="s">
        <v>60</v>
      </c>
      <c r="E1352" s="132">
        <v>2.5</v>
      </c>
      <c r="F1352" s="95">
        <v>2.7079845000000002</v>
      </c>
    </row>
    <row r="1353" spans="1:11">
      <c r="A1353" s="130">
        <v>40839</v>
      </c>
      <c r="B1353" s="107" t="s">
        <v>1432</v>
      </c>
      <c r="C1353" s="108" t="s">
        <v>187</v>
      </c>
      <c r="D1353" s="25" t="s">
        <v>60</v>
      </c>
      <c r="E1353" s="132" t="s">
        <v>34</v>
      </c>
      <c r="F1353" s="95" t="s">
        <v>20</v>
      </c>
    </row>
    <row r="1354" spans="1:11">
      <c r="A1354" s="130">
        <v>40841</v>
      </c>
      <c r="B1354" s="107" t="s">
        <v>1433</v>
      </c>
      <c r="C1354" s="108" t="s">
        <v>187</v>
      </c>
      <c r="D1354" s="25" t="s">
        <v>60</v>
      </c>
      <c r="E1354" s="132" t="s">
        <v>34</v>
      </c>
      <c r="F1354" s="95" t="s">
        <v>20</v>
      </c>
      <c r="K1354" s="2"/>
    </row>
    <row r="1355" spans="1:11">
      <c r="A1355" s="130">
        <v>40842</v>
      </c>
      <c r="B1355" s="107" t="s">
        <v>1434</v>
      </c>
      <c r="C1355" s="108" t="s">
        <v>187</v>
      </c>
      <c r="D1355" s="25" t="s">
        <v>60</v>
      </c>
      <c r="E1355" s="132" t="s">
        <v>34</v>
      </c>
      <c r="F1355" s="95" t="s">
        <v>20</v>
      </c>
      <c r="K1355" s="94"/>
    </row>
    <row r="1356" spans="1:11">
      <c r="A1356" s="130">
        <v>40843</v>
      </c>
      <c r="B1356" s="107" t="s">
        <v>1435</v>
      </c>
      <c r="C1356" s="108" t="s">
        <v>187</v>
      </c>
      <c r="D1356" s="25" t="s">
        <v>60</v>
      </c>
      <c r="E1356" s="132">
        <v>14.25</v>
      </c>
      <c r="F1356" s="95">
        <v>15.43551165</v>
      </c>
    </row>
    <row r="1357" spans="1:11">
      <c r="A1357" s="130">
        <v>40844</v>
      </c>
      <c r="B1357" s="107" t="s">
        <v>1436</v>
      </c>
      <c r="C1357" s="108" t="s">
        <v>187</v>
      </c>
      <c r="D1357" s="25" t="s">
        <v>60</v>
      </c>
      <c r="E1357" s="132">
        <v>9</v>
      </c>
      <c r="F1357" s="95">
        <v>9.7487442000000009</v>
      </c>
    </row>
    <row r="1358" spans="1:11">
      <c r="A1358" s="130">
        <v>40845</v>
      </c>
      <c r="B1358" s="107" t="s">
        <v>1437</v>
      </c>
      <c r="C1358" s="108" t="s">
        <v>187</v>
      </c>
      <c r="D1358" s="25" t="s">
        <v>60</v>
      </c>
      <c r="E1358" s="132">
        <v>2.5</v>
      </c>
      <c r="F1358" s="95">
        <v>2.7079845000000002</v>
      </c>
    </row>
    <row r="1359" spans="1:11">
      <c r="A1359" s="130">
        <v>40846</v>
      </c>
      <c r="B1359" s="107" t="s">
        <v>1438</v>
      </c>
      <c r="C1359" s="108" t="s">
        <v>187</v>
      </c>
      <c r="D1359" s="25" t="s">
        <v>60</v>
      </c>
      <c r="E1359" s="132" t="s">
        <v>34</v>
      </c>
      <c r="F1359" s="95" t="s">
        <v>20</v>
      </c>
    </row>
    <row r="1360" spans="1:11">
      <c r="A1360" s="130">
        <v>40847</v>
      </c>
      <c r="B1360" s="107" t="s">
        <v>1439</v>
      </c>
      <c r="C1360" s="108" t="s">
        <v>115</v>
      </c>
      <c r="D1360" s="25" t="s">
        <v>60</v>
      </c>
      <c r="E1360" s="132">
        <v>48.5</v>
      </c>
      <c r="F1360" s="95">
        <v>52.534899299999999</v>
      </c>
    </row>
    <row r="1361" spans="1:11">
      <c r="A1361" s="130">
        <v>40848</v>
      </c>
      <c r="B1361" s="107" t="s">
        <v>1440</v>
      </c>
      <c r="C1361" s="108" t="s">
        <v>115</v>
      </c>
      <c r="D1361" s="25" t="s">
        <v>60</v>
      </c>
      <c r="E1361" s="132">
        <v>60</v>
      </c>
      <c r="F1361" s="95">
        <v>64.991628000000006</v>
      </c>
    </row>
    <row r="1362" spans="1:11">
      <c r="A1362" s="130">
        <v>40849</v>
      </c>
      <c r="B1362" s="107" t="s">
        <v>1441</v>
      </c>
      <c r="C1362" s="108" t="s">
        <v>115</v>
      </c>
      <c r="D1362" s="25" t="s">
        <v>60</v>
      </c>
      <c r="E1362" s="132" t="s">
        <v>34</v>
      </c>
      <c r="F1362" s="95" t="s">
        <v>20</v>
      </c>
    </row>
    <row r="1363" spans="1:11">
      <c r="A1363" s="130">
        <v>40851</v>
      </c>
      <c r="B1363" s="107" t="s">
        <v>1442</v>
      </c>
      <c r="C1363" s="108" t="s">
        <v>115</v>
      </c>
      <c r="D1363" s="25" t="s">
        <v>60</v>
      </c>
      <c r="E1363" s="132">
        <v>28.87</v>
      </c>
      <c r="F1363" s="95">
        <v>31.271805006000001</v>
      </c>
    </row>
    <row r="1364" spans="1:11">
      <c r="A1364" s="130">
        <v>40853</v>
      </c>
      <c r="B1364" s="107" t="s">
        <v>1443</v>
      </c>
      <c r="C1364" s="108" t="s">
        <v>115</v>
      </c>
      <c r="D1364" s="25" t="s">
        <v>60</v>
      </c>
      <c r="E1364" s="132">
        <v>21.75</v>
      </c>
      <c r="F1364" s="95">
        <v>23.559465150000001</v>
      </c>
    </row>
    <row r="1365" spans="1:11">
      <c r="A1365" s="130">
        <v>40854</v>
      </c>
      <c r="B1365" s="107" t="s">
        <v>1444</v>
      </c>
      <c r="C1365" s="108" t="s">
        <v>115</v>
      </c>
      <c r="D1365" s="25" t="s">
        <v>60</v>
      </c>
      <c r="E1365" s="132">
        <v>15.5</v>
      </c>
      <c r="F1365" s="95">
        <v>16.7895039</v>
      </c>
    </row>
    <row r="1366" spans="1:11">
      <c r="A1366" s="130">
        <v>40855</v>
      </c>
      <c r="B1366" s="107" t="s">
        <v>1445</v>
      </c>
      <c r="C1366" s="108" t="s">
        <v>115</v>
      </c>
      <c r="D1366" s="25" t="s">
        <v>60</v>
      </c>
      <c r="E1366" s="132">
        <v>123</v>
      </c>
      <c r="F1366" s="95">
        <v>133.23283739999999</v>
      </c>
    </row>
    <row r="1367" spans="1:11">
      <c r="A1367" s="130">
        <v>40856</v>
      </c>
      <c r="B1367" s="107" t="s">
        <v>1446</v>
      </c>
      <c r="C1367" s="108" t="s">
        <v>115</v>
      </c>
      <c r="D1367" s="25" t="s">
        <v>60</v>
      </c>
      <c r="E1367" s="132">
        <v>25</v>
      </c>
      <c r="F1367" s="95">
        <v>27.079844999999999</v>
      </c>
    </row>
    <row r="1368" spans="1:11">
      <c r="A1368" s="130">
        <v>40857</v>
      </c>
      <c r="B1368" s="107" t="s">
        <v>1447</v>
      </c>
      <c r="C1368" s="108" t="s">
        <v>115</v>
      </c>
      <c r="D1368" s="25" t="s">
        <v>60</v>
      </c>
      <c r="E1368" s="132" t="s">
        <v>34</v>
      </c>
      <c r="F1368" s="95" t="s">
        <v>20</v>
      </c>
    </row>
    <row r="1369" spans="1:11">
      <c r="A1369" s="130">
        <v>40858</v>
      </c>
      <c r="B1369" s="107" t="s">
        <v>1448</v>
      </c>
      <c r="C1369" s="108" t="s">
        <v>115</v>
      </c>
      <c r="D1369" s="25" t="s">
        <v>60</v>
      </c>
      <c r="E1369" s="132" t="s">
        <v>34</v>
      </c>
      <c r="F1369" s="95" t="s">
        <v>20</v>
      </c>
    </row>
    <row r="1370" spans="1:11">
      <c r="A1370" s="130">
        <v>40859</v>
      </c>
      <c r="B1370" s="107" t="s">
        <v>1449</v>
      </c>
      <c r="C1370" s="108" t="s">
        <v>115</v>
      </c>
      <c r="D1370" s="25" t="s">
        <v>60</v>
      </c>
      <c r="E1370" s="132">
        <v>3.75</v>
      </c>
      <c r="F1370" s="95">
        <v>4.0619767500000004</v>
      </c>
    </row>
    <row r="1371" spans="1:11">
      <c r="A1371" s="130">
        <v>40860</v>
      </c>
      <c r="B1371" s="107" t="s">
        <v>1450</v>
      </c>
      <c r="C1371" s="108" t="s">
        <v>115</v>
      </c>
      <c r="D1371" s="25" t="s">
        <v>60</v>
      </c>
      <c r="E1371" s="132">
        <v>22</v>
      </c>
      <c r="F1371" s="95">
        <v>23.830263600000002</v>
      </c>
    </row>
    <row r="1372" spans="1:11">
      <c r="A1372" s="130">
        <v>40861</v>
      </c>
      <c r="B1372" s="107" t="s">
        <v>1451</v>
      </c>
      <c r="C1372" s="108" t="s">
        <v>115</v>
      </c>
      <c r="D1372" s="25" t="s">
        <v>60</v>
      </c>
      <c r="E1372" s="132">
        <v>63.5</v>
      </c>
      <c r="F1372" s="95">
        <v>68.782806300000004</v>
      </c>
    </row>
    <row r="1373" spans="1:11">
      <c r="A1373" s="130">
        <v>40862</v>
      </c>
      <c r="B1373" s="107" t="s">
        <v>1452</v>
      </c>
      <c r="C1373" s="108" t="s">
        <v>115</v>
      </c>
      <c r="D1373" s="25" t="s">
        <v>60</v>
      </c>
      <c r="E1373" s="132">
        <v>105.25</v>
      </c>
      <c r="F1373" s="95">
        <v>114.00614745</v>
      </c>
      <c r="K1373" s="2"/>
    </row>
    <row r="1374" spans="1:11">
      <c r="A1374" s="130">
        <v>40863</v>
      </c>
      <c r="B1374" s="107" t="s">
        <v>1453</v>
      </c>
      <c r="C1374" s="108" t="s">
        <v>115</v>
      </c>
      <c r="D1374" s="25" t="s">
        <v>60</v>
      </c>
      <c r="E1374" s="132" t="s">
        <v>34</v>
      </c>
      <c r="F1374" s="95" t="s">
        <v>20</v>
      </c>
      <c r="K1374" s="94"/>
    </row>
    <row r="1375" spans="1:11">
      <c r="A1375" s="130">
        <v>40864</v>
      </c>
      <c r="B1375" s="107" t="s">
        <v>1454</v>
      </c>
      <c r="C1375" s="108" t="s">
        <v>115</v>
      </c>
      <c r="D1375" s="25" t="s">
        <v>60</v>
      </c>
      <c r="E1375" s="132" t="s">
        <v>34</v>
      </c>
      <c r="F1375" s="95" t="s">
        <v>20</v>
      </c>
    </row>
    <row r="1376" spans="1:11">
      <c r="A1376" s="130">
        <v>40865</v>
      </c>
      <c r="B1376" s="107" t="s">
        <v>1455</v>
      </c>
      <c r="C1376" s="108" t="s">
        <v>115</v>
      </c>
      <c r="D1376" s="25" t="s">
        <v>60</v>
      </c>
      <c r="E1376" s="132">
        <v>6.75</v>
      </c>
      <c r="F1376" s="95">
        <v>7.3115581499999998</v>
      </c>
    </row>
    <row r="1377" spans="1:11">
      <c r="A1377" s="130">
        <v>40866</v>
      </c>
      <c r="B1377" s="107" t="s">
        <v>1456</v>
      </c>
      <c r="C1377" s="108" t="s">
        <v>115</v>
      </c>
      <c r="D1377" s="25" t="s">
        <v>60</v>
      </c>
      <c r="E1377" s="132">
        <v>14</v>
      </c>
      <c r="F1377" s="95">
        <v>15.1647132</v>
      </c>
    </row>
    <row r="1378" spans="1:11">
      <c r="A1378" s="130">
        <v>40867</v>
      </c>
      <c r="B1378" s="107" t="s">
        <v>1457</v>
      </c>
      <c r="C1378" s="108" t="s">
        <v>115</v>
      </c>
      <c r="D1378" s="25" t="s">
        <v>60</v>
      </c>
      <c r="E1378" s="132">
        <v>70.2</v>
      </c>
      <c r="F1378" s="95">
        <v>76.040204760000009</v>
      </c>
    </row>
    <row r="1379" spans="1:11">
      <c r="A1379" s="130">
        <v>40868</v>
      </c>
      <c r="B1379" s="107" t="s">
        <v>1458</v>
      </c>
      <c r="C1379" s="108" t="s">
        <v>115</v>
      </c>
      <c r="D1379" s="25" t="s">
        <v>60</v>
      </c>
      <c r="E1379" s="132">
        <v>46.25</v>
      </c>
      <c r="F1379" s="95">
        <v>50.097713249999998</v>
      </c>
    </row>
    <row r="1380" spans="1:11">
      <c r="A1380" s="130">
        <v>40869</v>
      </c>
      <c r="B1380" s="107" t="s">
        <v>1459</v>
      </c>
      <c r="C1380" s="108" t="s">
        <v>115</v>
      </c>
      <c r="D1380" s="25" t="s">
        <v>60</v>
      </c>
      <c r="E1380" s="132">
        <v>86.25</v>
      </c>
      <c r="F1380" s="95">
        <v>93.425465250000002</v>
      </c>
    </row>
    <row r="1381" spans="1:11">
      <c r="A1381" s="130">
        <v>40870</v>
      </c>
      <c r="B1381" s="107" t="s">
        <v>1460</v>
      </c>
      <c r="C1381" s="108" t="s">
        <v>115</v>
      </c>
      <c r="D1381" s="25" t="s">
        <v>60</v>
      </c>
      <c r="E1381" s="132">
        <v>23.5</v>
      </c>
      <c r="F1381" s="95">
        <v>25.4550543</v>
      </c>
    </row>
    <row r="1382" spans="1:11">
      <c r="A1382" s="130">
        <v>40871</v>
      </c>
      <c r="B1382" s="107" t="s">
        <v>1461</v>
      </c>
      <c r="C1382" s="108" t="s">
        <v>115</v>
      </c>
      <c r="D1382" s="25" t="s">
        <v>60</v>
      </c>
      <c r="E1382" s="132" t="s">
        <v>34</v>
      </c>
      <c r="F1382" s="95" t="s">
        <v>20</v>
      </c>
    </row>
    <row r="1383" spans="1:11">
      <c r="A1383" s="130">
        <v>40872</v>
      </c>
      <c r="B1383" s="107" t="s">
        <v>1462</v>
      </c>
      <c r="C1383" s="108" t="s">
        <v>115</v>
      </c>
      <c r="D1383" s="25" t="s">
        <v>60</v>
      </c>
      <c r="E1383" s="132">
        <v>5.5</v>
      </c>
      <c r="F1383" s="95">
        <v>5.9575659000000005</v>
      </c>
    </row>
    <row r="1384" spans="1:11">
      <c r="A1384" s="130">
        <v>40873</v>
      </c>
      <c r="B1384" s="107" t="s">
        <v>1463</v>
      </c>
      <c r="C1384" s="108" t="s">
        <v>115</v>
      </c>
      <c r="D1384" s="25" t="s">
        <v>60</v>
      </c>
      <c r="E1384" s="132">
        <v>9.25</v>
      </c>
      <c r="F1384" s="95">
        <v>10.01954265</v>
      </c>
    </row>
    <row r="1385" spans="1:11">
      <c r="A1385" s="130">
        <v>40875</v>
      </c>
      <c r="B1385" s="107" t="s">
        <v>1464</v>
      </c>
      <c r="C1385" s="108" t="s">
        <v>115</v>
      </c>
      <c r="D1385" s="25" t="s">
        <v>60</v>
      </c>
      <c r="E1385" s="132">
        <v>3.875</v>
      </c>
      <c r="F1385" s="95">
        <v>4.1973759749999999</v>
      </c>
    </row>
    <row r="1386" spans="1:11">
      <c r="A1386" s="130">
        <v>40876</v>
      </c>
      <c r="B1386" s="107" t="s">
        <v>1465</v>
      </c>
      <c r="C1386" s="108" t="s">
        <v>115</v>
      </c>
      <c r="D1386" s="25" t="s">
        <v>60</v>
      </c>
      <c r="E1386" s="132">
        <v>54.25</v>
      </c>
      <c r="F1386" s="95">
        <v>58.763263649999999</v>
      </c>
      <c r="K1386" s="2"/>
    </row>
    <row r="1387" spans="1:11">
      <c r="A1387" s="130">
        <v>40877</v>
      </c>
      <c r="B1387" s="107" t="s">
        <v>1466</v>
      </c>
      <c r="C1387" s="108" t="s">
        <v>133</v>
      </c>
      <c r="D1387" s="25" t="s">
        <v>60</v>
      </c>
      <c r="E1387" s="132">
        <v>135.5</v>
      </c>
      <c r="F1387" s="95">
        <v>146.77275990000001</v>
      </c>
      <c r="K1387" s="94"/>
    </row>
    <row r="1388" spans="1:11">
      <c r="A1388" s="130">
        <v>40878</v>
      </c>
      <c r="B1388" s="107" t="s">
        <v>1467</v>
      </c>
      <c r="C1388" s="108" t="s">
        <v>133</v>
      </c>
      <c r="D1388" s="25" t="s">
        <v>60</v>
      </c>
      <c r="E1388" s="132">
        <v>215</v>
      </c>
      <c r="F1388" s="95">
        <v>232.88666699999999</v>
      </c>
    </row>
    <row r="1389" spans="1:11">
      <c r="A1389" s="130">
        <v>40879</v>
      </c>
      <c r="B1389" s="107" t="s">
        <v>1468</v>
      </c>
      <c r="C1389" s="108" t="s">
        <v>133</v>
      </c>
      <c r="D1389" s="25" t="s">
        <v>60</v>
      </c>
      <c r="E1389" s="132">
        <v>48</v>
      </c>
      <c r="F1389" s="95">
        <v>51.993302399999997</v>
      </c>
    </row>
    <row r="1390" spans="1:11">
      <c r="A1390" s="130">
        <v>40880</v>
      </c>
      <c r="B1390" s="107" t="s">
        <v>1469</v>
      </c>
      <c r="C1390" s="108" t="s">
        <v>133</v>
      </c>
      <c r="D1390" s="25" t="s">
        <v>60</v>
      </c>
      <c r="E1390" s="132">
        <v>63</v>
      </c>
      <c r="F1390" s="95">
        <v>68.241209400000002</v>
      </c>
    </row>
    <row r="1391" spans="1:11">
      <c r="A1391" s="130">
        <v>40881</v>
      </c>
      <c r="B1391" s="107" t="s">
        <v>1470</v>
      </c>
      <c r="C1391" s="108" t="s">
        <v>133</v>
      </c>
      <c r="D1391" s="25" t="s">
        <v>60</v>
      </c>
      <c r="E1391" s="132">
        <v>65.5</v>
      </c>
      <c r="F1391" s="95">
        <v>70.949193899999997</v>
      </c>
    </row>
    <row r="1392" spans="1:11">
      <c r="A1392" s="130">
        <v>40882</v>
      </c>
      <c r="B1392" s="107" t="s">
        <v>1471</v>
      </c>
      <c r="C1392" s="108" t="s">
        <v>133</v>
      </c>
      <c r="D1392" s="25" t="s">
        <v>60</v>
      </c>
      <c r="E1392" s="132">
        <v>37</v>
      </c>
      <c r="F1392" s="95">
        <v>40.0781706</v>
      </c>
    </row>
    <row r="1393" spans="1:12">
      <c r="A1393" s="130">
        <v>40883</v>
      </c>
      <c r="B1393" s="107" t="s">
        <v>1472</v>
      </c>
      <c r="C1393" s="108" t="s">
        <v>133</v>
      </c>
      <c r="D1393" s="25" t="s">
        <v>60</v>
      </c>
      <c r="E1393" s="132">
        <v>5.25</v>
      </c>
      <c r="F1393" s="95">
        <v>5.6867674499999996</v>
      </c>
    </row>
    <row r="1394" spans="1:12">
      <c r="A1394" s="130">
        <v>40884</v>
      </c>
      <c r="B1394" s="107" t="s">
        <v>1473</v>
      </c>
      <c r="C1394" s="108" t="s">
        <v>133</v>
      </c>
      <c r="D1394" s="25" t="s">
        <v>60</v>
      </c>
      <c r="E1394" s="132" t="s">
        <v>34</v>
      </c>
      <c r="F1394" s="95" t="s">
        <v>20</v>
      </c>
    </row>
    <row r="1395" spans="1:12">
      <c r="A1395" s="130">
        <v>40885</v>
      </c>
      <c r="B1395" s="107" t="s">
        <v>1474</v>
      </c>
      <c r="C1395" s="108" t="s">
        <v>133</v>
      </c>
      <c r="D1395" s="25" t="s">
        <v>60</v>
      </c>
      <c r="E1395" s="132">
        <v>0.5</v>
      </c>
      <c r="F1395" s="95">
        <v>0.54159690000000005</v>
      </c>
    </row>
    <row r="1396" spans="1:12">
      <c r="A1396" s="130">
        <v>40886</v>
      </c>
      <c r="B1396" s="107" t="s">
        <v>1475</v>
      </c>
      <c r="C1396" s="108" t="s">
        <v>133</v>
      </c>
      <c r="D1396" s="25" t="s">
        <v>60</v>
      </c>
      <c r="E1396" s="132">
        <v>3.5</v>
      </c>
      <c r="F1396" s="95">
        <v>3.7911782999999999</v>
      </c>
    </row>
    <row r="1397" spans="1:12">
      <c r="A1397" s="143">
        <v>40903</v>
      </c>
      <c r="B1397" s="107" t="s">
        <v>1476</v>
      </c>
      <c r="C1397" s="108" t="s">
        <v>133</v>
      </c>
      <c r="D1397" s="25" t="s">
        <v>60</v>
      </c>
      <c r="E1397" s="144" t="s">
        <v>34</v>
      </c>
      <c r="F1397" s="145" t="s">
        <v>20</v>
      </c>
      <c r="G1397" s="146"/>
      <c r="H1397" s="147"/>
      <c r="I1397" s="148"/>
      <c r="J1397" s="149"/>
      <c r="K1397" s="149"/>
      <c r="L1397" s="149"/>
    </row>
    <row r="1398" spans="1:12">
      <c r="A1398" s="220">
        <v>40930</v>
      </c>
      <c r="B1398" s="107" t="s">
        <v>1477</v>
      </c>
      <c r="C1398" s="108" t="s">
        <v>85</v>
      </c>
      <c r="D1398" s="25" t="s">
        <v>60</v>
      </c>
      <c r="E1398" s="132">
        <v>0.3</v>
      </c>
      <c r="F1398" s="95">
        <v>0.32495814000000001</v>
      </c>
    </row>
    <row r="1399" spans="1:12">
      <c r="A1399" s="130">
        <v>40931</v>
      </c>
      <c r="B1399" s="107" t="s">
        <v>1478</v>
      </c>
      <c r="C1399" s="108" t="s">
        <v>85</v>
      </c>
      <c r="D1399" s="25" t="s">
        <v>60</v>
      </c>
      <c r="E1399" s="132">
        <v>2.2000000000000002</v>
      </c>
      <c r="F1399" s="95">
        <v>2.3830263600000001</v>
      </c>
    </row>
    <row r="1400" spans="1:12">
      <c r="A1400" s="130">
        <v>41017</v>
      </c>
      <c r="B1400" s="107" t="s">
        <v>1479</v>
      </c>
      <c r="C1400" s="108" t="s">
        <v>90</v>
      </c>
      <c r="D1400" s="25" t="s">
        <v>60</v>
      </c>
      <c r="E1400" s="132" t="s">
        <v>34</v>
      </c>
      <c r="F1400" s="95" t="s">
        <v>20</v>
      </c>
    </row>
    <row r="1401" spans="1:12">
      <c r="A1401" s="130">
        <v>41018</v>
      </c>
      <c r="B1401" s="107" t="s">
        <v>1480</v>
      </c>
      <c r="C1401" s="108" t="s">
        <v>90</v>
      </c>
      <c r="D1401" s="25" t="s">
        <v>60</v>
      </c>
      <c r="E1401" s="132" t="s">
        <v>34</v>
      </c>
      <c r="F1401" s="95" t="s">
        <v>20</v>
      </c>
    </row>
    <row r="1402" spans="1:12">
      <c r="A1402" s="130">
        <v>41039</v>
      </c>
      <c r="B1402" s="107" t="s">
        <v>1481</v>
      </c>
      <c r="C1402" s="108" t="s">
        <v>6</v>
      </c>
      <c r="D1402" s="25" t="s">
        <v>60</v>
      </c>
      <c r="E1402" s="132" t="s">
        <v>34</v>
      </c>
      <c r="F1402" s="95" t="s">
        <v>20</v>
      </c>
    </row>
    <row r="1403" spans="1:12">
      <c r="A1403" s="130">
        <v>41044</v>
      </c>
      <c r="B1403" s="107" t="s">
        <v>1482</v>
      </c>
      <c r="C1403" s="108" t="s">
        <v>6</v>
      </c>
      <c r="D1403" s="25" t="s">
        <v>60</v>
      </c>
      <c r="E1403" s="132">
        <v>0.2</v>
      </c>
      <c r="F1403" s="95">
        <v>0.21663876000000001</v>
      </c>
    </row>
    <row r="1404" spans="1:12">
      <c r="A1404" s="130">
        <v>41045</v>
      </c>
      <c r="B1404" s="107" t="s">
        <v>1483</v>
      </c>
      <c r="C1404" s="108" t="s">
        <v>6</v>
      </c>
      <c r="D1404" s="25" t="s">
        <v>60</v>
      </c>
      <c r="E1404" s="132">
        <v>38</v>
      </c>
      <c r="F1404" s="95">
        <v>41.161364400000004</v>
      </c>
    </row>
    <row r="1405" spans="1:12">
      <c r="A1405" s="130">
        <v>41046</v>
      </c>
      <c r="B1405" s="107" t="s">
        <v>1484</v>
      </c>
      <c r="C1405" s="108" t="s">
        <v>6</v>
      </c>
      <c r="D1405" s="25" t="s">
        <v>60</v>
      </c>
      <c r="E1405" s="132">
        <v>33.25</v>
      </c>
      <c r="F1405" s="95">
        <v>36.016193850000001</v>
      </c>
    </row>
    <row r="1406" spans="1:12">
      <c r="A1406" s="130">
        <v>41047</v>
      </c>
      <c r="B1406" s="107" t="s">
        <v>1485</v>
      </c>
      <c r="C1406" s="108" t="s">
        <v>6</v>
      </c>
      <c r="D1406" s="25" t="s">
        <v>60</v>
      </c>
      <c r="E1406" s="132">
        <v>33</v>
      </c>
      <c r="F1406" s="95">
        <v>35.7453954</v>
      </c>
    </row>
    <row r="1407" spans="1:12">
      <c r="A1407" s="130">
        <v>41048</v>
      </c>
      <c r="B1407" s="107" t="s">
        <v>1486</v>
      </c>
      <c r="C1407" s="108" t="s">
        <v>6</v>
      </c>
      <c r="D1407" s="25" t="s">
        <v>60</v>
      </c>
      <c r="E1407" s="132">
        <v>0.2</v>
      </c>
      <c r="F1407" s="95">
        <v>0.21663876000000001</v>
      </c>
    </row>
    <row r="1408" spans="1:12">
      <c r="A1408" s="130">
        <v>41056</v>
      </c>
      <c r="B1408" s="107" t="s">
        <v>1487</v>
      </c>
      <c r="C1408" s="108" t="s">
        <v>6</v>
      </c>
      <c r="D1408" s="25" t="s">
        <v>60</v>
      </c>
      <c r="E1408" s="132">
        <v>15</v>
      </c>
      <c r="F1408" s="95">
        <v>16.247907000000001</v>
      </c>
    </row>
    <row r="1409" spans="1:11">
      <c r="A1409" s="130">
        <v>41064</v>
      </c>
      <c r="B1409" s="107" t="s">
        <v>1488</v>
      </c>
      <c r="C1409" s="108" t="s">
        <v>94</v>
      </c>
      <c r="D1409" s="25" t="s">
        <v>60</v>
      </c>
      <c r="E1409" s="132">
        <v>32.5</v>
      </c>
      <c r="F1409" s="95">
        <v>35.203798499999998</v>
      </c>
    </row>
    <row r="1410" spans="1:11">
      <c r="A1410" s="130">
        <v>41074</v>
      </c>
      <c r="B1410" s="107" t="s">
        <v>1489</v>
      </c>
      <c r="C1410" s="108" t="s">
        <v>94</v>
      </c>
      <c r="D1410" s="25" t="s">
        <v>60</v>
      </c>
      <c r="E1410" s="132">
        <v>1</v>
      </c>
      <c r="F1410" s="95">
        <v>1.0831938000000001</v>
      </c>
      <c r="K1410" s="2"/>
    </row>
    <row r="1411" spans="1:11">
      <c r="A1411" s="130">
        <v>41077</v>
      </c>
      <c r="B1411" s="107" t="s">
        <v>1490</v>
      </c>
      <c r="C1411" s="108" t="s">
        <v>94</v>
      </c>
      <c r="D1411" s="25" t="s">
        <v>60</v>
      </c>
      <c r="E1411" s="132" t="s">
        <v>34</v>
      </c>
      <c r="F1411" s="95" t="s">
        <v>20</v>
      </c>
      <c r="K1411" s="94"/>
    </row>
    <row r="1412" spans="1:11">
      <c r="A1412" s="130">
        <v>41080</v>
      </c>
      <c r="B1412" s="107" t="s">
        <v>1491</v>
      </c>
      <c r="C1412" s="108" t="s">
        <v>94</v>
      </c>
      <c r="D1412" s="25" t="s">
        <v>60</v>
      </c>
      <c r="E1412" s="132">
        <v>6.75</v>
      </c>
      <c r="F1412" s="95">
        <v>7.3115581499999998</v>
      </c>
    </row>
    <row r="1413" spans="1:11">
      <c r="A1413" s="130">
        <v>41081</v>
      </c>
      <c r="B1413" s="107" t="s">
        <v>1492</v>
      </c>
      <c r="C1413" s="108" t="s">
        <v>94</v>
      </c>
      <c r="D1413" s="25" t="s">
        <v>60</v>
      </c>
      <c r="E1413" s="132">
        <v>5.8</v>
      </c>
      <c r="F1413" s="95">
        <v>6.2825240400000002</v>
      </c>
    </row>
    <row r="1414" spans="1:11">
      <c r="A1414" s="130">
        <v>41082</v>
      </c>
      <c r="B1414" s="107" t="s">
        <v>1493</v>
      </c>
      <c r="C1414" s="108" t="s">
        <v>94</v>
      </c>
      <c r="D1414" s="25" t="s">
        <v>60</v>
      </c>
      <c r="E1414" s="132">
        <v>41</v>
      </c>
      <c r="F1414" s="95">
        <v>44.4109458</v>
      </c>
    </row>
    <row r="1415" spans="1:11">
      <c r="A1415" s="130">
        <v>41083</v>
      </c>
      <c r="B1415" s="107" t="s">
        <v>1494</v>
      </c>
      <c r="C1415" s="108" t="s">
        <v>94</v>
      </c>
      <c r="D1415" s="25" t="s">
        <v>60</v>
      </c>
      <c r="E1415" s="132">
        <v>4</v>
      </c>
      <c r="F1415" s="95">
        <v>4.3327752000000004</v>
      </c>
    </row>
    <row r="1416" spans="1:11">
      <c r="A1416" s="130">
        <v>41084</v>
      </c>
      <c r="B1416" s="107" t="s">
        <v>1495</v>
      </c>
      <c r="C1416" s="108" t="s">
        <v>94</v>
      </c>
      <c r="D1416" s="25" t="s">
        <v>60</v>
      </c>
      <c r="E1416" s="132" t="s">
        <v>34</v>
      </c>
      <c r="F1416" s="95" t="s">
        <v>20</v>
      </c>
    </row>
    <row r="1417" spans="1:11">
      <c r="A1417" s="130">
        <v>41085</v>
      </c>
      <c r="B1417" s="107" t="s">
        <v>1496</v>
      </c>
      <c r="C1417" s="108" t="s">
        <v>94</v>
      </c>
      <c r="D1417" s="25" t="s">
        <v>60</v>
      </c>
      <c r="E1417" s="132">
        <v>1.4</v>
      </c>
      <c r="F1417" s="95">
        <v>1.51647132</v>
      </c>
    </row>
    <row r="1418" spans="1:11">
      <c r="A1418" s="130">
        <v>41086</v>
      </c>
      <c r="B1418" s="107" t="s">
        <v>1497</v>
      </c>
      <c r="C1418" s="108" t="s">
        <v>94</v>
      </c>
      <c r="D1418" s="25" t="s">
        <v>60</v>
      </c>
      <c r="E1418" s="132">
        <v>1.2</v>
      </c>
      <c r="F1418" s="95">
        <v>1.29983256</v>
      </c>
    </row>
    <row r="1419" spans="1:11">
      <c r="A1419" s="130">
        <v>41087</v>
      </c>
      <c r="B1419" s="107" t="s">
        <v>1498</v>
      </c>
      <c r="C1419" s="108" t="s">
        <v>94</v>
      </c>
      <c r="D1419" s="25" t="s">
        <v>60</v>
      </c>
      <c r="E1419" s="132">
        <v>0.6</v>
      </c>
      <c r="F1419" s="95">
        <v>0.64991628000000001</v>
      </c>
    </row>
    <row r="1420" spans="1:11">
      <c r="A1420" s="130">
        <v>41088</v>
      </c>
      <c r="B1420" s="107" t="s">
        <v>1499</v>
      </c>
      <c r="C1420" s="108" t="s">
        <v>94</v>
      </c>
      <c r="D1420" s="25" t="s">
        <v>60</v>
      </c>
      <c r="E1420" s="132" t="s">
        <v>34</v>
      </c>
      <c r="F1420" s="95" t="s">
        <v>20</v>
      </c>
    </row>
    <row r="1421" spans="1:11">
      <c r="A1421" s="130">
        <v>41089</v>
      </c>
      <c r="B1421" s="107" t="s">
        <v>1500</v>
      </c>
      <c r="C1421" s="108" t="s">
        <v>94</v>
      </c>
      <c r="D1421" s="25" t="s">
        <v>60</v>
      </c>
      <c r="E1421" s="132" t="s">
        <v>34</v>
      </c>
      <c r="F1421" s="95" t="s">
        <v>20</v>
      </c>
    </row>
    <row r="1422" spans="1:11">
      <c r="A1422" s="130">
        <v>41091</v>
      </c>
      <c r="B1422" s="107" t="s">
        <v>1501</v>
      </c>
      <c r="C1422" s="108" t="s">
        <v>97</v>
      </c>
      <c r="D1422" s="25" t="s">
        <v>60</v>
      </c>
      <c r="E1422" s="132" t="s">
        <v>34</v>
      </c>
      <c r="F1422" s="95" t="s">
        <v>20</v>
      </c>
    </row>
    <row r="1423" spans="1:11">
      <c r="A1423" s="130">
        <v>41094</v>
      </c>
      <c r="B1423" s="107" t="s">
        <v>1502</v>
      </c>
      <c r="C1423" s="108" t="s">
        <v>97</v>
      </c>
      <c r="D1423" s="25" t="s">
        <v>60</v>
      </c>
      <c r="E1423" s="132" t="s">
        <v>34</v>
      </c>
      <c r="F1423" s="95" t="s">
        <v>20</v>
      </c>
    </row>
    <row r="1424" spans="1:11">
      <c r="A1424" s="130">
        <v>41096</v>
      </c>
      <c r="B1424" s="107" t="s">
        <v>1503</v>
      </c>
      <c r="C1424" s="108" t="s">
        <v>97</v>
      </c>
      <c r="D1424" s="25" t="s">
        <v>60</v>
      </c>
      <c r="E1424" s="132">
        <v>8.25</v>
      </c>
      <c r="F1424" s="95">
        <v>8.9363488499999999</v>
      </c>
    </row>
    <row r="1425" spans="1:11">
      <c r="A1425" s="130">
        <v>41097</v>
      </c>
      <c r="B1425" s="107" t="s">
        <v>1504</v>
      </c>
      <c r="C1425" s="108" t="s">
        <v>97</v>
      </c>
      <c r="D1425" s="25" t="s">
        <v>60</v>
      </c>
      <c r="E1425" s="132">
        <v>0.92</v>
      </c>
      <c r="F1425" s="95">
        <v>0.9965382960000001</v>
      </c>
    </row>
    <row r="1426" spans="1:11">
      <c r="A1426" s="130">
        <v>41108</v>
      </c>
      <c r="B1426" s="107" t="s">
        <v>1505</v>
      </c>
      <c r="C1426" s="108" t="s">
        <v>97</v>
      </c>
      <c r="D1426" s="25" t="s">
        <v>60</v>
      </c>
      <c r="E1426" s="132">
        <v>3.7</v>
      </c>
      <c r="F1426" s="95">
        <v>4.0078170600000007</v>
      </c>
    </row>
    <row r="1427" spans="1:11">
      <c r="A1427" s="130">
        <v>41110</v>
      </c>
      <c r="B1427" s="107" t="s">
        <v>1506</v>
      </c>
      <c r="C1427" s="108" t="s">
        <v>97</v>
      </c>
      <c r="D1427" s="25" t="s">
        <v>60</v>
      </c>
      <c r="E1427" s="132">
        <v>4.25</v>
      </c>
      <c r="F1427" s="95">
        <v>4.5999999999999996</v>
      </c>
      <c r="G1427" s="74" t="s">
        <v>81</v>
      </c>
    </row>
    <row r="1428" spans="1:11">
      <c r="A1428" s="130">
        <v>41111</v>
      </c>
      <c r="B1428" s="107" t="s">
        <v>1507</v>
      </c>
      <c r="C1428" s="108" t="s">
        <v>97</v>
      </c>
      <c r="D1428" s="25" t="s">
        <v>60</v>
      </c>
      <c r="E1428" s="132" t="s">
        <v>34</v>
      </c>
      <c r="F1428" s="95" t="s">
        <v>20</v>
      </c>
    </row>
    <row r="1429" spans="1:11">
      <c r="A1429" s="130">
        <v>41114</v>
      </c>
      <c r="B1429" s="107" t="s">
        <v>1508</v>
      </c>
      <c r="C1429" s="108" t="s">
        <v>97</v>
      </c>
      <c r="D1429" s="25" t="s">
        <v>60</v>
      </c>
      <c r="E1429" s="132">
        <v>2.12</v>
      </c>
      <c r="F1429" s="95">
        <v>2.2999999999999998</v>
      </c>
    </row>
    <row r="1430" spans="1:11">
      <c r="A1430" s="130">
        <v>41115</v>
      </c>
      <c r="B1430" s="107" t="s">
        <v>1509</v>
      </c>
      <c r="C1430" s="108" t="s">
        <v>97</v>
      </c>
      <c r="D1430" s="25" t="s">
        <v>60</v>
      </c>
      <c r="E1430" s="132">
        <v>16.62</v>
      </c>
      <c r="F1430" s="95">
        <v>18</v>
      </c>
    </row>
    <row r="1431" spans="1:11">
      <c r="A1431" s="130">
        <v>41118</v>
      </c>
      <c r="B1431" s="107" t="s">
        <v>1510</v>
      </c>
      <c r="C1431" s="108" t="s">
        <v>97</v>
      </c>
      <c r="D1431" s="25" t="s">
        <v>60</v>
      </c>
      <c r="E1431" s="132" t="s">
        <v>34</v>
      </c>
      <c r="F1431" s="95" t="s">
        <v>20</v>
      </c>
    </row>
    <row r="1432" spans="1:11">
      <c r="A1432" s="130">
        <v>41130</v>
      </c>
      <c r="B1432" s="107" t="s">
        <v>1511</v>
      </c>
      <c r="C1432" s="108" t="s">
        <v>105</v>
      </c>
      <c r="D1432" s="25" t="s">
        <v>60</v>
      </c>
      <c r="E1432" s="132">
        <v>0.188</v>
      </c>
      <c r="F1432" s="95">
        <v>0.2</v>
      </c>
    </row>
    <row r="1433" spans="1:11">
      <c r="A1433" s="130">
        <v>41131</v>
      </c>
      <c r="B1433" s="107" t="s">
        <v>1512</v>
      </c>
      <c r="C1433" s="108" t="s">
        <v>105</v>
      </c>
      <c r="D1433" s="25" t="s">
        <v>60</v>
      </c>
      <c r="E1433" s="132">
        <v>0.92</v>
      </c>
      <c r="F1433" s="95">
        <v>1</v>
      </c>
    </row>
    <row r="1434" spans="1:11">
      <c r="A1434" s="130">
        <v>41133</v>
      </c>
      <c r="B1434" s="107" t="s">
        <v>1513</v>
      </c>
      <c r="C1434" s="108" t="s">
        <v>105</v>
      </c>
      <c r="D1434" s="25" t="s">
        <v>60</v>
      </c>
      <c r="E1434" s="132">
        <v>13.11</v>
      </c>
      <c r="F1434" s="95">
        <v>14.2</v>
      </c>
      <c r="K1434" s="2"/>
    </row>
    <row r="1435" spans="1:11">
      <c r="A1435" s="130">
        <v>41134</v>
      </c>
      <c r="B1435" s="107" t="s">
        <v>1514</v>
      </c>
      <c r="C1435" s="108" t="s">
        <v>105</v>
      </c>
      <c r="D1435" s="25" t="s">
        <v>60</v>
      </c>
      <c r="E1435" s="132">
        <v>22.34</v>
      </c>
      <c r="F1435" s="95">
        <v>24.2</v>
      </c>
      <c r="K1435" s="94"/>
    </row>
    <row r="1436" spans="1:11">
      <c r="A1436" s="130">
        <v>41136</v>
      </c>
      <c r="B1436" s="107" t="s">
        <v>1515</v>
      </c>
      <c r="C1436" s="108" t="s">
        <v>105</v>
      </c>
      <c r="D1436" s="25" t="s">
        <v>60</v>
      </c>
      <c r="E1436" s="132" t="s">
        <v>34</v>
      </c>
      <c r="F1436" s="95" t="s">
        <v>20</v>
      </c>
    </row>
    <row r="1437" spans="1:11">
      <c r="A1437" s="130">
        <v>41139</v>
      </c>
      <c r="B1437" s="107" t="s">
        <v>1516</v>
      </c>
      <c r="C1437" s="108" t="s">
        <v>105</v>
      </c>
      <c r="D1437" s="25" t="s">
        <v>60</v>
      </c>
      <c r="E1437" s="132">
        <v>0.37</v>
      </c>
      <c r="F1437" s="95">
        <v>0.4</v>
      </c>
    </row>
    <row r="1438" spans="1:11">
      <c r="A1438" s="130">
        <v>41140</v>
      </c>
      <c r="B1438" s="107" t="s">
        <v>1517</v>
      </c>
      <c r="C1438" s="108" t="s">
        <v>105</v>
      </c>
      <c r="D1438" s="25" t="s">
        <v>60</v>
      </c>
      <c r="E1438" s="132">
        <v>0.46</v>
      </c>
      <c r="F1438" s="95">
        <v>0.5</v>
      </c>
    </row>
    <row r="1439" spans="1:11">
      <c r="A1439" s="130">
        <v>41141</v>
      </c>
      <c r="B1439" s="107" t="s">
        <v>1518</v>
      </c>
      <c r="C1439" s="108" t="s">
        <v>105</v>
      </c>
      <c r="D1439" s="25" t="s">
        <v>60</v>
      </c>
      <c r="E1439" s="132">
        <v>5.54</v>
      </c>
      <c r="F1439" s="95">
        <v>6</v>
      </c>
    </row>
    <row r="1440" spans="1:11">
      <c r="A1440" s="130">
        <v>41145</v>
      </c>
      <c r="B1440" s="107" t="s">
        <v>1519</v>
      </c>
      <c r="C1440" s="108" t="s">
        <v>105</v>
      </c>
      <c r="D1440" s="25" t="s">
        <v>60</v>
      </c>
      <c r="E1440" s="132">
        <v>34.340000000000003</v>
      </c>
      <c r="F1440" s="95">
        <v>37.200000000000003</v>
      </c>
    </row>
    <row r="1441" spans="1:6">
      <c r="A1441" s="130">
        <v>41148</v>
      </c>
      <c r="B1441" s="107" t="s">
        <v>1520</v>
      </c>
      <c r="C1441" s="108" t="s">
        <v>105</v>
      </c>
      <c r="D1441" s="25" t="s">
        <v>60</v>
      </c>
      <c r="E1441" s="132" t="s">
        <v>34</v>
      </c>
      <c r="F1441" s="95" t="s">
        <v>20</v>
      </c>
    </row>
    <row r="1442" spans="1:6">
      <c r="A1442" s="130">
        <v>41149</v>
      </c>
      <c r="B1442" s="107" t="s">
        <v>1521</v>
      </c>
      <c r="C1442" s="108" t="s">
        <v>105</v>
      </c>
      <c r="D1442" s="25" t="s">
        <v>60</v>
      </c>
      <c r="E1442" s="132">
        <v>17.63</v>
      </c>
      <c r="F1442" s="95">
        <v>19.100000000000001</v>
      </c>
    </row>
    <row r="1443" spans="1:6">
      <c r="A1443" s="130">
        <v>41150</v>
      </c>
      <c r="B1443" s="107" t="s">
        <v>1522</v>
      </c>
      <c r="C1443" s="108" t="s">
        <v>105</v>
      </c>
      <c r="D1443" s="25" t="s">
        <v>60</v>
      </c>
      <c r="E1443" s="132">
        <v>3.05</v>
      </c>
      <c r="F1443" s="95">
        <v>3.3</v>
      </c>
    </row>
    <row r="1444" spans="1:6">
      <c r="A1444" s="130">
        <v>41151</v>
      </c>
      <c r="B1444" s="107" t="s">
        <v>1523</v>
      </c>
      <c r="C1444" s="108" t="s">
        <v>105</v>
      </c>
      <c r="D1444" s="25" t="s">
        <v>60</v>
      </c>
      <c r="E1444" s="132">
        <v>3.14</v>
      </c>
      <c r="F1444" s="95">
        <v>3.4</v>
      </c>
    </row>
    <row r="1445" spans="1:6">
      <c r="A1445" s="130">
        <v>41161</v>
      </c>
      <c r="B1445" s="107" t="s">
        <v>1524</v>
      </c>
      <c r="C1445" s="108" t="s">
        <v>170</v>
      </c>
      <c r="D1445" s="25" t="s">
        <v>60</v>
      </c>
      <c r="E1445" s="132">
        <v>1.1100000000000001</v>
      </c>
      <c r="F1445" s="95">
        <v>1.2</v>
      </c>
    </row>
    <row r="1446" spans="1:6">
      <c r="A1446" s="130">
        <v>41162</v>
      </c>
      <c r="B1446" s="107" t="s">
        <v>1525</v>
      </c>
      <c r="C1446" s="108" t="s">
        <v>170</v>
      </c>
      <c r="D1446" s="25" t="s">
        <v>60</v>
      </c>
      <c r="E1446" s="132">
        <v>1.66</v>
      </c>
      <c r="F1446" s="95">
        <v>1.8</v>
      </c>
    </row>
    <row r="1447" spans="1:6">
      <c r="A1447" s="130">
        <v>41163</v>
      </c>
      <c r="B1447" s="107" t="s">
        <v>1526</v>
      </c>
      <c r="C1447" s="108" t="s">
        <v>170</v>
      </c>
      <c r="D1447" s="25" t="s">
        <v>60</v>
      </c>
      <c r="E1447" s="132">
        <v>0.55000000000000004</v>
      </c>
      <c r="F1447" s="95">
        <v>0.6</v>
      </c>
    </row>
    <row r="1448" spans="1:6">
      <c r="A1448" s="130">
        <v>41165</v>
      </c>
      <c r="B1448" s="107" t="s">
        <v>1527</v>
      </c>
      <c r="C1448" s="108" t="s">
        <v>170</v>
      </c>
      <c r="D1448" s="25" t="s">
        <v>60</v>
      </c>
      <c r="E1448" s="132">
        <v>0.92</v>
      </c>
      <c r="F1448" s="95">
        <v>1</v>
      </c>
    </row>
    <row r="1449" spans="1:6">
      <c r="A1449" s="130">
        <v>41166</v>
      </c>
      <c r="B1449" s="107" t="s">
        <v>1528</v>
      </c>
      <c r="C1449" s="108" t="s">
        <v>170</v>
      </c>
      <c r="D1449" s="25" t="s">
        <v>60</v>
      </c>
      <c r="E1449" s="132">
        <v>3.69</v>
      </c>
      <c r="F1449" s="95">
        <v>4</v>
      </c>
    </row>
    <row r="1450" spans="1:6">
      <c r="A1450" s="130">
        <v>41171</v>
      </c>
      <c r="B1450" s="107" t="s">
        <v>1529</v>
      </c>
      <c r="C1450" s="108" t="s">
        <v>170</v>
      </c>
      <c r="D1450" s="25" t="s">
        <v>60</v>
      </c>
      <c r="E1450" s="132" t="s">
        <v>34</v>
      </c>
      <c r="F1450" s="95" t="s">
        <v>20</v>
      </c>
    </row>
    <row r="1451" spans="1:6">
      <c r="A1451" s="130">
        <v>41172</v>
      </c>
      <c r="B1451" s="107" t="s">
        <v>1530</v>
      </c>
      <c r="C1451" s="108" t="s">
        <v>170</v>
      </c>
      <c r="D1451" s="25" t="s">
        <v>60</v>
      </c>
      <c r="E1451" s="132">
        <v>13.85</v>
      </c>
      <c r="F1451" s="95">
        <v>15</v>
      </c>
    </row>
    <row r="1452" spans="1:6">
      <c r="A1452" s="130">
        <v>41173</v>
      </c>
      <c r="B1452" s="107" t="s">
        <v>1531</v>
      </c>
      <c r="C1452" s="108" t="s">
        <v>170</v>
      </c>
      <c r="D1452" s="25" t="s">
        <v>60</v>
      </c>
      <c r="E1452" s="132">
        <v>4.25</v>
      </c>
      <c r="F1452" s="95">
        <v>4.5999999999999996</v>
      </c>
    </row>
    <row r="1453" spans="1:6">
      <c r="A1453" s="130">
        <v>41174</v>
      </c>
      <c r="B1453" s="107" t="s">
        <v>1532</v>
      </c>
      <c r="C1453" s="108" t="s">
        <v>170</v>
      </c>
      <c r="D1453" s="25" t="s">
        <v>60</v>
      </c>
      <c r="E1453" s="132">
        <v>8.77</v>
      </c>
      <c r="F1453" s="95">
        <v>9.5</v>
      </c>
    </row>
    <row r="1454" spans="1:6">
      <c r="A1454" s="130">
        <v>41175</v>
      </c>
      <c r="B1454" s="107" t="s">
        <v>1533</v>
      </c>
      <c r="C1454" s="108" t="s">
        <v>170</v>
      </c>
      <c r="D1454" s="25" t="s">
        <v>60</v>
      </c>
      <c r="E1454" s="132" t="s">
        <v>34</v>
      </c>
      <c r="F1454" s="95" t="s">
        <v>20</v>
      </c>
    </row>
    <row r="1455" spans="1:6">
      <c r="A1455" s="130">
        <v>41179</v>
      </c>
      <c r="B1455" s="107" t="s">
        <v>1534</v>
      </c>
      <c r="C1455" s="108" t="s">
        <v>170</v>
      </c>
      <c r="D1455" s="25" t="s">
        <v>60</v>
      </c>
      <c r="E1455" s="132">
        <v>34.25</v>
      </c>
      <c r="F1455" s="95">
        <v>37.1</v>
      </c>
    </row>
    <row r="1456" spans="1:6">
      <c r="A1456" s="130">
        <v>41180</v>
      </c>
      <c r="B1456" s="107" t="s">
        <v>1535</v>
      </c>
      <c r="C1456" s="108" t="s">
        <v>170</v>
      </c>
      <c r="D1456" s="25" t="s">
        <v>60</v>
      </c>
      <c r="E1456" s="132">
        <v>37.4</v>
      </c>
      <c r="F1456" s="95">
        <v>37.299999999999997</v>
      </c>
    </row>
    <row r="1457" spans="1:11">
      <c r="A1457" s="130">
        <v>41181</v>
      </c>
      <c r="B1457" s="107" t="s">
        <v>1536</v>
      </c>
      <c r="C1457" s="108" t="s">
        <v>170</v>
      </c>
      <c r="D1457" s="25" t="s">
        <v>60</v>
      </c>
      <c r="E1457" s="132"/>
      <c r="F1457" s="95">
        <v>0.9</v>
      </c>
    </row>
    <row r="1458" spans="1:11">
      <c r="A1458" s="130">
        <v>41186</v>
      </c>
      <c r="B1458" s="107" t="str">
        <f t="shared" ref="B1458:B1463" si="0">IF(A1458=0," ",TEXT(A1458,"d/mmm/yy"))</f>
        <v>5/Oct/16</v>
      </c>
      <c r="C1458" s="108" t="str">
        <f t="shared" ref="C1458:C1463" si="1">IF(A1458=0," ",TEXT(A1458,"mmm"))</f>
        <v>Oct</v>
      </c>
      <c r="D1458" s="25" t="str">
        <f t="shared" ref="D1458:D1463" si="2">IF(A1458&gt;0,"Rain"," ")</f>
        <v>Rain</v>
      </c>
      <c r="E1458" s="132"/>
      <c r="F1458" s="95">
        <v>1.3</v>
      </c>
      <c r="K1458" s="2"/>
    </row>
    <row r="1459" spans="1:11">
      <c r="A1459" s="130">
        <v>41191</v>
      </c>
      <c r="B1459" s="107" t="str">
        <f t="shared" si="0"/>
        <v>10/Oct/16</v>
      </c>
      <c r="C1459" s="108" t="str">
        <f t="shared" si="1"/>
        <v>Oct</v>
      </c>
      <c r="D1459" s="25" t="str">
        <f t="shared" si="2"/>
        <v>Rain</v>
      </c>
      <c r="E1459" s="132" t="s">
        <v>34</v>
      </c>
      <c r="F1459" s="95" t="str">
        <f>IF(OR(E1459="Trace",E1459=0),"",E1459+(E1459*F$3))</f>
        <v/>
      </c>
      <c r="K1459" s="94"/>
    </row>
    <row r="1460" spans="1:11">
      <c r="A1460" s="130">
        <v>41192</v>
      </c>
      <c r="B1460" s="107" t="str">
        <f t="shared" si="0"/>
        <v>11/Oct/16</v>
      </c>
      <c r="C1460" s="108" t="str">
        <f t="shared" si="1"/>
        <v>Oct</v>
      </c>
      <c r="D1460" s="25" t="str">
        <f t="shared" si="2"/>
        <v>Rain</v>
      </c>
      <c r="E1460" s="132"/>
      <c r="F1460" s="95">
        <v>10.1</v>
      </c>
    </row>
    <row r="1461" spans="1:11">
      <c r="A1461" s="130">
        <v>41194</v>
      </c>
      <c r="B1461" s="107" t="str">
        <f t="shared" si="0"/>
        <v>13/Oct/16</v>
      </c>
      <c r="C1461" s="108" t="str">
        <f t="shared" si="1"/>
        <v>Oct</v>
      </c>
      <c r="D1461" s="25" t="str">
        <f t="shared" si="2"/>
        <v>Rain</v>
      </c>
      <c r="E1461" s="132"/>
      <c r="F1461" s="95">
        <v>11.2</v>
      </c>
    </row>
    <row r="1462" spans="1:11">
      <c r="A1462" s="130">
        <v>41212</v>
      </c>
      <c r="B1462" s="107" t="str">
        <f t="shared" si="0"/>
        <v>31/Oct/16</v>
      </c>
      <c r="C1462" s="108" t="str">
        <f t="shared" si="1"/>
        <v>Oct</v>
      </c>
      <c r="D1462" s="25" t="str">
        <f t="shared" si="2"/>
        <v>Rain</v>
      </c>
      <c r="E1462" s="132"/>
      <c r="F1462" s="95">
        <v>14</v>
      </c>
    </row>
    <row r="1463" spans="1:11">
      <c r="A1463" s="130">
        <v>41214</v>
      </c>
      <c r="B1463" s="107" t="str">
        <f t="shared" si="0"/>
        <v>2/Nov/16</v>
      </c>
      <c r="C1463" s="108" t="str">
        <f t="shared" si="1"/>
        <v>Nov</v>
      </c>
      <c r="D1463" s="25" t="str">
        <f t="shared" si="2"/>
        <v>Rain</v>
      </c>
      <c r="E1463" s="132"/>
      <c r="F1463" s="95">
        <v>9.8000000000000007</v>
      </c>
    </row>
    <row r="1464" spans="1:11">
      <c r="A1464" s="130"/>
      <c r="B1464" s="107" t="s">
        <v>43</v>
      </c>
      <c r="C1464" s="108" t="s">
        <v>43</v>
      </c>
      <c r="D1464" s="25" t="s">
        <v>43</v>
      </c>
      <c r="E1464" s="132"/>
      <c r="F1464" s="95" t="s">
        <v>20</v>
      </c>
    </row>
    <row r="1465" spans="1:11">
      <c r="A1465" s="130"/>
      <c r="B1465" s="107" t="s">
        <v>43</v>
      </c>
      <c r="C1465" s="108" t="s">
        <v>43</v>
      </c>
      <c r="D1465" s="25" t="s">
        <v>43</v>
      </c>
      <c r="E1465" s="132"/>
      <c r="F1465" s="95" t="s">
        <v>20</v>
      </c>
    </row>
    <row r="1466" spans="1:11">
      <c r="A1466" s="130"/>
      <c r="B1466" s="107" t="s">
        <v>43</v>
      </c>
      <c r="C1466" s="108" t="s">
        <v>43</v>
      </c>
      <c r="D1466" s="25" t="s">
        <v>43</v>
      </c>
      <c r="E1466" s="132"/>
      <c r="F1466" s="95" t="s">
        <v>20</v>
      </c>
    </row>
    <row r="1467" spans="1:11">
      <c r="A1467" s="130"/>
      <c r="B1467" s="107" t="s">
        <v>43</v>
      </c>
      <c r="C1467" s="108" t="s">
        <v>43</v>
      </c>
      <c r="D1467" s="25" t="s">
        <v>43</v>
      </c>
      <c r="E1467" s="132"/>
      <c r="F1467" s="95" t="s">
        <v>20</v>
      </c>
    </row>
    <row r="1468" spans="1:11">
      <c r="A1468" s="130"/>
      <c r="B1468" s="107" t="s">
        <v>43</v>
      </c>
      <c r="C1468" s="108" t="s">
        <v>43</v>
      </c>
      <c r="D1468" s="25" t="s">
        <v>43</v>
      </c>
      <c r="E1468" s="132"/>
      <c r="F1468" s="95" t="s">
        <v>20</v>
      </c>
    </row>
    <row r="1469" spans="1:11">
      <c r="A1469" s="130"/>
      <c r="B1469" s="107" t="s">
        <v>43</v>
      </c>
      <c r="C1469" s="108" t="s">
        <v>43</v>
      </c>
      <c r="D1469" s="25" t="s">
        <v>43</v>
      </c>
      <c r="E1469" s="132"/>
      <c r="F1469" s="95" t="s">
        <v>20</v>
      </c>
    </row>
    <row r="1470" spans="1:11">
      <c r="A1470" s="130"/>
      <c r="B1470" s="107" t="s">
        <v>43</v>
      </c>
      <c r="C1470" s="108" t="s">
        <v>43</v>
      </c>
      <c r="D1470" s="25" t="s">
        <v>43</v>
      </c>
      <c r="E1470" s="132"/>
      <c r="F1470" s="95" t="s">
        <v>20</v>
      </c>
    </row>
    <row r="1471" spans="1:11">
      <c r="A1471" s="130"/>
      <c r="B1471" s="107" t="s">
        <v>43</v>
      </c>
      <c r="C1471" s="108" t="s">
        <v>43</v>
      </c>
      <c r="D1471" s="25" t="s">
        <v>43</v>
      </c>
      <c r="E1471" s="132"/>
      <c r="F1471" s="95" t="s">
        <v>20</v>
      </c>
    </row>
    <row r="1472" spans="1:11">
      <c r="A1472" s="130"/>
      <c r="B1472" s="107" t="s">
        <v>43</v>
      </c>
      <c r="C1472" s="108" t="s">
        <v>43</v>
      </c>
      <c r="D1472" s="25" t="s">
        <v>43</v>
      </c>
      <c r="E1472" s="132"/>
      <c r="F1472" s="95" t="s">
        <v>20</v>
      </c>
    </row>
    <row r="1473" spans="1:11">
      <c r="A1473" s="130"/>
      <c r="B1473" s="107" t="s">
        <v>43</v>
      </c>
      <c r="C1473" s="108" t="s">
        <v>43</v>
      </c>
      <c r="D1473" s="25" t="s">
        <v>43</v>
      </c>
      <c r="E1473" s="132"/>
      <c r="F1473" s="95" t="s">
        <v>20</v>
      </c>
    </row>
    <row r="1474" spans="1:11">
      <c r="A1474" s="130"/>
      <c r="B1474" s="107" t="s">
        <v>43</v>
      </c>
      <c r="C1474" s="108" t="s">
        <v>43</v>
      </c>
      <c r="D1474" s="25" t="s">
        <v>43</v>
      </c>
      <c r="E1474" s="132"/>
      <c r="F1474" s="95" t="s">
        <v>20</v>
      </c>
    </row>
    <row r="1475" spans="1:11">
      <c r="A1475" s="130"/>
      <c r="B1475" s="107" t="s">
        <v>43</v>
      </c>
      <c r="C1475" s="108" t="s">
        <v>43</v>
      </c>
      <c r="D1475" s="25" t="s">
        <v>43</v>
      </c>
      <c r="E1475" s="132"/>
      <c r="F1475" s="95" t="s">
        <v>20</v>
      </c>
    </row>
    <row r="1476" spans="1:11">
      <c r="A1476" s="130"/>
      <c r="B1476" s="107" t="s">
        <v>43</v>
      </c>
      <c r="C1476" s="108" t="s">
        <v>43</v>
      </c>
      <c r="D1476" s="25" t="s">
        <v>43</v>
      </c>
      <c r="E1476" s="132"/>
      <c r="F1476" s="95" t="s">
        <v>20</v>
      </c>
    </row>
    <row r="1477" spans="1:11">
      <c r="A1477" s="130"/>
      <c r="B1477" s="107" t="s">
        <v>43</v>
      </c>
      <c r="C1477" s="108" t="s">
        <v>43</v>
      </c>
      <c r="D1477" s="25" t="s">
        <v>43</v>
      </c>
      <c r="E1477" s="132"/>
      <c r="F1477" s="95" t="s">
        <v>20</v>
      </c>
    </row>
    <row r="1478" spans="1:11">
      <c r="A1478" s="130"/>
      <c r="B1478" s="107" t="s">
        <v>43</v>
      </c>
      <c r="C1478" s="108" t="s">
        <v>43</v>
      </c>
      <c r="D1478" s="25" t="s">
        <v>43</v>
      </c>
      <c r="E1478" s="132"/>
      <c r="F1478" s="95" t="s">
        <v>20</v>
      </c>
    </row>
    <row r="1479" spans="1:11">
      <c r="A1479" s="130"/>
      <c r="B1479" s="107" t="s">
        <v>43</v>
      </c>
      <c r="C1479" s="108" t="s">
        <v>43</v>
      </c>
      <c r="D1479" s="25" t="s">
        <v>43</v>
      </c>
      <c r="E1479" s="132"/>
      <c r="F1479" s="95" t="s">
        <v>20</v>
      </c>
    </row>
    <row r="1480" spans="1:11">
      <c r="A1480" s="130"/>
      <c r="B1480" s="107" t="s">
        <v>43</v>
      </c>
      <c r="C1480" s="108" t="s">
        <v>43</v>
      </c>
      <c r="D1480" s="25" t="s">
        <v>43</v>
      </c>
      <c r="E1480" s="132"/>
      <c r="F1480" s="95" t="s">
        <v>20</v>
      </c>
    </row>
    <row r="1481" spans="1:11">
      <c r="A1481" s="130"/>
      <c r="B1481" s="107" t="s">
        <v>43</v>
      </c>
      <c r="C1481" s="108" t="s">
        <v>43</v>
      </c>
      <c r="D1481" s="25" t="s">
        <v>43</v>
      </c>
      <c r="E1481" s="132"/>
      <c r="F1481" s="95" t="s">
        <v>20</v>
      </c>
    </row>
    <row r="1482" spans="1:11">
      <c r="A1482" s="130"/>
      <c r="B1482" s="107" t="s">
        <v>43</v>
      </c>
      <c r="C1482" s="108" t="s">
        <v>43</v>
      </c>
      <c r="D1482" s="25" t="s">
        <v>43</v>
      </c>
      <c r="E1482" s="132"/>
      <c r="F1482" s="95" t="s">
        <v>20</v>
      </c>
      <c r="K1482" s="2"/>
    </row>
    <row r="1483" spans="1:11">
      <c r="A1483" s="130"/>
      <c r="B1483" s="107" t="s">
        <v>43</v>
      </c>
      <c r="C1483" s="108" t="s">
        <v>43</v>
      </c>
      <c r="D1483" s="25" t="s">
        <v>43</v>
      </c>
      <c r="E1483" s="132"/>
      <c r="F1483" s="95" t="s">
        <v>20</v>
      </c>
      <c r="K1483" s="94"/>
    </row>
    <row r="1484" spans="1:11">
      <c r="A1484" s="130"/>
      <c r="B1484" s="107" t="s">
        <v>43</v>
      </c>
      <c r="C1484" s="108" t="s">
        <v>43</v>
      </c>
      <c r="D1484" s="25" t="s">
        <v>43</v>
      </c>
      <c r="E1484" s="132"/>
      <c r="F1484" s="95" t="s">
        <v>20</v>
      </c>
    </row>
    <row r="1485" spans="1:11">
      <c r="A1485" s="130"/>
      <c r="B1485" s="107" t="s">
        <v>43</v>
      </c>
      <c r="C1485" s="108" t="s">
        <v>43</v>
      </c>
      <c r="D1485" s="25" t="s">
        <v>43</v>
      </c>
      <c r="E1485" s="132"/>
      <c r="F1485" s="95" t="s">
        <v>20</v>
      </c>
    </row>
    <row r="1486" spans="1:11">
      <c r="A1486" s="130"/>
      <c r="B1486" s="107" t="s">
        <v>43</v>
      </c>
      <c r="C1486" s="108" t="s">
        <v>43</v>
      </c>
      <c r="D1486" s="25" t="s">
        <v>43</v>
      </c>
      <c r="E1486" s="132"/>
      <c r="F1486" s="95" t="s">
        <v>20</v>
      </c>
    </row>
    <row r="1487" spans="1:11">
      <c r="A1487" s="130"/>
      <c r="B1487" s="107" t="s">
        <v>43</v>
      </c>
      <c r="C1487" s="108" t="s">
        <v>43</v>
      </c>
      <c r="D1487" s="25" t="s">
        <v>43</v>
      </c>
      <c r="E1487" s="132"/>
      <c r="F1487" s="95" t="s">
        <v>20</v>
      </c>
    </row>
    <row r="1488" spans="1:11">
      <c r="A1488" s="130"/>
      <c r="B1488" s="107" t="s">
        <v>43</v>
      </c>
      <c r="C1488" s="108" t="s">
        <v>43</v>
      </c>
      <c r="D1488" s="25" t="s">
        <v>43</v>
      </c>
      <c r="E1488" s="132"/>
      <c r="F1488" s="95" t="s">
        <v>20</v>
      </c>
    </row>
    <row r="1489" spans="1:6">
      <c r="A1489" s="130"/>
      <c r="B1489" s="107" t="s">
        <v>43</v>
      </c>
      <c r="C1489" s="108" t="s">
        <v>43</v>
      </c>
      <c r="D1489" s="25" t="s">
        <v>43</v>
      </c>
      <c r="E1489" s="132"/>
      <c r="F1489" s="95" t="s">
        <v>20</v>
      </c>
    </row>
    <row r="1490" spans="1:6">
      <c r="A1490" s="130"/>
      <c r="B1490" s="107" t="s">
        <v>43</v>
      </c>
      <c r="C1490" s="108" t="s">
        <v>43</v>
      </c>
      <c r="D1490" s="25" t="s">
        <v>43</v>
      </c>
      <c r="E1490" s="132"/>
      <c r="F1490" s="95" t="s">
        <v>20</v>
      </c>
    </row>
    <row r="1491" spans="1:6">
      <c r="A1491" s="130"/>
      <c r="B1491" s="107" t="s">
        <v>43</v>
      </c>
      <c r="C1491" s="108" t="s">
        <v>43</v>
      </c>
      <c r="D1491" s="25" t="s">
        <v>43</v>
      </c>
      <c r="E1491" s="132"/>
      <c r="F1491" s="95" t="s">
        <v>20</v>
      </c>
    </row>
    <row r="1492" spans="1:6">
      <c r="A1492" s="130"/>
      <c r="B1492" s="107" t="s">
        <v>43</v>
      </c>
      <c r="C1492" s="108" t="s">
        <v>43</v>
      </c>
      <c r="D1492" s="25" t="s">
        <v>43</v>
      </c>
      <c r="E1492" s="132"/>
      <c r="F1492" s="95" t="s">
        <v>20</v>
      </c>
    </row>
    <row r="1493" spans="1:6">
      <c r="A1493" s="130"/>
      <c r="B1493" s="107" t="s">
        <v>43</v>
      </c>
      <c r="C1493" s="108" t="s">
        <v>43</v>
      </c>
      <c r="D1493" s="25" t="s">
        <v>43</v>
      </c>
      <c r="E1493" s="132"/>
      <c r="F1493" s="95" t="s">
        <v>20</v>
      </c>
    </row>
    <row r="1494" spans="1:6">
      <c r="A1494" s="130"/>
      <c r="B1494" s="107" t="s">
        <v>43</v>
      </c>
      <c r="C1494" s="108" t="s">
        <v>43</v>
      </c>
      <c r="D1494" s="25" t="s">
        <v>43</v>
      </c>
      <c r="E1494" s="132"/>
      <c r="F1494" s="95" t="s">
        <v>20</v>
      </c>
    </row>
    <row r="1495" spans="1:6">
      <c r="A1495" s="130"/>
      <c r="B1495" s="107" t="s">
        <v>43</v>
      </c>
      <c r="C1495" s="108" t="s">
        <v>43</v>
      </c>
      <c r="D1495" s="25" t="s">
        <v>43</v>
      </c>
      <c r="E1495" s="132"/>
      <c r="F1495" s="95" t="s">
        <v>20</v>
      </c>
    </row>
    <row r="1496" spans="1:6">
      <c r="A1496" s="130"/>
      <c r="B1496" s="107" t="s">
        <v>43</v>
      </c>
      <c r="C1496" s="108" t="s">
        <v>43</v>
      </c>
      <c r="D1496" s="25" t="s">
        <v>43</v>
      </c>
      <c r="E1496" s="132"/>
      <c r="F1496" s="95" t="s">
        <v>20</v>
      </c>
    </row>
    <row r="1497" spans="1:6">
      <c r="A1497" s="130"/>
      <c r="B1497" s="107" t="s">
        <v>43</v>
      </c>
      <c r="C1497" s="108" t="s">
        <v>43</v>
      </c>
      <c r="D1497" s="25" t="s">
        <v>43</v>
      </c>
      <c r="E1497" s="132"/>
      <c r="F1497" s="95" t="s">
        <v>20</v>
      </c>
    </row>
    <row r="1498" spans="1:6">
      <c r="A1498" s="130"/>
      <c r="B1498" s="107" t="s">
        <v>43</v>
      </c>
      <c r="C1498" s="108" t="s">
        <v>43</v>
      </c>
      <c r="D1498" s="25" t="s">
        <v>43</v>
      </c>
      <c r="E1498" s="132"/>
      <c r="F1498" s="95" t="s">
        <v>20</v>
      </c>
    </row>
    <row r="1499" spans="1:6">
      <c r="A1499" s="130"/>
      <c r="B1499" s="107" t="s">
        <v>43</v>
      </c>
      <c r="C1499" s="108" t="s">
        <v>43</v>
      </c>
      <c r="D1499" s="25" t="s">
        <v>43</v>
      </c>
      <c r="E1499" s="132"/>
      <c r="F1499" s="95" t="s">
        <v>20</v>
      </c>
    </row>
    <row r="1500" spans="1:6">
      <c r="A1500" s="130"/>
      <c r="B1500" s="107" t="s">
        <v>43</v>
      </c>
      <c r="C1500" s="108" t="s">
        <v>43</v>
      </c>
      <c r="D1500" s="25" t="s">
        <v>43</v>
      </c>
      <c r="E1500" s="132"/>
      <c r="F1500" s="95" t="s">
        <v>20</v>
      </c>
    </row>
    <row r="1501" spans="1:6">
      <c r="A1501" s="130"/>
      <c r="B1501" s="107" t="s">
        <v>43</v>
      </c>
      <c r="C1501" s="108" t="s">
        <v>43</v>
      </c>
      <c r="D1501" s="25" t="s">
        <v>43</v>
      </c>
      <c r="E1501" s="132"/>
      <c r="F1501" s="95" t="s">
        <v>20</v>
      </c>
    </row>
    <row r="1502" spans="1:6">
      <c r="A1502" s="130"/>
      <c r="B1502" s="107" t="s">
        <v>43</v>
      </c>
      <c r="C1502" s="108" t="s">
        <v>43</v>
      </c>
      <c r="D1502" s="25" t="s">
        <v>43</v>
      </c>
      <c r="E1502" s="132"/>
      <c r="F1502" s="95" t="s">
        <v>20</v>
      </c>
    </row>
    <row r="1503" spans="1:6">
      <c r="A1503" s="130"/>
      <c r="B1503" s="107" t="s">
        <v>43</v>
      </c>
      <c r="C1503" s="108" t="s">
        <v>43</v>
      </c>
      <c r="D1503" s="25" t="s">
        <v>43</v>
      </c>
      <c r="E1503" s="132"/>
      <c r="F1503" s="95" t="s">
        <v>20</v>
      </c>
    </row>
    <row r="1504" spans="1:6">
      <c r="A1504" s="130"/>
      <c r="B1504" s="107" t="s">
        <v>43</v>
      </c>
      <c r="C1504" s="108" t="s">
        <v>43</v>
      </c>
      <c r="D1504" s="25" t="s">
        <v>43</v>
      </c>
      <c r="E1504" s="132"/>
      <c r="F1504" s="95" t="s">
        <v>20</v>
      </c>
    </row>
    <row r="1505" spans="1:11">
      <c r="A1505" s="130"/>
      <c r="B1505" s="107" t="s">
        <v>43</v>
      </c>
      <c r="C1505" s="108" t="s">
        <v>43</v>
      </c>
      <c r="D1505" s="25" t="s">
        <v>43</v>
      </c>
      <c r="E1505" s="132"/>
      <c r="F1505" s="95" t="s">
        <v>20</v>
      </c>
    </row>
    <row r="1506" spans="1:11">
      <c r="A1506" s="130"/>
      <c r="B1506" s="107" t="s">
        <v>43</v>
      </c>
      <c r="C1506" s="108" t="s">
        <v>43</v>
      </c>
      <c r="D1506" s="25" t="s">
        <v>43</v>
      </c>
      <c r="E1506" s="132"/>
      <c r="F1506" s="95" t="s">
        <v>20</v>
      </c>
      <c r="K1506" s="2"/>
    </row>
    <row r="1507" spans="1:11">
      <c r="A1507" s="130"/>
      <c r="B1507" s="107" t="s">
        <v>43</v>
      </c>
      <c r="C1507" s="108" t="s">
        <v>43</v>
      </c>
      <c r="D1507" s="25" t="s">
        <v>43</v>
      </c>
      <c r="E1507" s="132"/>
      <c r="F1507" s="95" t="s">
        <v>20</v>
      </c>
      <c r="K1507" s="94"/>
    </row>
    <row r="1508" spans="1:11">
      <c r="A1508" s="130"/>
      <c r="B1508" s="107" t="s">
        <v>43</v>
      </c>
      <c r="C1508" s="108" t="s">
        <v>43</v>
      </c>
      <c r="D1508" s="25" t="s">
        <v>43</v>
      </c>
      <c r="E1508" s="132"/>
      <c r="F1508" s="95" t="s">
        <v>20</v>
      </c>
    </row>
    <row r="1509" spans="1:11">
      <c r="A1509" s="130"/>
      <c r="B1509" s="107" t="s">
        <v>43</v>
      </c>
      <c r="C1509" s="108" t="s">
        <v>43</v>
      </c>
      <c r="D1509" s="25" t="s">
        <v>43</v>
      </c>
      <c r="E1509" s="132"/>
      <c r="F1509" s="95" t="s">
        <v>20</v>
      </c>
    </row>
    <row r="1510" spans="1:11">
      <c r="A1510" s="130"/>
      <c r="B1510" s="107" t="s">
        <v>43</v>
      </c>
      <c r="C1510" s="108" t="s">
        <v>43</v>
      </c>
      <c r="D1510" s="25" t="s">
        <v>43</v>
      </c>
      <c r="E1510" s="132"/>
      <c r="F1510" s="95" t="s">
        <v>20</v>
      </c>
    </row>
    <row r="1511" spans="1:11">
      <c r="A1511" s="130"/>
      <c r="B1511" s="107" t="s">
        <v>43</v>
      </c>
      <c r="C1511" s="108" t="s">
        <v>43</v>
      </c>
      <c r="D1511" s="25" t="s">
        <v>43</v>
      </c>
      <c r="E1511" s="132"/>
      <c r="F1511" s="95" t="s">
        <v>20</v>
      </c>
    </row>
    <row r="1512" spans="1:11">
      <c r="A1512" s="130"/>
      <c r="B1512" s="107" t="s">
        <v>43</v>
      </c>
      <c r="C1512" s="108" t="s">
        <v>43</v>
      </c>
      <c r="D1512" s="25" t="s">
        <v>43</v>
      </c>
      <c r="E1512" s="132"/>
      <c r="F1512" s="95" t="s">
        <v>20</v>
      </c>
    </row>
    <row r="1513" spans="1:11">
      <c r="A1513" s="130"/>
      <c r="B1513" s="107" t="s">
        <v>43</v>
      </c>
      <c r="C1513" s="108" t="s">
        <v>43</v>
      </c>
      <c r="D1513" s="25" t="s">
        <v>43</v>
      </c>
      <c r="E1513" s="132"/>
      <c r="F1513" s="95" t="s">
        <v>20</v>
      </c>
    </row>
    <row r="1514" spans="1:11">
      <c r="A1514" s="130"/>
      <c r="B1514" s="107" t="s">
        <v>43</v>
      </c>
      <c r="C1514" s="108" t="s">
        <v>43</v>
      </c>
      <c r="D1514" s="25" t="s">
        <v>43</v>
      </c>
      <c r="E1514" s="132"/>
      <c r="F1514" s="95" t="s">
        <v>20</v>
      </c>
    </row>
    <row r="1515" spans="1:11">
      <c r="A1515" s="130"/>
      <c r="B1515" s="107" t="s">
        <v>43</v>
      </c>
      <c r="C1515" s="108" t="s">
        <v>43</v>
      </c>
      <c r="D1515" s="25" t="s">
        <v>43</v>
      </c>
      <c r="E1515" s="132"/>
      <c r="F1515" s="95" t="s">
        <v>20</v>
      </c>
    </row>
    <row r="1516" spans="1:11">
      <c r="A1516" s="130"/>
      <c r="B1516" s="107" t="s">
        <v>43</v>
      </c>
      <c r="C1516" s="108" t="s">
        <v>43</v>
      </c>
      <c r="D1516" s="25" t="s">
        <v>43</v>
      </c>
      <c r="E1516" s="132"/>
      <c r="F1516" s="95" t="s">
        <v>20</v>
      </c>
    </row>
    <row r="1517" spans="1:11">
      <c r="A1517" s="130"/>
      <c r="B1517" s="107" t="s">
        <v>43</v>
      </c>
      <c r="C1517" s="108" t="s">
        <v>43</v>
      </c>
      <c r="D1517" s="25" t="s">
        <v>43</v>
      </c>
      <c r="E1517" s="132"/>
      <c r="F1517" s="95" t="s">
        <v>20</v>
      </c>
    </row>
    <row r="1518" spans="1:11">
      <c r="A1518" s="130"/>
      <c r="B1518" s="107" t="s">
        <v>43</v>
      </c>
      <c r="C1518" s="108" t="s">
        <v>43</v>
      </c>
      <c r="D1518" s="25" t="s">
        <v>43</v>
      </c>
      <c r="E1518" s="132"/>
      <c r="F1518" s="95" t="s">
        <v>20</v>
      </c>
    </row>
    <row r="1519" spans="1:11">
      <c r="A1519" s="130"/>
      <c r="B1519" s="107" t="s">
        <v>43</v>
      </c>
      <c r="C1519" s="108" t="s">
        <v>43</v>
      </c>
      <c r="D1519" s="25" t="s">
        <v>43</v>
      </c>
      <c r="E1519" s="132"/>
      <c r="F1519" s="95" t="s">
        <v>20</v>
      </c>
    </row>
    <row r="1520" spans="1:11">
      <c r="A1520" s="130"/>
      <c r="B1520" s="107" t="s">
        <v>43</v>
      </c>
      <c r="C1520" s="108" t="s">
        <v>43</v>
      </c>
      <c r="D1520" s="25" t="s">
        <v>43</v>
      </c>
      <c r="E1520" s="132"/>
      <c r="F1520" s="95" t="s">
        <v>20</v>
      </c>
    </row>
    <row r="1521" spans="1:11">
      <c r="A1521" s="130"/>
      <c r="B1521" s="107" t="s">
        <v>43</v>
      </c>
      <c r="C1521" s="108" t="s">
        <v>43</v>
      </c>
      <c r="D1521" s="25" t="s">
        <v>43</v>
      </c>
      <c r="E1521" s="132"/>
      <c r="F1521" s="95" t="s">
        <v>20</v>
      </c>
    </row>
    <row r="1522" spans="1:11">
      <c r="A1522" s="130"/>
      <c r="B1522" s="107" t="s">
        <v>43</v>
      </c>
      <c r="C1522" s="108" t="s">
        <v>43</v>
      </c>
      <c r="D1522" s="25" t="s">
        <v>43</v>
      </c>
      <c r="E1522" s="132"/>
      <c r="F1522" s="95" t="s">
        <v>20</v>
      </c>
    </row>
    <row r="1523" spans="1:11">
      <c r="A1523" s="130"/>
      <c r="B1523" s="107" t="s">
        <v>43</v>
      </c>
      <c r="C1523" s="108" t="s">
        <v>43</v>
      </c>
      <c r="D1523" s="25" t="s">
        <v>43</v>
      </c>
      <c r="E1523" s="132"/>
      <c r="F1523" s="95" t="s">
        <v>20</v>
      </c>
    </row>
    <row r="1524" spans="1:11">
      <c r="A1524" s="130"/>
      <c r="B1524" s="107" t="s">
        <v>43</v>
      </c>
      <c r="C1524" s="108" t="s">
        <v>43</v>
      </c>
      <c r="D1524" s="25" t="s">
        <v>43</v>
      </c>
      <c r="E1524" s="132"/>
      <c r="F1524" s="95" t="s">
        <v>20</v>
      </c>
    </row>
    <row r="1525" spans="1:11">
      <c r="A1525" s="130"/>
      <c r="B1525" s="107" t="s">
        <v>43</v>
      </c>
      <c r="C1525" s="108" t="s">
        <v>43</v>
      </c>
      <c r="D1525" s="25" t="s">
        <v>43</v>
      </c>
      <c r="E1525" s="132"/>
      <c r="F1525" s="95" t="s">
        <v>20</v>
      </c>
    </row>
    <row r="1526" spans="1:11">
      <c r="A1526" s="130"/>
      <c r="B1526" s="107" t="s">
        <v>43</v>
      </c>
      <c r="C1526" s="108" t="s">
        <v>43</v>
      </c>
      <c r="D1526" s="25" t="s">
        <v>43</v>
      </c>
      <c r="E1526" s="132"/>
      <c r="F1526" s="95" t="s">
        <v>20</v>
      </c>
    </row>
    <row r="1527" spans="1:11">
      <c r="A1527" s="130"/>
      <c r="B1527" s="107" t="s">
        <v>43</v>
      </c>
      <c r="C1527" s="108" t="s">
        <v>43</v>
      </c>
      <c r="D1527" s="25" t="s">
        <v>43</v>
      </c>
      <c r="E1527" s="132"/>
      <c r="F1527" s="95" t="s">
        <v>20</v>
      </c>
    </row>
    <row r="1528" spans="1:11">
      <c r="A1528" s="130"/>
      <c r="B1528" s="107" t="s">
        <v>43</v>
      </c>
      <c r="C1528" s="108" t="s">
        <v>43</v>
      </c>
      <c r="D1528" s="25" t="s">
        <v>43</v>
      </c>
      <c r="E1528" s="132"/>
      <c r="F1528" s="95" t="s">
        <v>20</v>
      </c>
    </row>
    <row r="1529" spans="1:11">
      <c r="A1529" s="130"/>
      <c r="B1529" s="107" t="s">
        <v>43</v>
      </c>
      <c r="C1529" s="108" t="s">
        <v>43</v>
      </c>
      <c r="D1529" s="25" t="s">
        <v>43</v>
      </c>
      <c r="E1529" s="132"/>
      <c r="F1529" s="95" t="s">
        <v>20</v>
      </c>
    </row>
    <row r="1530" spans="1:11">
      <c r="A1530" s="130"/>
      <c r="B1530" s="107" t="s">
        <v>43</v>
      </c>
      <c r="C1530" s="108" t="s">
        <v>43</v>
      </c>
      <c r="D1530" s="25" t="s">
        <v>43</v>
      </c>
      <c r="E1530" s="132"/>
      <c r="F1530" s="95" t="s">
        <v>20</v>
      </c>
      <c r="K1530" s="2"/>
    </row>
    <row r="1531" spans="1:11">
      <c r="A1531" s="130"/>
      <c r="B1531" s="107" t="s">
        <v>43</v>
      </c>
      <c r="C1531" s="108" t="s">
        <v>43</v>
      </c>
      <c r="D1531" s="25" t="s">
        <v>43</v>
      </c>
      <c r="E1531" s="132"/>
      <c r="F1531" s="95" t="s">
        <v>20</v>
      </c>
      <c r="K1531" s="94"/>
    </row>
    <row r="1532" spans="1:11">
      <c r="A1532" s="130"/>
      <c r="B1532" s="107" t="s">
        <v>43</v>
      </c>
      <c r="C1532" s="108" t="s">
        <v>43</v>
      </c>
      <c r="D1532" s="25" t="s">
        <v>43</v>
      </c>
      <c r="E1532" s="132"/>
      <c r="F1532" s="95" t="s">
        <v>20</v>
      </c>
    </row>
    <row r="1533" spans="1:11">
      <c r="A1533" s="130"/>
      <c r="B1533" s="107" t="s">
        <v>43</v>
      </c>
      <c r="C1533" s="108" t="s">
        <v>43</v>
      </c>
      <c r="D1533" s="25" t="s">
        <v>43</v>
      </c>
      <c r="E1533" s="132"/>
      <c r="F1533" s="95" t="s">
        <v>20</v>
      </c>
    </row>
    <row r="1534" spans="1:11">
      <c r="A1534" s="130"/>
      <c r="B1534" s="107" t="s">
        <v>43</v>
      </c>
      <c r="C1534" s="108" t="s">
        <v>43</v>
      </c>
      <c r="D1534" s="25" t="s">
        <v>43</v>
      </c>
      <c r="E1534" s="132"/>
      <c r="F1534" s="95" t="s">
        <v>20</v>
      </c>
    </row>
    <row r="1535" spans="1:11">
      <c r="A1535" s="130"/>
      <c r="B1535" s="107" t="s">
        <v>43</v>
      </c>
      <c r="C1535" s="108" t="s">
        <v>43</v>
      </c>
      <c r="D1535" s="25" t="s">
        <v>43</v>
      </c>
      <c r="E1535" s="132"/>
      <c r="F1535" s="95" t="s">
        <v>20</v>
      </c>
    </row>
    <row r="1536" spans="1:11">
      <c r="A1536" s="130"/>
      <c r="B1536" s="107" t="s">
        <v>43</v>
      </c>
      <c r="C1536" s="108" t="s">
        <v>43</v>
      </c>
      <c r="D1536" s="25" t="s">
        <v>43</v>
      </c>
      <c r="E1536" s="132"/>
      <c r="F1536" s="95" t="s">
        <v>20</v>
      </c>
    </row>
    <row r="1537" spans="1:6">
      <c r="A1537" s="130"/>
      <c r="B1537" s="107" t="s">
        <v>43</v>
      </c>
      <c r="C1537" s="108" t="s">
        <v>43</v>
      </c>
      <c r="D1537" s="25" t="s">
        <v>43</v>
      </c>
      <c r="E1537" s="132"/>
      <c r="F1537" s="95" t="s">
        <v>20</v>
      </c>
    </row>
    <row r="1538" spans="1:6">
      <c r="A1538" s="130"/>
      <c r="B1538" s="107" t="s">
        <v>43</v>
      </c>
      <c r="C1538" s="108" t="s">
        <v>43</v>
      </c>
      <c r="D1538" s="25" t="s">
        <v>43</v>
      </c>
      <c r="E1538" s="132"/>
      <c r="F1538" s="95" t="s">
        <v>20</v>
      </c>
    </row>
    <row r="1539" spans="1:6">
      <c r="A1539" s="130"/>
      <c r="B1539" s="107" t="s">
        <v>43</v>
      </c>
      <c r="C1539" s="108" t="s">
        <v>43</v>
      </c>
      <c r="D1539" s="25" t="s">
        <v>43</v>
      </c>
      <c r="E1539" s="132"/>
      <c r="F1539" s="95" t="s">
        <v>20</v>
      </c>
    </row>
    <row r="1540" spans="1:6">
      <c r="A1540" s="130"/>
      <c r="B1540" s="107" t="s">
        <v>43</v>
      </c>
      <c r="C1540" s="108" t="s">
        <v>43</v>
      </c>
      <c r="D1540" s="25" t="s">
        <v>43</v>
      </c>
      <c r="E1540" s="132"/>
      <c r="F1540" s="95" t="s">
        <v>20</v>
      </c>
    </row>
    <row r="1541" spans="1:6">
      <c r="A1541" s="130"/>
      <c r="B1541" s="107" t="s">
        <v>43</v>
      </c>
      <c r="C1541" s="108" t="s">
        <v>43</v>
      </c>
      <c r="D1541" s="25" t="s">
        <v>43</v>
      </c>
      <c r="E1541" s="132"/>
      <c r="F1541" s="95" t="s">
        <v>20</v>
      </c>
    </row>
    <row r="1542" spans="1:6">
      <c r="A1542" s="130"/>
      <c r="B1542" s="107" t="s">
        <v>43</v>
      </c>
      <c r="C1542" s="108" t="s">
        <v>43</v>
      </c>
      <c r="D1542" s="25" t="s">
        <v>43</v>
      </c>
      <c r="E1542" s="132"/>
      <c r="F1542" s="95" t="s">
        <v>20</v>
      </c>
    </row>
    <row r="1543" spans="1:6">
      <c r="A1543" s="130"/>
      <c r="B1543" s="107" t="s">
        <v>43</v>
      </c>
      <c r="C1543" s="108" t="s">
        <v>43</v>
      </c>
      <c r="D1543" s="25" t="s">
        <v>43</v>
      </c>
      <c r="E1543" s="132"/>
      <c r="F1543" s="95" t="s">
        <v>20</v>
      </c>
    </row>
    <row r="1544" spans="1:6">
      <c r="A1544" s="130"/>
      <c r="B1544" s="107" t="s">
        <v>43</v>
      </c>
      <c r="C1544" s="108" t="s">
        <v>43</v>
      </c>
      <c r="D1544" s="25" t="s">
        <v>43</v>
      </c>
      <c r="E1544" s="132"/>
      <c r="F1544" s="95" t="s">
        <v>20</v>
      </c>
    </row>
    <row r="1545" spans="1:6">
      <c r="A1545" s="130"/>
      <c r="B1545" s="107" t="s">
        <v>43</v>
      </c>
      <c r="C1545" s="108" t="s">
        <v>43</v>
      </c>
      <c r="D1545" s="25" t="s">
        <v>43</v>
      </c>
      <c r="E1545" s="132"/>
      <c r="F1545" s="95" t="s">
        <v>20</v>
      </c>
    </row>
    <row r="1546" spans="1:6">
      <c r="A1546" s="130"/>
      <c r="B1546" s="107" t="s">
        <v>43</v>
      </c>
      <c r="C1546" s="108" t="s">
        <v>43</v>
      </c>
      <c r="D1546" s="25" t="s">
        <v>43</v>
      </c>
      <c r="E1546" s="132"/>
      <c r="F1546" s="95" t="s">
        <v>20</v>
      </c>
    </row>
    <row r="1547" spans="1:6">
      <c r="A1547" s="130"/>
      <c r="B1547" s="107" t="s">
        <v>43</v>
      </c>
      <c r="C1547" s="108" t="s">
        <v>43</v>
      </c>
      <c r="D1547" s="25" t="s">
        <v>43</v>
      </c>
      <c r="E1547" s="132"/>
      <c r="F1547" s="95" t="s">
        <v>20</v>
      </c>
    </row>
    <row r="1548" spans="1:6">
      <c r="A1548" s="130"/>
      <c r="B1548" s="107" t="s">
        <v>43</v>
      </c>
      <c r="C1548" s="108" t="s">
        <v>43</v>
      </c>
      <c r="D1548" s="25" t="s">
        <v>43</v>
      </c>
      <c r="E1548" s="132"/>
      <c r="F1548" s="95" t="s">
        <v>20</v>
      </c>
    </row>
    <row r="1549" spans="1:6">
      <c r="A1549" s="130"/>
      <c r="B1549" s="107" t="s">
        <v>43</v>
      </c>
      <c r="C1549" s="108" t="s">
        <v>43</v>
      </c>
      <c r="D1549" s="25" t="s">
        <v>43</v>
      </c>
      <c r="E1549" s="132"/>
      <c r="F1549" s="95" t="s">
        <v>20</v>
      </c>
    </row>
    <row r="1550" spans="1:6">
      <c r="A1550" s="130"/>
      <c r="B1550" s="107" t="s">
        <v>43</v>
      </c>
      <c r="C1550" s="108" t="s">
        <v>43</v>
      </c>
      <c r="D1550" s="25" t="s">
        <v>43</v>
      </c>
      <c r="E1550" s="132"/>
      <c r="F1550" s="95" t="s">
        <v>20</v>
      </c>
    </row>
    <row r="1551" spans="1:6">
      <c r="A1551" s="130"/>
      <c r="B1551" s="107" t="s">
        <v>43</v>
      </c>
      <c r="C1551" s="108" t="s">
        <v>43</v>
      </c>
      <c r="D1551" s="25" t="s">
        <v>43</v>
      </c>
      <c r="E1551" s="132"/>
      <c r="F1551" s="95" t="s">
        <v>20</v>
      </c>
    </row>
    <row r="1552" spans="1:6">
      <c r="A1552" s="130"/>
      <c r="B1552" s="107" t="s">
        <v>43</v>
      </c>
      <c r="C1552" s="108" t="s">
        <v>43</v>
      </c>
      <c r="D1552" s="25" t="s">
        <v>43</v>
      </c>
      <c r="E1552" s="132"/>
      <c r="F1552" s="95" t="s">
        <v>20</v>
      </c>
    </row>
    <row r="1553" spans="1:11">
      <c r="A1553" s="130"/>
      <c r="B1553" s="107" t="s">
        <v>43</v>
      </c>
      <c r="C1553" s="108" t="s">
        <v>43</v>
      </c>
      <c r="D1553" s="25" t="s">
        <v>43</v>
      </c>
      <c r="E1553" s="132"/>
      <c r="F1553" s="95" t="s">
        <v>20</v>
      </c>
    </row>
    <row r="1554" spans="1:11">
      <c r="A1554" s="130"/>
      <c r="B1554" s="107" t="s">
        <v>43</v>
      </c>
      <c r="C1554" s="108" t="s">
        <v>43</v>
      </c>
      <c r="D1554" s="25" t="s">
        <v>43</v>
      </c>
      <c r="E1554" s="132"/>
      <c r="F1554" s="95" t="s">
        <v>20</v>
      </c>
      <c r="K1554" s="2"/>
    </row>
    <row r="1555" spans="1:11">
      <c r="A1555" s="130"/>
      <c r="B1555" s="107" t="s">
        <v>43</v>
      </c>
      <c r="C1555" s="108" t="s">
        <v>43</v>
      </c>
      <c r="D1555" s="25" t="s">
        <v>43</v>
      </c>
      <c r="E1555" s="132"/>
      <c r="F1555" s="95" t="s">
        <v>20</v>
      </c>
      <c r="K1555" s="94"/>
    </row>
    <row r="1556" spans="1:11">
      <c r="A1556" s="130"/>
      <c r="B1556" s="107" t="s">
        <v>43</v>
      </c>
      <c r="C1556" s="108" t="s">
        <v>43</v>
      </c>
      <c r="D1556" s="25" t="s">
        <v>43</v>
      </c>
      <c r="E1556" s="132"/>
      <c r="F1556" s="95" t="s">
        <v>20</v>
      </c>
    </row>
    <row r="1557" spans="1:11">
      <c r="A1557" s="130"/>
      <c r="B1557" s="107" t="s">
        <v>43</v>
      </c>
      <c r="C1557" s="108" t="s">
        <v>43</v>
      </c>
      <c r="D1557" s="25" t="s">
        <v>43</v>
      </c>
      <c r="E1557" s="132"/>
      <c r="F1557" s="95" t="s">
        <v>20</v>
      </c>
    </row>
    <row r="1558" spans="1:11">
      <c r="A1558" s="130"/>
      <c r="B1558" s="107" t="s">
        <v>43</v>
      </c>
      <c r="C1558" s="108" t="s">
        <v>43</v>
      </c>
      <c r="D1558" s="25" t="s">
        <v>43</v>
      </c>
      <c r="E1558" s="132"/>
      <c r="F1558" s="95" t="s">
        <v>20</v>
      </c>
    </row>
    <row r="1559" spans="1:11">
      <c r="A1559" s="130"/>
      <c r="B1559" s="107" t="s">
        <v>43</v>
      </c>
      <c r="C1559" s="108" t="s">
        <v>43</v>
      </c>
      <c r="D1559" s="25" t="s">
        <v>43</v>
      </c>
      <c r="E1559" s="132"/>
      <c r="F1559" s="95" t="s">
        <v>20</v>
      </c>
    </row>
    <row r="1560" spans="1:11">
      <c r="A1560" s="130"/>
      <c r="B1560" s="107" t="s">
        <v>43</v>
      </c>
      <c r="C1560" s="108" t="s">
        <v>43</v>
      </c>
      <c r="D1560" s="25" t="s">
        <v>43</v>
      </c>
      <c r="E1560" s="132"/>
      <c r="F1560" s="95" t="s">
        <v>20</v>
      </c>
    </row>
    <row r="1561" spans="1:11">
      <c r="A1561" s="130"/>
      <c r="B1561" s="107" t="s">
        <v>43</v>
      </c>
      <c r="C1561" s="108" t="s">
        <v>43</v>
      </c>
      <c r="D1561" s="25" t="s">
        <v>43</v>
      </c>
      <c r="E1561" s="132"/>
      <c r="F1561" s="95" t="s">
        <v>20</v>
      </c>
    </row>
    <row r="1562" spans="1:11">
      <c r="A1562" s="130"/>
      <c r="B1562" s="107" t="s">
        <v>43</v>
      </c>
      <c r="C1562" s="108" t="s">
        <v>43</v>
      </c>
      <c r="D1562" s="25" t="s">
        <v>43</v>
      </c>
      <c r="E1562" s="132"/>
      <c r="F1562" s="95" t="s">
        <v>20</v>
      </c>
    </row>
    <row r="1563" spans="1:11">
      <c r="A1563" s="130"/>
      <c r="B1563" s="107" t="s">
        <v>43</v>
      </c>
      <c r="C1563" s="108" t="s">
        <v>43</v>
      </c>
      <c r="D1563" s="25" t="s">
        <v>43</v>
      </c>
      <c r="E1563" s="132"/>
      <c r="F1563" s="95" t="s">
        <v>20</v>
      </c>
    </row>
    <row r="1564" spans="1:11">
      <c r="A1564" s="130"/>
      <c r="B1564" s="107" t="s">
        <v>43</v>
      </c>
      <c r="C1564" s="108" t="s">
        <v>43</v>
      </c>
      <c r="D1564" s="25" t="s">
        <v>43</v>
      </c>
      <c r="E1564" s="132"/>
      <c r="F1564" s="95" t="s">
        <v>20</v>
      </c>
    </row>
    <row r="1565" spans="1:11">
      <c r="A1565" s="130"/>
      <c r="B1565" s="107" t="s">
        <v>43</v>
      </c>
      <c r="C1565" s="108" t="s">
        <v>43</v>
      </c>
      <c r="D1565" s="25" t="s">
        <v>43</v>
      </c>
      <c r="E1565" s="132"/>
      <c r="F1565" s="95" t="s">
        <v>20</v>
      </c>
    </row>
    <row r="1566" spans="1:11">
      <c r="A1566" s="130"/>
      <c r="B1566" s="107" t="s">
        <v>43</v>
      </c>
      <c r="C1566" s="108" t="s">
        <v>43</v>
      </c>
      <c r="D1566" s="25" t="s">
        <v>43</v>
      </c>
      <c r="E1566" s="132"/>
      <c r="F1566" s="95" t="s">
        <v>20</v>
      </c>
    </row>
    <row r="1567" spans="1:11">
      <c r="A1567" s="130"/>
      <c r="B1567" s="107" t="s">
        <v>43</v>
      </c>
      <c r="C1567" s="108" t="s">
        <v>43</v>
      </c>
      <c r="D1567" s="25" t="s">
        <v>43</v>
      </c>
      <c r="E1567" s="132"/>
      <c r="F1567" s="95" t="s">
        <v>20</v>
      </c>
    </row>
    <row r="1568" spans="1:11">
      <c r="A1568" s="130"/>
      <c r="B1568" s="107" t="s">
        <v>43</v>
      </c>
      <c r="C1568" s="108" t="s">
        <v>43</v>
      </c>
      <c r="D1568" s="25" t="s">
        <v>43</v>
      </c>
      <c r="E1568" s="132"/>
      <c r="F1568" s="95" t="s">
        <v>20</v>
      </c>
    </row>
    <row r="1569" spans="1:11">
      <c r="A1569" s="130"/>
      <c r="B1569" s="107" t="s">
        <v>43</v>
      </c>
      <c r="C1569" s="108" t="s">
        <v>43</v>
      </c>
      <c r="D1569" s="25" t="s">
        <v>43</v>
      </c>
      <c r="E1569" s="132"/>
      <c r="F1569" s="95" t="s">
        <v>20</v>
      </c>
    </row>
    <row r="1570" spans="1:11">
      <c r="A1570" s="130"/>
      <c r="B1570" s="107" t="s">
        <v>43</v>
      </c>
      <c r="C1570" s="108" t="s">
        <v>43</v>
      </c>
      <c r="D1570" s="25" t="s">
        <v>43</v>
      </c>
      <c r="E1570" s="132"/>
      <c r="F1570" s="95" t="s">
        <v>20</v>
      </c>
    </row>
    <row r="1571" spans="1:11">
      <c r="A1571" s="130"/>
      <c r="B1571" s="107" t="s">
        <v>43</v>
      </c>
      <c r="C1571" s="108" t="s">
        <v>43</v>
      </c>
      <c r="D1571" s="25" t="s">
        <v>43</v>
      </c>
      <c r="E1571" s="132"/>
      <c r="F1571" s="95" t="s">
        <v>20</v>
      </c>
    </row>
    <row r="1572" spans="1:11">
      <c r="A1572" s="130"/>
      <c r="B1572" s="107" t="s">
        <v>43</v>
      </c>
      <c r="C1572" s="108" t="s">
        <v>43</v>
      </c>
      <c r="D1572" s="25" t="s">
        <v>43</v>
      </c>
      <c r="E1572" s="132"/>
      <c r="F1572" s="95" t="s">
        <v>20</v>
      </c>
    </row>
    <row r="1573" spans="1:11">
      <c r="A1573" s="130"/>
      <c r="B1573" s="107" t="s">
        <v>43</v>
      </c>
      <c r="C1573" s="108" t="s">
        <v>43</v>
      </c>
      <c r="D1573" s="25" t="s">
        <v>43</v>
      </c>
      <c r="E1573" s="132"/>
      <c r="F1573" s="95" t="s">
        <v>20</v>
      </c>
    </row>
    <row r="1574" spans="1:11">
      <c r="A1574" s="130"/>
      <c r="B1574" s="107" t="s">
        <v>43</v>
      </c>
      <c r="C1574" s="108" t="s">
        <v>43</v>
      </c>
      <c r="D1574" s="25" t="s">
        <v>43</v>
      </c>
      <c r="E1574" s="132"/>
      <c r="F1574" s="95" t="s">
        <v>20</v>
      </c>
    </row>
    <row r="1575" spans="1:11">
      <c r="A1575" s="130"/>
      <c r="B1575" s="107" t="s">
        <v>43</v>
      </c>
      <c r="C1575" s="108" t="s">
        <v>43</v>
      </c>
      <c r="D1575" s="25" t="s">
        <v>43</v>
      </c>
      <c r="E1575" s="132"/>
      <c r="F1575" s="95" t="s">
        <v>20</v>
      </c>
    </row>
    <row r="1576" spans="1:11">
      <c r="A1576" s="130"/>
      <c r="B1576" s="107" t="s">
        <v>43</v>
      </c>
      <c r="C1576" s="108" t="s">
        <v>43</v>
      </c>
      <c r="D1576" s="25" t="s">
        <v>43</v>
      </c>
      <c r="E1576" s="132"/>
      <c r="F1576" s="95" t="s">
        <v>20</v>
      </c>
    </row>
    <row r="1577" spans="1:11">
      <c r="A1577" s="130"/>
      <c r="B1577" s="107" t="s">
        <v>43</v>
      </c>
      <c r="C1577" s="108" t="s">
        <v>43</v>
      </c>
      <c r="D1577" s="25" t="s">
        <v>43</v>
      </c>
      <c r="E1577" s="132"/>
      <c r="F1577" s="95" t="s">
        <v>20</v>
      </c>
    </row>
    <row r="1578" spans="1:11">
      <c r="A1578" s="130"/>
      <c r="B1578" s="107" t="s">
        <v>43</v>
      </c>
      <c r="C1578" s="108" t="s">
        <v>43</v>
      </c>
      <c r="D1578" s="25" t="s">
        <v>43</v>
      </c>
      <c r="E1578" s="132"/>
      <c r="F1578" s="95" t="s">
        <v>20</v>
      </c>
      <c r="K1578" s="2"/>
    </row>
    <row r="1579" spans="1:11">
      <c r="A1579" s="130"/>
      <c r="B1579" s="107" t="s">
        <v>43</v>
      </c>
      <c r="C1579" s="108" t="s">
        <v>43</v>
      </c>
      <c r="D1579" s="25" t="s">
        <v>43</v>
      </c>
      <c r="E1579" s="132"/>
      <c r="F1579" s="95" t="s">
        <v>20</v>
      </c>
      <c r="K1579" s="94"/>
    </row>
    <row r="1580" spans="1:11">
      <c r="A1580" s="130"/>
      <c r="B1580" s="107" t="s">
        <v>43</v>
      </c>
      <c r="C1580" s="108" t="s">
        <v>43</v>
      </c>
      <c r="D1580" s="25" t="s">
        <v>43</v>
      </c>
      <c r="E1580" s="132"/>
      <c r="F1580" s="95" t="s">
        <v>20</v>
      </c>
    </row>
    <row r="1581" spans="1:11">
      <c r="A1581" s="130"/>
      <c r="B1581" s="107" t="s">
        <v>43</v>
      </c>
      <c r="C1581" s="108" t="s">
        <v>43</v>
      </c>
      <c r="D1581" s="25" t="s">
        <v>43</v>
      </c>
      <c r="E1581" s="132"/>
      <c r="F1581" s="95" t="s">
        <v>20</v>
      </c>
    </row>
    <row r="1582" spans="1:11">
      <c r="A1582" s="130"/>
      <c r="B1582" s="107" t="s">
        <v>43</v>
      </c>
      <c r="C1582" s="108" t="s">
        <v>43</v>
      </c>
      <c r="D1582" s="25" t="s">
        <v>43</v>
      </c>
      <c r="E1582" s="132"/>
      <c r="F1582" s="95" t="s">
        <v>20</v>
      </c>
    </row>
    <row r="1583" spans="1:11">
      <c r="A1583" s="130"/>
      <c r="B1583" s="107" t="s">
        <v>43</v>
      </c>
      <c r="C1583" s="108" t="s">
        <v>43</v>
      </c>
      <c r="D1583" s="25" t="s">
        <v>43</v>
      </c>
      <c r="E1583" s="132"/>
      <c r="F1583" s="95" t="s">
        <v>20</v>
      </c>
    </row>
    <row r="1584" spans="1:11">
      <c r="A1584" s="130"/>
      <c r="B1584" s="107" t="s">
        <v>43</v>
      </c>
      <c r="C1584" s="108" t="s">
        <v>43</v>
      </c>
      <c r="D1584" s="25" t="s">
        <v>43</v>
      </c>
      <c r="E1584" s="132"/>
      <c r="F1584" s="95" t="s">
        <v>20</v>
      </c>
    </row>
    <row r="1585" spans="1:6">
      <c r="A1585" s="130"/>
      <c r="B1585" s="107" t="s">
        <v>43</v>
      </c>
      <c r="C1585" s="108" t="s">
        <v>43</v>
      </c>
      <c r="D1585" s="25" t="s">
        <v>43</v>
      </c>
      <c r="E1585" s="132"/>
      <c r="F1585" s="95" t="s">
        <v>20</v>
      </c>
    </row>
    <row r="1586" spans="1:6">
      <c r="A1586" s="130"/>
      <c r="B1586" s="107" t="s">
        <v>43</v>
      </c>
      <c r="C1586" s="108" t="s">
        <v>43</v>
      </c>
      <c r="D1586" s="25" t="s">
        <v>43</v>
      </c>
      <c r="E1586" s="132"/>
      <c r="F1586" s="95" t="s">
        <v>20</v>
      </c>
    </row>
    <row r="1587" spans="1:6">
      <c r="A1587" s="130"/>
      <c r="B1587" s="107" t="s">
        <v>43</v>
      </c>
      <c r="C1587" s="108" t="s">
        <v>43</v>
      </c>
      <c r="D1587" s="25" t="s">
        <v>43</v>
      </c>
      <c r="E1587" s="132"/>
      <c r="F1587" s="95" t="s">
        <v>20</v>
      </c>
    </row>
    <row r="1588" spans="1:6">
      <c r="A1588" s="130"/>
      <c r="B1588" s="107" t="s">
        <v>43</v>
      </c>
      <c r="C1588" s="108" t="s">
        <v>43</v>
      </c>
      <c r="D1588" s="25" t="s">
        <v>43</v>
      </c>
      <c r="E1588" s="132"/>
      <c r="F1588" s="95" t="s">
        <v>20</v>
      </c>
    </row>
    <row r="1589" spans="1:6">
      <c r="A1589" s="130"/>
      <c r="B1589" s="107" t="s">
        <v>43</v>
      </c>
      <c r="C1589" s="108" t="s">
        <v>43</v>
      </c>
      <c r="D1589" s="25" t="s">
        <v>43</v>
      </c>
      <c r="E1589" s="132"/>
      <c r="F1589" s="95" t="s">
        <v>20</v>
      </c>
    </row>
    <row r="1590" spans="1:6">
      <c r="A1590" s="130"/>
      <c r="B1590" s="107" t="s">
        <v>43</v>
      </c>
      <c r="C1590" s="108" t="s">
        <v>43</v>
      </c>
      <c r="D1590" s="25" t="s">
        <v>43</v>
      </c>
      <c r="E1590" s="132"/>
      <c r="F1590" s="95" t="s">
        <v>20</v>
      </c>
    </row>
    <row r="1591" spans="1:6">
      <c r="A1591" s="130"/>
      <c r="B1591" s="107" t="s">
        <v>43</v>
      </c>
      <c r="C1591" s="108" t="s">
        <v>43</v>
      </c>
      <c r="D1591" s="25" t="s">
        <v>43</v>
      </c>
      <c r="E1591" s="132"/>
      <c r="F1591" s="95" t="s">
        <v>20</v>
      </c>
    </row>
    <row r="1592" spans="1:6">
      <c r="A1592" s="130"/>
      <c r="B1592" s="107" t="s">
        <v>43</v>
      </c>
      <c r="C1592" s="108" t="s">
        <v>43</v>
      </c>
      <c r="D1592" s="25" t="s">
        <v>43</v>
      </c>
      <c r="E1592" s="132"/>
      <c r="F1592" s="95" t="s">
        <v>20</v>
      </c>
    </row>
    <row r="1593" spans="1:6">
      <c r="A1593" s="130"/>
      <c r="B1593" s="107" t="s">
        <v>43</v>
      </c>
      <c r="C1593" s="108" t="s">
        <v>43</v>
      </c>
      <c r="D1593" s="25" t="s">
        <v>43</v>
      </c>
      <c r="E1593" s="132"/>
      <c r="F1593" s="95" t="s">
        <v>20</v>
      </c>
    </row>
    <row r="1594" spans="1:6">
      <c r="A1594" s="130"/>
      <c r="B1594" s="107" t="s">
        <v>43</v>
      </c>
      <c r="C1594" s="108" t="s">
        <v>43</v>
      </c>
      <c r="D1594" s="25" t="s">
        <v>43</v>
      </c>
      <c r="E1594" s="132"/>
      <c r="F1594" s="95" t="s">
        <v>20</v>
      </c>
    </row>
    <row r="1595" spans="1:6">
      <c r="A1595" s="130"/>
      <c r="B1595" s="107" t="s">
        <v>43</v>
      </c>
      <c r="C1595" s="108" t="s">
        <v>43</v>
      </c>
      <c r="D1595" s="25" t="s">
        <v>43</v>
      </c>
      <c r="E1595" s="132"/>
      <c r="F1595" s="95" t="s">
        <v>20</v>
      </c>
    </row>
    <row r="1596" spans="1:6">
      <c r="A1596" s="130"/>
      <c r="B1596" s="107" t="s">
        <v>43</v>
      </c>
      <c r="C1596" s="108" t="s">
        <v>43</v>
      </c>
      <c r="D1596" s="25" t="s">
        <v>43</v>
      </c>
      <c r="E1596" s="132"/>
      <c r="F1596" s="95" t="s">
        <v>20</v>
      </c>
    </row>
    <row r="1597" spans="1:6">
      <c r="A1597" s="130"/>
      <c r="B1597" s="107" t="s">
        <v>43</v>
      </c>
      <c r="C1597" s="108" t="s">
        <v>43</v>
      </c>
      <c r="D1597" s="25" t="s">
        <v>43</v>
      </c>
      <c r="E1597" s="132"/>
      <c r="F1597" s="95" t="s">
        <v>20</v>
      </c>
    </row>
    <row r="1598" spans="1:6">
      <c r="A1598" s="130"/>
      <c r="B1598" s="107" t="s">
        <v>43</v>
      </c>
      <c r="C1598" s="108" t="s">
        <v>43</v>
      </c>
      <c r="D1598" s="25" t="s">
        <v>43</v>
      </c>
      <c r="E1598" s="132"/>
      <c r="F1598" s="95" t="s">
        <v>20</v>
      </c>
    </row>
    <row r="1599" spans="1:6">
      <c r="A1599" s="130"/>
      <c r="B1599" s="107" t="s">
        <v>43</v>
      </c>
      <c r="C1599" s="108" t="s">
        <v>43</v>
      </c>
      <c r="D1599" s="25" t="s">
        <v>43</v>
      </c>
      <c r="E1599" s="132"/>
      <c r="F1599" s="95" t="s">
        <v>20</v>
      </c>
    </row>
    <row r="1600" spans="1:6">
      <c r="A1600" s="130"/>
      <c r="B1600" s="107" t="s">
        <v>43</v>
      </c>
      <c r="C1600" s="108" t="s">
        <v>43</v>
      </c>
      <c r="D1600" s="25" t="s">
        <v>43</v>
      </c>
      <c r="E1600" s="132"/>
      <c r="F1600" s="95" t="s">
        <v>20</v>
      </c>
    </row>
    <row r="1601" spans="1:11">
      <c r="A1601" s="130"/>
      <c r="B1601" s="107" t="s">
        <v>43</v>
      </c>
      <c r="C1601" s="108" t="s">
        <v>43</v>
      </c>
      <c r="D1601" s="25" t="s">
        <v>43</v>
      </c>
      <c r="E1601" s="132"/>
      <c r="F1601" s="95" t="s">
        <v>20</v>
      </c>
    </row>
    <row r="1602" spans="1:11">
      <c r="A1602" s="130"/>
      <c r="B1602" s="107" t="s">
        <v>43</v>
      </c>
      <c r="C1602" s="108" t="s">
        <v>43</v>
      </c>
      <c r="D1602" s="25" t="s">
        <v>43</v>
      </c>
      <c r="E1602" s="132"/>
      <c r="F1602" s="95" t="s">
        <v>20</v>
      </c>
      <c r="K1602" s="2"/>
    </row>
    <row r="1603" spans="1:11">
      <c r="A1603" s="130"/>
      <c r="B1603" s="107" t="s">
        <v>43</v>
      </c>
      <c r="C1603" s="108" t="s">
        <v>43</v>
      </c>
      <c r="D1603" s="25" t="s">
        <v>43</v>
      </c>
      <c r="E1603" s="132"/>
      <c r="F1603" s="95" t="s">
        <v>20</v>
      </c>
      <c r="K1603" s="94"/>
    </row>
    <row r="1604" spans="1:11">
      <c r="A1604" s="130"/>
      <c r="B1604" s="107" t="s">
        <v>43</v>
      </c>
      <c r="C1604" s="108" t="s">
        <v>43</v>
      </c>
      <c r="D1604" s="25" t="s">
        <v>43</v>
      </c>
      <c r="E1604" s="132"/>
      <c r="F1604" s="95" t="s">
        <v>20</v>
      </c>
    </row>
    <row r="1605" spans="1:11">
      <c r="A1605" s="130"/>
      <c r="B1605" s="107" t="s">
        <v>43</v>
      </c>
      <c r="C1605" s="108" t="s">
        <v>43</v>
      </c>
      <c r="D1605" s="25" t="s">
        <v>43</v>
      </c>
      <c r="E1605" s="132"/>
      <c r="F1605" s="95" t="s">
        <v>20</v>
      </c>
    </row>
    <row r="1606" spans="1:11">
      <c r="A1606" s="130"/>
      <c r="B1606" s="107" t="s">
        <v>43</v>
      </c>
      <c r="C1606" s="108" t="s">
        <v>43</v>
      </c>
      <c r="D1606" s="25" t="s">
        <v>43</v>
      </c>
      <c r="E1606" s="132"/>
      <c r="F1606" s="95" t="s">
        <v>20</v>
      </c>
    </row>
    <row r="1607" spans="1:11">
      <c r="A1607" s="130"/>
      <c r="B1607" s="107" t="s">
        <v>43</v>
      </c>
      <c r="C1607" s="108" t="s">
        <v>43</v>
      </c>
      <c r="D1607" s="25" t="s">
        <v>43</v>
      </c>
      <c r="E1607" s="132"/>
      <c r="F1607" s="95" t="s">
        <v>20</v>
      </c>
    </row>
    <row r="1608" spans="1:11">
      <c r="A1608" s="130"/>
      <c r="B1608" s="107" t="s">
        <v>43</v>
      </c>
      <c r="C1608" s="108" t="s">
        <v>43</v>
      </c>
      <c r="D1608" s="25" t="s">
        <v>43</v>
      </c>
      <c r="E1608" s="132"/>
      <c r="F1608" s="95" t="s">
        <v>20</v>
      </c>
    </row>
    <row r="1609" spans="1:11">
      <c r="A1609" s="130"/>
      <c r="B1609" s="107" t="s">
        <v>43</v>
      </c>
      <c r="C1609" s="108" t="s">
        <v>43</v>
      </c>
      <c r="D1609" s="25" t="s">
        <v>43</v>
      </c>
      <c r="E1609" s="132"/>
      <c r="F1609" s="95" t="s">
        <v>20</v>
      </c>
    </row>
    <row r="1610" spans="1:11">
      <c r="A1610" s="130"/>
      <c r="B1610" s="107" t="s">
        <v>43</v>
      </c>
      <c r="C1610" s="108" t="s">
        <v>43</v>
      </c>
      <c r="D1610" s="25" t="s">
        <v>43</v>
      </c>
      <c r="E1610" s="132"/>
      <c r="F1610" s="95" t="s">
        <v>20</v>
      </c>
    </row>
    <row r="1611" spans="1:11">
      <c r="A1611" s="130"/>
      <c r="B1611" s="107" t="s">
        <v>43</v>
      </c>
      <c r="C1611" s="108" t="s">
        <v>43</v>
      </c>
      <c r="D1611" s="25" t="s">
        <v>43</v>
      </c>
      <c r="E1611" s="132"/>
      <c r="F1611" s="95" t="s">
        <v>20</v>
      </c>
    </row>
    <row r="1612" spans="1:11">
      <c r="A1612" s="130"/>
      <c r="B1612" s="107" t="s">
        <v>43</v>
      </c>
      <c r="C1612" s="108" t="s">
        <v>43</v>
      </c>
      <c r="D1612" s="25" t="s">
        <v>43</v>
      </c>
      <c r="E1612" s="132"/>
      <c r="F1612" s="95" t="s">
        <v>20</v>
      </c>
    </row>
    <row r="1613" spans="1:11">
      <c r="A1613" s="130"/>
      <c r="B1613" s="107" t="s">
        <v>43</v>
      </c>
      <c r="C1613" s="108" t="s">
        <v>43</v>
      </c>
      <c r="D1613" s="25" t="s">
        <v>43</v>
      </c>
      <c r="E1613" s="132"/>
      <c r="F1613" s="95" t="s">
        <v>20</v>
      </c>
    </row>
    <row r="1614" spans="1:11">
      <c r="A1614" s="130"/>
      <c r="B1614" s="107" t="s">
        <v>43</v>
      </c>
      <c r="C1614" s="108" t="s">
        <v>43</v>
      </c>
      <c r="D1614" s="25" t="s">
        <v>43</v>
      </c>
      <c r="E1614" s="132"/>
      <c r="F1614" s="95" t="s">
        <v>20</v>
      </c>
    </row>
    <row r="1615" spans="1:11">
      <c r="A1615" s="130"/>
      <c r="B1615" s="107" t="s">
        <v>43</v>
      </c>
      <c r="C1615" s="108" t="s">
        <v>43</v>
      </c>
      <c r="D1615" s="25" t="s">
        <v>43</v>
      </c>
      <c r="E1615" s="132"/>
      <c r="F1615" s="95" t="s">
        <v>20</v>
      </c>
    </row>
    <row r="1616" spans="1:11">
      <c r="A1616" s="130"/>
      <c r="B1616" s="107" t="s">
        <v>43</v>
      </c>
      <c r="C1616" s="108" t="s">
        <v>43</v>
      </c>
      <c r="D1616" s="25" t="s">
        <v>43</v>
      </c>
      <c r="E1616" s="132"/>
      <c r="F1616" s="95" t="s">
        <v>20</v>
      </c>
    </row>
    <row r="1617" spans="1:11">
      <c r="A1617" s="130"/>
      <c r="B1617" s="107" t="s">
        <v>43</v>
      </c>
      <c r="C1617" s="108" t="s">
        <v>43</v>
      </c>
      <c r="D1617" s="25" t="s">
        <v>43</v>
      </c>
      <c r="E1617" s="132"/>
      <c r="F1617" s="95" t="s">
        <v>20</v>
      </c>
    </row>
    <row r="1618" spans="1:11">
      <c r="A1618" s="130"/>
      <c r="B1618" s="107" t="s">
        <v>43</v>
      </c>
      <c r="C1618" s="108" t="s">
        <v>43</v>
      </c>
      <c r="D1618" s="25" t="s">
        <v>43</v>
      </c>
      <c r="E1618" s="132"/>
      <c r="F1618" s="95" t="s">
        <v>20</v>
      </c>
    </row>
    <row r="1619" spans="1:11">
      <c r="A1619" s="130"/>
      <c r="B1619" s="107" t="s">
        <v>43</v>
      </c>
      <c r="C1619" s="108" t="s">
        <v>43</v>
      </c>
      <c r="D1619" s="25" t="s">
        <v>43</v>
      </c>
      <c r="E1619" s="132"/>
      <c r="F1619" s="95" t="s">
        <v>20</v>
      </c>
    </row>
    <row r="1620" spans="1:11">
      <c r="A1620" s="130"/>
      <c r="B1620" s="107" t="s">
        <v>43</v>
      </c>
      <c r="C1620" s="108" t="s">
        <v>43</v>
      </c>
      <c r="D1620" s="25" t="s">
        <v>43</v>
      </c>
      <c r="E1620" s="132"/>
      <c r="F1620" s="95" t="s">
        <v>20</v>
      </c>
    </row>
    <row r="1621" spans="1:11">
      <c r="A1621" s="130"/>
      <c r="B1621" s="107" t="s">
        <v>43</v>
      </c>
      <c r="C1621" s="108" t="s">
        <v>43</v>
      </c>
      <c r="D1621" s="25" t="s">
        <v>43</v>
      </c>
      <c r="E1621" s="132"/>
      <c r="F1621" s="95" t="s">
        <v>20</v>
      </c>
    </row>
    <row r="1622" spans="1:11">
      <c r="A1622" s="130"/>
      <c r="B1622" s="107" t="s">
        <v>43</v>
      </c>
      <c r="C1622" s="108" t="s">
        <v>43</v>
      </c>
      <c r="D1622" s="25" t="s">
        <v>43</v>
      </c>
      <c r="E1622" s="132"/>
      <c r="F1622" s="95" t="s">
        <v>20</v>
      </c>
    </row>
    <row r="1623" spans="1:11">
      <c r="A1623" s="130"/>
      <c r="B1623" s="107" t="s">
        <v>43</v>
      </c>
      <c r="C1623" s="108" t="s">
        <v>43</v>
      </c>
      <c r="D1623" s="25" t="s">
        <v>43</v>
      </c>
      <c r="E1623" s="132"/>
      <c r="F1623" s="95" t="s">
        <v>20</v>
      </c>
    </row>
    <row r="1624" spans="1:11">
      <c r="A1624" s="130"/>
      <c r="B1624" s="107" t="s">
        <v>43</v>
      </c>
      <c r="C1624" s="108" t="s">
        <v>43</v>
      </c>
      <c r="D1624" s="25" t="s">
        <v>43</v>
      </c>
      <c r="E1624" s="132"/>
      <c r="F1624" s="95" t="s">
        <v>20</v>
      </c>
    </row>
    <row r="1625" spans="1:11">
      <c r="A1625" s="130"/>
      <c r="B1625" s="107" t="s">
        <v>43</v>
      </c>
      <c r="C1625" s="108" t="s">
        <v>43</v>
      </c>
      <c r="D1625" s="25" t="s">
        <v>43</v>
      </c>
      <c r="E1625" s="132"/>
      <c r="F1625" s="95" t="s">
        <v>20</v>
      </c>
    </row>
    <row r="1626" spans="1:11">
      <c r="A1626" s="130"/>
      <c r="B1626" s="107" t="s">
        <v>43</v>
      </c>
      <c r="C1626" s="108" t="s">
        <v>43</v>
      </c>
      <c r="D1626" s="25" t="s">
        <v>43</v>
      </c>
      <c r="E1626" s="132"/>
      <c r="F1626" s="95" t="s">
        <v>20</v>
      </c>
      <c r="K1626" s="2"/>
    </row>
    <row r="1627" spans="1:11">
      <c r="A1627" s="130"/>
      <c r="B1627" s="107" t="s">
        <v>43</v>
      </c>
      <c r="C1627" s="108" t="s">
        <v>43</v>
      </c>
      <c r="D1627" s="25" t="s">
        <v>43</v>
      </c>
      <c r="E1627" s="132"/>
      <c r="F1627" s="95" t="s">
        <v>20</v>
      </c>
      <c r="K1627" s="94"/>
    </row>
    <row r="1628" spans="1:11">
      <c r="A1628" s="130"/>
      <c r="B1628" s="107" t="s">
        <v>43</v>
      </c>
      <c r="C1628" s="108" t="s">
        <v>43</v>
      </c>
      <c r="D1628" s="25" t="s">
        <v>43</v>
      </c>
      <c r="E1628" s="132"/>
      <c r="F1628" s="95" t="s">
        <v>20</v>
      </c>
    </row>
    <row r="1629" spans="1:11">
      <c r="A1629" s="130"/>
      <c r="B1629" s="107" t="s">
        <v>43</v>
      </c>
      <c r="C1629" s="108" t="s">
        <v>43</v>
      </c>
      <c r="D1629" s="25" t="s">
        <v>43</v>
      </c>
      <c r="E1629" s="132"/>
      <c r="F1629" s="95" t="s">
        <v>20</v>
      </c>
    </row>
    <row r="1630" spans="1:11">
      <c r="A1630" s="130"/>
      <c r="B1630" s="107" t="s">
        <v>43</v>
      </c>
      <c r="C1630" s="108" t="s">
        <v>43</v>
      </c>
      <c r="D1630" s="25" t="s">
        <v>43</v>
      </c>
      <c r="E1630" s="132"/>
      <c r="F1630" s="95" t="s">
        <v>20</v>
      </c>
    </row>
    <row r="1631" spans="1:11">
      <c r="A1631" s="130"/>
      <c r="B1631" s="107" t="s">
        <v>43</v>
      </c>
      <c r="C1631" s="108" t="s">
        <v>43</v>
      </c>
      <c r="D1631" s="25" t="s">
        <v>43</v>
      </c>
      <c r="E1631" s="132"/>
      <c r="F1631" s="95" t="s">
        <v>20</v>
      </c>
    </row>
    <row r="1632" spans="1:11">
      <c r="A1632" s="130"/>
      <c r="B1632" s="107" t="s">
        <v>43</v>
      </c>
      <c r="C1632" s="108" t="s">
        <v>43</v>
      </c>
      <c r="D1632" s="25" t="s">
        <v>43</v>
      </c>
      <c r="E1632" s="132"/>
      <c r="F1632" s="95" t="s">
        <v>20</v>
      </c>
    </row>
    <row r="1633" spans="1:6">
      <c r="A1633" s="130"/>
      <c r="B1633" s="107" t="s">
        <v>43</v>
      </c>
      <c r="C1633" s="108" t="s">
        <v>43</v>
      </c>
      <c r="D1633" s="25" t="s">
        <v>43</v>
      </c>
      <c r="E1633" s="132"/>
      <c r="F1633" s="95" t="s">
        <v>20</v>
      </c>
    </row>
    <row r="1634" spans="1:6">
      <c r="A1634" s="130"/>
      <c r="B1634" s="107" t="s">
        <v>43</v>
      </c>
      <c r="C1634" s="108" t="s">
        <v>43</v>
      </c>
      <c r="D1634" s="25" t="s">
        <v>43</v>
      </c>
      <c r="E1634" s="132"/>
      <c r="F1634" s="95" t="s">
        <v>20</v>
      </c>
    </row>
    <row r="1635" spans="1:6">
      <c r="A1635" s="130"/>
      <c r="B1635" s="107" t="s">
        <v>43</v>
      </c>
      <c r="C1635" s="108" t="s">
        <v>43</v>
      </c>
      <c r="D1635" s="25" t="s">
        <v>43</v>
      </c>
      <c r="E1635" s="132"/>
      <c r="F1635" s="95" t="s">
        <v>20</v>
      </c>
    </row>
    <row r="1636" spans="1:6">
      <c r="A1636" s="130"/>
      <c r="B1636" s="107" t="s">
        <v>43</v>
      </c>
      <c r="C1636" s="108" t="s">
        <v>43</v>
      </c>
      <c r="D1636" s="25" t="s">
        <v>43</v>
      </c>
      <c r="E1636" s="132"/>
      <c r="F1636" s="95" t="s">
        <v>20</v>
      </c>
    </row>
    <row r="1637" spans="1:6">
      <c r="A1637" s="130"/>
      <c r="B1637" s="107" t="s">
        <v>43</v>
      </c>
      <c r="C1637" s="108" t="s">
        <v>43</v>
      </c>
      <c r="D1637" s="25" t="s">
        <v>43</v>
      </c>
      <c r="E1637" s="132"/>
      <c r="F1637" s="95" t="s">
        <v>20</v>
      </c>
    </row>
    <row r="1638" spans="1:6">
      <c r="A1638" s="130"/>
      <c r="B1638" s="107" t="s">
        <v>43</v>
      </c>
      <c r="C1638" s="108" t="s">
        <v>43</v>
      </c>
      <c r="D1638" s="25" t="s">
        <v>43</v>
      </c>
      <c r="E1638" s="132"/>
      <c r="F1638" s="95" t="s">
        <v>20</v>
      </c>
    </row>
    <row r="1639" spans="1:6">
      <c r="A1639" s="130"/>
      <c r="B1639" s="107" t="s">
        <v>43</v>
      </c>
      <c r="C1639" s="108" t="s">
        <v>43</v>
      </c>
      <c r="D1639" s="25" t="s">
        <v>43</v>
      </c>
      <c r="E1639" s="132"/>
      <c r="F1639" s="95" t="s">
        <v>20</v>
      </c>
    </row>
    <row r="1640" spans="1:6">
      <c r="A1640" s="130"/>
      <c r="B1640" s="107" t="s">
        <v>43</v>
      </c>
      <c r="C1640" s="108" t="s">
        <v>43</v>
      </c>
      <c r="D1640" s="25" t="s">
        <v>43</v>
      </c>
      <c r="E1640" s="132"/>
      <c r="F1640" s="95" t="s">
        <v>20</v>
      </c>
    </row>
    <row r="1641" spans="1:6">
      <c r="A1641" s="130"/>
      <c r="B1641" s="107" t="s">
        <v>43</v>
      </c>
      <c r="C1641" s="108" t="s">
        <v>43</v>
      </c>
      <c r="D1641" s="25" t="s">
        <v>43</v>
      </c>
      <c r="E1641" s="132"/>
      <c r="F1641" s="95" t="s">
        <v>20</v>
      </c>
    </row>
    <row r="1642" spans="1:6">
      <c r="A1642" s="130"/>
      <c r="B1642" s="107" t="s">
        <v>43</v>
      </c>
      <c r="C1642" s="108" t="s">
        <v>43</v>
      </c>
      <c r="D1642" s="25" t="s">
        <v>43</v>
      </c>
      <c r="E1642" s="132"/>
      <c r="F1642" s="95" t="s">
        <v>20</v>
      </c>
    </row>
    <row r="1643" spans="1:6">
      <c r="A1643" s="130"/>
      <c r="B1643" s="107" t="s">
        <v>43</v>
      </c>
      <c r="C1643" s="108" t="s">
        <v>43</v>
      </c>
      <c r="D1643" s="25" t="s">
        <v>43</v>
      </c>
      <c r="E1643" s="132"/>
      <c r="F1643" s="95" t="s">
        <v>20</v>
      </c>
    </row>
    <row r="1644" spans="1:6">
      <c r="A1644" s="130"/>
      <c r="B1644" s="107" t="s">
        <v>43</v>
      </c>
      <c r="C1644" s="108" t="s">
        <v>43</v>
      </c>
      <c r="D1644" s="25" t="s">
        <v>43</v>
      </c>
      <c r="E1644" s="132"/>
      <c r="F1644" s="95" t="s">
        <v>20</v>
      </c>
    </row>
    <row r="1645" spans="1:6">
      <c r="A1645" s="130"/>
      <c r="B1645" s="107" t="s">
        <v>43</v>
      </c>
      <c r="C1645" s="108" t="s">
        <v>43</v>
      </c>
      <c r="D1645" s="25" t="s">
        <v>43</v>
      </c>
      <c r="E1645" s="132"/>
      <c r="F1645" s="95" t="s">
        <v>20</v>
      </c>
    </row>
    <row r="1646" spans="1:6">
      <c r="A1646" s="130"/>
      <c r="B1646" s="107" t="s">
        <v>43</v>
      </c>
      <c r="C1646" s="108" t="s">
        <v>43</v>
      </c>
      <c r="D1646" s="25" t="s">
        <v>43</v>
      </c>
      <c r="E1646" s="132"/>
      <c r="F1646" s="95" t="s">
        <v>20</v>
      </c>
    </row>
    <row r="1647" spans="1:6">
      <c r="A1647" s="130"/>
      <c r="B1647" s="107" t="s">
        <v>43</v>
      </c>
      <c r="C1647" s="108" t="s">
        <v>43</v>
      </c>
      <c r="D1647" s="25" t="s">
        <v>43</v>
      </c>
      <c r="E1647" s="132"/>
      <c r="F1647" s="95" t="s">
        <v>20</v>
      </c>
    </row>
    <row r="1648" spans="1:6">
      <c r="A1648" s="130"/>
      <c r="B1648" s="107" t="s">
        <v>43</v>
      </c>
      <c r="C1648" s="108" t="s">
        <v>43</v>
      </c>
      <c r="D1648" s="25" t="s">
        <v>43</v>
      </c>
      <c r="E1648" s="132"/>
      <c r="F1648" s="95" t="s">
        <v>20</v>
      </c>
    </row>
    <row r="1649" spans="1:11">
      <c r="A1649" s="130"/>
      <c r="B1649" s="107" t="s">
        <v>43</v>
      </c>
      <c r="C1649" s="108" t="s">
        <v>43</v>
      </c>
      <c r="D1649" s="25" t="s">
        <v>43</v>
      </c>
      <c r="E1649" s="132"/>
      <c r="F1649" s="95" t="s">
        <v>20</v>
      </c>
    </row>
    <row r="1650" spans="1:11">
      <c r="A1650" s="130"/>
      <c r="B1650" s="107" t="s">
        <v>43</v>
      </c>
      <c r="C1650" s="108" t="s">
        <v>43</v>
      </c>
      <c r="D1650" s="25" t="s">
        <v>43</v>
      </c>
      <c r="E1650" s="132"/>
      <c r="F1650" s="95" t="s">
        <v>20</v>
      </c>
      <c r="K1650" s="2"/>
    </row>
    <row r="1651" spans="1:11">
      <c r="A1651" s="130"/>
      <c r="B1651" s="107" t="s">
        <v>43</v>
      </c>
      <c r="C1651" s="108" t="s">
        <v>43</v>
      </c>
      <c r="D1651" s="25" t="s">
        <v>43</v>
      </c>
      <c r="E1651" s="132"/>
      <c r="F1651" s="95" t="s">
        <v>20</v>
      </c>
      <c r="K1651" s="94"/>
    </row>
    <row r="1652" spans="1:11">
      <c r="A1652" s="130"/>
      <c r="B1652" s="107" t="s">
        <v>43</v>
      </c>
      <c r="C1652" s="108" t="s">
        <v>43</v>
      </c>
      <c r="D1652" s="25" t="s">
        <v>43</v>
      </c>
      <c r="E1652" s="132"/>
      <c r="F1652" s="95" t="s">
        <v>20</v>
      </c>
    </row>
    <row r="1653" spans="1:11">
      <c r="A1653" s="130"/>
      <c r="B1653" s="107" t="s">
        <v>43</v>
      </c>
      <c r="C1653" s="108" t="s">
        <v>43</v>
      </c>
      <c r="D1653" s="25" t="s">
        <v>43</v>
      </c>
      <c r="E1653" s="132"/>
      <c r="F1653" s="95" t="s">
        <v>20</v>
      </c>
    </row>
    <row r="1654" spans="1:11">
      <c r="A1654" s="130"/>
      <c r="B1654" s="107" t="s">
        <v>43</v>
      </c>
      <c r="C1654" s="108" t="s">
        <v>43</v>
      </c>
      <c r="D1654" s="25" t="s">
        <v>43</v>
      </c>
      <c r="E1654" s="132"/>
      <c r="F1654" s="95" t="s">
        <v>20</v>
      </c>
    </row>
    <row r="1655" spans="1:11">
      <c r="A1655" s="130"/>
      <c r="B1655" s="107" t="s">
        <v>43</v>
      </c>
      <c r="C1655" s="108" t="s">
        <v>43</v>
      </c>
      <c r="D1655" s="25" t="s">
        <v>43</v>
      </c>
      <c r="E1655" s="132"/>
      <c r="F1655" s="95" t="s">
        <v>20</v>
      </c>
    </row>
    <row r="1656" spans="1:11">
      <c r="A1656" s="130"/>
      <c r="B1656" s="107" t="s">
        <v>43</v>
      </c>
      <c r="C1656" s="108" t="s">
        <v>43</v>
      </c>
      <c r="D1656" s="25" t="s">
        <v>43</v>
      </c>
      <c r="E1656" s="132"/>
      <c r="F1656" s="95" t="s">
        <v>20</v>
      </c>
    </row>
    <row r="1657" spans="1:11">
      <c r="A1657" s="130"/>
      <c r="B1657" s="107" t="s">
        <v>43</v>
      </c>
      <c r="C1657" s="108" t="s">
        <v>43</v>
      </c>
      <c r="D1657" s="25" t="s">
        <v>43</v>
      </c>
      <c r="E1657" s="132"/>
      <c r="F1657" s="95" t="s">
        <v>20</v>
      </c>
    </row>
    <row r="1658" spans="1:11">
      <c r="A1658" s="130"/>
      <c r="B1658" s="107" t="s">
        <v>43</v>
      </c>
      <c r="C1658" s="108" t="s">
        <v>43</v>
      </c>
      <c r="D1658" s="25" t="s">
        <v>43</v>
      </c>
      <c r="E1658" s="132"/>
      <c r="F1658" s="95" t="s">
        <v>20</v>
      </c>
    </row>
    <row r="1659" spans="1:11">
      <c r="A1659" s="130"/>
      <c r="B1659" s="107" t="s">
        <v>43</v>
      </c>
      <c r="C1659" s="108" t="s">
        <v>43</v>
      </c>
      <c r="D1659" s="25" t="s">
        <v>43</v>
      </c>
      <c r="E1659" s="132"/>
      <c r="F1659" s="95" t="s">
        <v>20</v>
      </c>
    </row>
    <row r="1660" spans="1:11">
      <c r="A1660" s="130"/>
      <c r="B1660" s="107" t="s">
        <v>43</v>
      </c>
      <c r="C1660" s="108" t="s">
        <v>43</v>
      </c>
      <c r="D1660" s="25" t="s">
        <v>43</v>
      </c>
      <c r="E1660" s="132"/>
      <c r="F1660" s="95" t="s">
        <v>20</v>
      </c>
    </row>
    <row r="1661" spans="1:11">
      <c r="A1661" s="130"/>
      <c r="B1661" s="107" t="s">
        <v>43</v>
      </c>
      <c r="C1661" s="108" t="s">
        <v>43</v>
      </c>
      <c r="D1661" s="25" t="s">
        <v>43</v>
      </c>
      <c r="E1661" s="132"/>
      <c r="F1661" s="95" t="s">
        <v>20</v>
      </c>
    </row>
    <row r="1662" spans="1:11">
      <c r="A1662" s="130"/>
      <c r="B1662" s="107" t="s">
        <v>43</v>
      </c>
      <c r="C1662" s="108" t="s">
        <v>43</v>
      </c>
      <c r="D1662" s="25" t="s">
        <v>43</v>
      </c>
      <c r="E1662" s="132"/>
      <c r="F1662" s="95" t="s">
        <v>20</v>
      </c>
    </row>
    <row r="1663" spans="1:11">
      <c r="A1663" s="130"/>
      <c r="B1663" s="107" t="s">
        <v>43</v>
      </c>
      <c r="C1663" s="108" t="s">
        <v>43</v>
      </c>
      <c r="D1663" s="25" t="s">
        <v>43</v>
      </c>
      <c r="E1663" s="132"/>
      <c r="F1663" s="95" t="s">
        <v>20</v>
      </c>
    </row>
    <row r="1664" spans="1:11">
      <c r="A1664" s="130"/>
      <c r="B1664" s="107" t="s">
        <v>43</v>
      </c>
      <c r="C1664" s="108" t="s">
        <v>43</v>
      </c>
      <c r="D1664" s="25" t="s">
        <v>43</v>
      </c>
      <c r="E1664" s="132"/>
      <c r="F1664" s="95" t="s">
        <v>20</v>
      </c>
    </row>
    <row r="1665" spans="1:11">
      <c r="A1665" s="130"/>
      <c r="B1665" s="107" t="s">
        <v>43</v>
      </c>
      <c r="C1665" s="108" t="s">
        <v>43</v>
      </c>
      <c r="D1665" s="25" t="s">
        <v>43</v>
      </c>
      <c r="E1665" s="132"/>
      <c r="F1665" s="95" t="s">
        <v>20</v>
      </c>
    </row>
    <row r="1666" spans="1:11">
      <c r="A1666" s="130"/>
      <c r="B1666" s="107" t="s">
        <v>43</v>
      </c>
      <c r="C1666" s="108" t="s">
        <v>43</v>
      </c>
      <c r="D1666" s="25" t="s">
        <v>43</v>
      </c>
      <c r="E1666" s="132"/>
      <c r="F1666" s="95" t="s">
        <v>20</v>
      </c>
    </row>
    <row r="1667" spans="1:11">
      <c r="A1667" s="130"/>
      <c r="B1667" s="107" t="s">
        <v>43</v>
      </c>
      <c r="C1667" s="108" t="s">
        <v>43</v>
      </c>
      <c r="D1667" s="25" t="s">
        <v>43</v>
      </c>
      <c r="E1667" s="132"/>
      <c r="F1667" s="95" t="s">
        <v>20</v>
      </c>
    </row>
    <row r="1668" spans="1:11">
      <c r="A1668" s="130"/>
      <c r="B1668" s="107" t="s">
        <v>43</v>
      </c>
      <c r="C1668" s="108" t="s">
        <v>43</v>
      </c>
      <c r="D1668" s="25" t="s">
        <v>43</v>
      </c>
      <c r="E1668" s="132"/>
      <c r="F1668" s="95" t="s">
        <v>20</v>
      </c>
    </row>
    <row r="1669" spans="1:11">
      <c r="A1669" s="130"/>
      <c r="B1669" s="107" t="s">
        <v>43</v>
      </c>
      <c r="C1669" s="108" t="s">
        <v>43</v>
      </c>
      <c r="D1669" s="25" t="s">
        <v>43</v>
      </c>
      <c r="E1669" s="132"/>
      <c r="F1669" s="95" t="s">
        <v>20</v>
      </c>
    </row>
    <row r="1670" spans="1:11">
      <c r="A1670" s="130"/>
      <c r="B1670" s="107" t="s">
        <v>43</v>
      </c>
      <c r="C1670" s="108" t="s">
        <v>43</v>
      </c>
      <c r="D1670" s="25" t="s">
        <v>43</v>
      </c>
      <c r="E1670" s="132"/>
      <c r="F1670" s="95" t="s">
        <v>20</v>
      </c>
    </row>
    <row r="1671" spans="1:11">
      <c r="A1671" s="130"/>
      <c r="B1671" s="107" t="s">
        <v>43</v>
      </c>
      <c r="C1671" s="108" t="s">
        <v>43</v>
      </c>
      <c r="D1671" s="25" t="s">
        <v>43</v>
      </c>
      <c r="E1671" s="132"/>
      <c r="F1671" s="95" t="s">
        <v>20</v>
      </c>
    </row>
    <row r="1672" spans="1:11">
      <c r="A1672" s="130"/>
      <c r="B1672" s="107" t="s">
        <v>43</v>
      </c>
      <c r="C1672" s="108" t="s">
        <v>43</v>
      </c>
      <c r="D1672" s="25" t="s">
        <v>43</v>
      </c>
      <c r="E1672" s="132"/>
      <c r="F1672" s="95" t="s">
        <v>20</v>
      </c>
    </row>
    <row r="1673" spans="1:11">
      <c r="A1673" s="130"/>
      <c r="B1673" s="107" t="s">
        <v>43</v>
      </c>
      <c r="C1673" s="108" t="s">
        <v>43</v>
      </c>
      <c r="D1673" s="25" t="s">
        <v>43</v>
      </c>
      <c r="E1673" s="132"/>
      <c r="F1673" s="95" t="s">
        <v>20</v>
      </c>
    </row>
    <row r="1674" spans="1:11">
      <c r="A1674" s="130"/>
      <c r="B1674" s="107" t="s">
        <v>43</v>
      </c>
      <c r="C1674" s="108" t="s">
        <v>43</v>
      </c>
      <c r="D1674" s="25" t="s">
        <v>43</v>
      </c>
      <c r="E1674" s="132"/>
      <c r="F1674" s="95" t="s">
        <v>20</v>
      </c>
      <c r="K1674" s="2"/>
    </row>
    <row r="1675" spans="1:11">
      <c r="A1675" s="130"/>
      <c r="B1675" s="107" t="s">
        <v>43</v>
      </c>
      <c r="C1675" s="108" t="s">
        <v>43</v>
      </c>
      <c r="D1675" s="25" t="s">
        <v>43</v>
      </c>
      <c r="E1675" s="132"/>
      <c r="F1675" s="95" t="s">
        <v>20</v>
      </c>
      <c r="K1675" s="94"/>
    </row>
    <row r="1676" spans="1:11">
      <c r="A1676" s="130"/>
      <c r="B1676" s="107" t="s">
        <v>43</v>
      </c>
      <c r="C1676" s="108" t="s">
        <v>43</v>
      </c>
      <c r="D1676" s="25" t="s">
        <v>43</v>
      </c>
      <c r="E1676" s="132"/>
      <c r="F1676" s="95" t="s">
        <v>20</v>
      </c>
    </row>
    <row r="1677" spans="1:11">
      <c r="A1677" s="130"/>
      <c r="B1677" s="107" t="s">
        <v>43</v>
      </c>
      <c r="C1677" s="108" t="s">
        <v>43</v>
      </c>
      <c r="D1677" s="25" t="s">
        <v>43</v>
      </c>
      <c r="E1677" s="132"/>
      <c r="F1677" s="95" t="s">
        <v>20</v>
      </c>
    </row>
    <row r="1678" spans="1:11">
      <c r="A1678" s="130"/>
      <c r="B1678" s="107" t="s">
        <v>43</v>
      </c>
      <c r="C1678" s="108" t="s">
        <v>43</v>
      </c>
      <c r="D1678" s="25" t="s">
        <v>43</v>
      </c>
      <c r="E1678" s="132"/>
      <c r="F1678" s="95" t="s">
        <v>20</v>
      </c>
    </row>
    <row r="1679" spans="1:11">
      <c r="A1679" s="130"/>
      <c r="B1679" s="107" t="s">
        <v>43</v>
      </c>
      <c r="C1679" s="108" t="s">
        <v>43</v>
      </c>
      <c r="D1679" s="25" t="s">
        <v>43</v>
      </c>
      <c r="E1679" s="132"/>
      <c r="F1679" s="95" t="s">
        <v>20</v>
      </c>
    </row>
    <row r="1680" spans="1:11">
      <c r="A1680" s="130"/>
      <c r="B1680" s="107" t="s">
        <v>43</v>
      </c>
      <c r="C1680" s="108" t="s">
        <v>43</v>
      </c>
      <c r="D1680" s="25" t="s">
        <v>43</v>
      </c>
      <c r="E1680" s="132"/>
      <c r="F1680" s="95" t="s">
        <v>20</v>
      </c>
    </row>
    <row r="1681" spans="1:6">
      <c r="A1681" s="130"/>
      <c r="B1681" s="107" t="s">
        <v>43</v>
      </c>
      <c r="C1681" s="108" t="s">
        <v>43</v>
      </c>
      <c r="D1681" s="25" t="s">
        <v>43</v>
      </c>
      <c r="E1681" s="132"/>
      <c r="F1681" s="95" t="s">
        <v>20</v>
      </c>
    </row>
    <row r="1682" spans="1:6">
      <c r="A1682" s="130"/>
      <c r="B1682" s="107" t="s">
        <v>43</v>
      </c>
      <c r="C1682" s="108" t="s">
        <v>43</v>
      </c>
      <c r="D1682" s="25" t="s">
        <v>43</v>
      </c>
      <c r="E1682" s="132"/>
      <c r="F1682" s="95" t="s">
        <v>20</v>
      </c>
    </row>
    <row r="1683" spans="1:6">
      <c r="A1683" s="130"/>
      <c r="B1683" s="107" t="s">
        <v>43</v>
      </c>
      <c r="C1683" s="108" t="s">
        <v>43</v>
      </c>
      <c r="D1683" s="25" t="s">
        <v>43</v>
      </c>
      <c r="E1683" s="132"/>
      <c r="F1683" s="95" t="s">
        <v>20</v>
      </c>
    </row>
    <row r="1684" spans="1:6">
      <c r="A1684" s="130"/>
      <c r="B1684" s="107" t="s">
        <v>43</v>
      </c>
      <c r="C1684" s="108" t="s">
        <v>43</v>
      </c>
      <c r="D1684" s="25" t="s">
        <v>43</v>
      </c>
      <c r="E1684" s="132"/>
      <c r="F1684" s="95" t="s">
        <v>20</v>
      </c>
    </row>
    <row r="1685" spans="1:6">
      <c r="A1685" s="130"/>
      <c r="B1685" s="107" t="s">
        <v>43</v>
      </c>
      <c r="C1685" s="108" t="s">
        <v>43</v>
      </c>
      <c r="D1685" s="25" t="s">
        <v>43</v>
      </c>
      <c r="E1685" s="132"/>
      <c r="F1685" s="95" t="s">
        <v>20</v>
      </c>
    </row>
    <row r="1686" spans="1:6">
      <c r="A1686" s="130"/>
      <c r="B1686" s="107" t="s">
        <v>43</v>
      </c>
      <c r="C1686" s="108" t="s">
        <v>43</v>
      </c>
      <c r="D1686" s="25" t="s">
        <v>43</v>
      </c>
      <c r="E1686" s="132"/>
      <c r="F1686" s="95" t="s">
        <v>20</v>
      </c>
    </row>
    <row r="1687" spans="1:6">
      <c r="A1687" s="130"/>
      <c r="B1687" s="107" t="s">
        <v>43</v>
      </c>
      <c r="C1687" s="108" t="s">
        <v>43</v>
      </c>
      <c r="D1687" s="25" t="s">
        <v>43</v>
      </c>
      <c r="E1687" s="132"/>
      <c r="F1687" s="95" t="s">
        <v>20</v>
      </c>
    </row>
    <row r="1688" spans="1:6">
      <c r="A1688" s="130"/>
      <c r="B1688" s="107" t="s">
        <v>43</v>
      </c>
      <c r="C1688" s="108" t="s">
        <v>43</v>
      </c>
      <c r="D1688" s="25" t="s">
        <v>43</v>
      </c>
      <c r="E1688" s="132"/>
      <c r="F1688" s="95" t="s">
        <v>20</v>
      </c>
    </row>
    <row r="1689" spans="1:6">
      <c r="A1689" s="130"/>
      <c r="B1689" s="107" t="s">
        <v>43</v>
      </c>
      <c r="C1689" s="108" t="s">
        <v>43</v>
      </c>
      <c r="D1689" s="25" t="s">
        <v>43</v>
      </c>
      <c r="E1689" s="132"/>
      <c r="F1689" s="95" t="s">
        <v>20</v>
      </c>
    </row>
    <row r="1690" spans="1:6">
      <c r="A1690" s="130"/>
      <c r="B1690" s="107" t="s">
        <v>43</v>
      </c>
      <c r="C1690" s="108" t="s">
        <v>43</v>
      </c>
      <c r="D1690" s="25" t="s">
        <v>43</v>
      </c>
      <c r="E1690" s="132"/>
      <c r="F1690" s="95" t="s">
        <v>20</v>
      </c>
    </row>
    <row r="1691" spans="1:6">
      <c r="A1691" s="130"/>
      <c r="B1691" s="107" t="s">
        <v>43</v>
      </c>
      <c r="C1691" s="108" t="s">
        <v>43</v>
      </c>
      <c r="D1691" s="25" t="s">
        <v>43</v>
      </c>
      <c r="E1691" s="132"/>
      <c r="F1691" s="95" t="s">
        <v>20</v>
      </c>
    </row>
    <row r="1692" spans="1:6">
      <c r="A1692" s="130"/>
      <c r="B1692" s="107" t="s">
        <v>43</v>
      </c>
      <c r="C1692" s="108" t="s">
        <v>43</v>
      </c>
      <c r="D1692" s="25" t="s">
        <v>43</v>
      </c>
      <c r="E1692" s="132"/>
      <c r="F1692" s="95" t="s">
        <v>20</v>
      </c>
    </row>
    <row r="1693" spans="1:6">
      <c r="A1693" s="130"/>
      <c r="B1693" s="107" t="s">
        <v>43</v>
      </c>
      <c r="C1693" s="108" t="s">
        <v>43</v>
      </c>
      <c r="D1693" s="25" t="s">
        <v>43</v>
      </c>
      <c r="E1693" s="132"/>
      <c r="F1693" s="95" t="s">
        <v>20</v>
      </c>
    </row>
    <row r="1694" spans="1:6">
      <c r="A1694" s="130"/>
      <c r="B1694" s="107" t="s">
        <v>43</v>
      </c>
      <c r="C1694" s="108" t="s">
        <v>43</v>
      </c>
      <c r="D1694" s="25" t="s">
        <v>43</v>
      </c>
      <c r="E1694" s="132"/>
      <c r="F1694" s="95" t="s">
        <v>20</v>
      </c>
    </row>
    <row r="1695" spans="1:6">
      <c r="A1695" s="130"/>
      <c r="B1695" s="107" t="s">
        <v>43</v>
      </c>
      <c r="C1695" s="108" t="s">
        <v>43</v>
      </c>
      <c r="D1695" s="25" t="s">
        <v>43</v>
      </c>
      <c r="E1695" s="132"/>
      <c r="F1695" s="95" t="s">
        <v>20</v>
      </c>
    </row>
    <row r="1696" spans="1:6">
      <c r="A1696" s="130"/>
      <c r="B1696" s="107" t="s">
        <v>43</v>
      </c>
      <c r="C1696" s="108" t="s">
        <v>43</v>
      </c>
      <c r="D1696" s="25" t="s">
        <v>43</v>
      </c>
      <c r="E1696" s="132"/>
      <c r="F1696" s="95" t="s">
        <v>20</v>
      </c>
    </row>
    <row r="1697" spans="1:11">
      <c r="A1697" s="130"/>
      <c r="B1697" s="107" t="s">
        <v>43</v>
      </c>
      <c r="C1697" s="108" t="s">
        <v>43</v>
      </c>
      <c r="D1697" s="25" t="s">
        <v>43</v>
      </c>
      <c r="E1697" s="132"/>
      <c r="F1697" s="95" t="s">
        <v>20</v>
      </c>
    </row>
    <row r="1698" spans="1:11">
      <c r="A1698" s="130"/>
      <c r="B1698" s="107" t="s">
        <v>43</v>
      </c>
      <c r="C1698" s="108" t="s">
        <v>43</v>
      </c>
      <c r="D1698" s="25" t="s">
        <v>43</v>
      </c>
      <c r="E1698" s="132"/>
      <c r="F1698" s="95" t="s">
        <v>20</v>
      </c>
      <c r="K1698" s="2"/>
    </row>
    <row r="1699" spans="1:11">
      <c r="A1699" s="130"/>
      <c r="B1699" s="107" t="s">
        <v>43</v>
      </c>
      <c r="C1699" s="108" t="s">
        <v>43</v>
      </c>
      <c r="D1699" s="25" t="s">
        <v>43</v>
      </c>
      <c r="E1699" s="132"/>
      <c r="F1699" s="95" t="s">
        <v>20</v>
      </c>
      <c r="K1699" s="94"/>
    </row>
    <row r="1700" spans="1:11">
      <c r="A1700" s="130"/>
      <c r="B1700" s="107" t="s">
        <v>43</v>
      </c>
      <c r="C1700" s="108" t="s">
        <v>43</v>
      </c>
      <c r="D1700" s="25" t="s">
        <v>43</v>
      </c>
      <c r="E1700" s="132"/>
      <c r="F1700" s="95" t="s">
        <v>20</v>
      </c>
    </row>
    <row r="1701" spans="1:11">
      <c r="A1701" s="130"/>
      <c r="B1701" s="107" t="s">
        <v>43</v>
      </c>
      <c r="C1701" s="108" t="s">
        <v>43</v>
      </c>
      <c r="D1701" s="25" t="s">
        <v>43</v>
      </c>
      <c r="E1701" s="132"/>
      <c r="F1701" s="95" t="s">
        <v>20</v>
      </c>
    </row>
    <row r="1702" spans="1:11">
      <c r="A1702" s="130"/>
      <c r="B1702" s="107" t="s">
        <v>43</v>
      </c>
      <c r="C1702" s="108" t="s">
        <v>43</v>
      </c>
      <c r="D1702" s="25" t="s">
        <v>43</v>
      </c>
      <c r="E1702" s="132"/>
      <c r="F1702" s="95" t="s">
        <v>20</v>
      </c>
    </row>
    <row r="1703" spans="1:11">
      <c r="A1703" s="130"/>
      <c r="B1703" s="107" t="s">
        <v>43</v>
      </c>
      <c r="C1703" s="108" t="s">
        <v>43</v>
      </c>
      <c r="D1703" s="25" t="s">
        <v>43</v>
      </c>
      <c r="E1703" s="132"/>
      <c r="F1703" s="95" t="s">
        <v>20</v>
      </c>
    </row>
    <row r="1704" spans="1:11">
      <c r="A1704" s="130"/>
      <c r="B1704" s="107" t="s">
        <v>43</v>
      </c>
      <c r="C1704" s="108" t="s">
        <v>43</v>
      </c>
      <c r="D1704" s="25" t="s">
        <v>43</v>
      </c>
      <c r="E1704" s="132"/>
      <c r="F1704" s="95" t="s">
        <v>20</v>
      </c>
    </row>
    <row r="1705" spans="1:11">
      <c r="A1705" s="130"/>
      <c r="B1705" s="107" t="s">
        <v>43</v>
      </c>
      <c r="C1705" s="108" t="s">
        <v>43</v>
      </c>
      <c r="D1705" s="25" t="s">
        <v>43</v>
      </c>
      <c r="E1705" s="132"/>
      <c r="F1705" s="95" t="s">
        <v>20</v>
      </c>
    </row>
    <row r="1706" spans="1:11">
      <c r="A1706" s="130"/>
      <c r="B1706" s="107" t="s">
        <v>43</v>
      </c>
      <c r="C1706" s="108" t="s">
        <v>43</v>
      </c>
      <c r="D1706" s="25" t="s">
        <v>43</v>
      </c>
      <c r="E1706" s="132"/>
      <c r="F1706" s="95" t="s">
        <v>20</v>
      </c>
    </row>
    <row r="1707" spans="1:11">
      <c r="A1707" s="130"/>
      <c r="B1707" s="107" t="s">
        <v>43</v>
      </c>
      <c r="C1707" s="108" t="s">
        <v>43</v>
      </c>
      <c r="D1707" s="25" t="s">
        <v>43</v>
      </c>
      <c r="E1707" s="132"/>
      <c r="F1707" s="95" t="s">
        <v>20</v>
      </c>
    </row>
    <row r="1708" spans="1:11">
      <c r="A1708" s="130"/>
      <c r="B1708" s="107" t="s">
        <v>43</v>
      </c>
      <c r="C1708" s="108" t="s">
        <v>43</v>
      </c>
      <c r="D1708" s="25" t="s">
        <v>43</v>
      </c>
      <c r="E1708" s="132"/>
      <c r="F1708" s="95" t="s">
        <v>20</v>
      </c>
    </row>
    <row r="1709" spans="1:11">
      <c r="A1709" s="130"/>
      <c r="B1709" s="107" t="s">
        <v>43</v>
      </c>
      <c r="C1709" s="108" t="s">
        <v>43</v>
      </c>
      <c r="D1709" s="25" t="s">
        <v>43</v>
      </c>
      <c r="E1709" s="132"/>
      <c r="F1709" s="95" t="s">
        <v>20</v>
      </c>
    </row>
    <row r="1710" spans="1:11">
      <c r="A1710" s="130"/>
      <c r="B1710" s="107" t="s">
        <v>43</v>
      </c>
      <c r="C1710" s="108" t="s">
        <v>43</v>
      </c>
      <c r="D1710" s="25" t="s">
        <v>43</v>
      </c>
      <c r="E1710" s="132"/>
      <c r="F1710" s="95" t="s">
        <v>20</v>
      </c>
    </row>
    <row r="1711" spans="1:11">
      <c r="A1711" s="130"/>
      <c r="B1711" s="107" t="s">
        <v>43</v>
      </c>
      <c r="C1711" s="108" t="s">
        <v>43</v>
      </c>
      <c r="D1711" s="25" t="s">
        <v>43</v>
      </c>
      <c r="E1711" s="132"/>
      <c r="F1711" s="95" t="s">
        <v>20</v>
      </c>
    </row>
    <row r="1712" spans="1:11">
      <c r="A1712" s="130"/>
      <c r="B1712" s="107" t="s">
        <v>43</v>
      </c>
      <c r="C1712" s="108" t="s">
        <v>43</v>
      </c>
      <c r="D1712" s="25" t="s">
        <v>43</v>
      </c>
      <c r="E1712" s="132"/>
      <c r="F1712" s="95" t="s">
        <v>20</v>
      </c>
    </row>
    <row r="1713" spans="1:11">
      <c r="A1713" s="130"/>
      <c r="B1713" s="107" t="s">
        <v>43</v>
      </c>
      <c r="C1713" s="108" t="s">
        <v>43</v>
      </c>
      <c r="D1713" s="25" t="s">
        <v>43</v>
      </c>
      <c r="E1713" s="132"/>
      <c r="F1713" s="95" t="s">
        <v>20</v>
      </c>
    </row>
    <row r="1714" spans="1:11">
      <c r="A1714" s="130"/>
      <c r="B1714" s="107" t="s">
        <v>43</v>
      </c>
      <c r="C1714" s="108" t="s">
        <v>43</v>
      </c>
      <c r="D1714" s="25" t="s">
        <v>43</v>
      </c>
      <c r="E1714" s="132"/>
      <c r="F1714" s="95" t="s">
        <v>20</v>
      </c>
    </row>
    <row r="1715" spans="1:11">
      <c r="A1715" s="130"/>
      <c r="B1715" s="107" t="s">
        <v>43</v>
      </c>
      <c r="C1715" s="108" t="s">
        <v>43</v>
      </c>
      <c r="D1715" s="25" t="s">
        <v>43</v>
      </c>
      <c r="E1715" s="132"/>
      <c r="F1715" s="95" t="s">
        <v>20</v>
      </c>
    </row>
    <row r="1716" spans="1:11">
      <c r="A1716" s="130"/>
      <c r="B1716" s="107" t="s">
        <v>43</v>
      </c>
      <c r="C1716" s="108" t="s">
        <v>43</v>
      </c>
      <c r="D1716" s="25" t="s">
        <v>43</v>
      </c>
      <c r="E1716" s="132"/>
      <c r="F1716" s="95" t="s">
        <v>20</v>
      </c>
    </row>
    <row r="1717" spans="1:11">
      <c r="A1717" s="130"/>
      <c r="B1717" s="107" t="s">
        <v>43</v>
      </c>
      <c r="C1717" s="108" t="s">
        <v>43</v>
      </c>
      <c r="D1717" s="25" t="s">
        <v>43</v>
      </c>
      <c r="E1717" s="132"/>
      <c r="F1717" s="95" t="s">
        <v>20</v>
      </c>
    </row>
    <row r="1718" spans="1:11">
      <c r="A1718" s="130"/>
      <c r="B1718" s="107" t="s">
        <v>43</v>
      </c>
      <c r="C1718" s="108" t="s">
        <v>43</v>
      </c>
      <c r="D1718" s="25" t="s">
        <v>43</v>
      </c>
      <c r="E1718" s="132"/>
      <c r="F1718" s="95" t="s">
        <v>20</v>
      </c>
    </row>
    <row r="1719" spans="1:11">
      <c r="A1719" s="130"/>
      <c r="B1719" s="107" t="s">
        <v>43</v>
      </c>
      <c r="C1719" s="108" t="s">
        <v>43</v>
      </c>
      <c r="D1719" s="25" t="s">
        <v>43</v>
      </c>
      <c r="E1719" s="132"/>
      <c r="F1719" s="95" t="s">
        <v>20</v>
      </c>
    </row>
    <row r="1720" spans="1:11">
      <c r="A1720" s="130"/>
      <c r="B1720" s="107" t="s">
        <v>43</v>
      </c>
      <c r="C1720" s="108" t="s">
        <v>43</v>
      </c>
      <c r="D1720" s="25" t="s">
        <v>43</v>
      </c>
      <c r="E1720" s="132"/>
      <c r="F1720" s="95" t="s">
        <v>20</v>
      </c>
    </row>
    <row r="1721" spans="1:11">
      <c r="A1721" s="130"/>
      <c r="B1721" s="107" t="s">
        <v>43</v>
      </c>
      <c r="C1721" s="108" t="s">
        <v>43</v>
      </c>
      <c r="D1721" s="25" t="s">
        <v>43</v>
      </c>
      <c r="E1721" s="132"/>
      <c r="F1721" s="95" t="s">
        <v>20</v>
      </c>
    </row>
    <row r="1722" spans="1:11">
      <c r="A1722" s="130"/>
      <c r="B1722" s="107" t="s">
        <v>43</v>
      </c>
      <c r="C1722" s="108" t="s">
        <v>43</v>
      </c>
      <c r="D1722" s="25" t="s">
        <v>43</v>
      </c>
      <c r="E1722" s="132"/>
      <c r="F1722" s="95" t="s">
        <v>20</v>
      </c>
      <c r="K1722" s="2"/>
    </row>
    <row r="1723" spans="1:11">
      <c r="A1723" s="130"/>
      <c r="B1723" s="107" t="s">
        <v>43</v>
      </c>
      <c r="C1723" s="108" t="s">
        <v>43</v>
      </c>
      <c r="D1723" s="25" t="s">
        <v>43</v>
      </c>
      <c r="E1723" s="132"/>
      <c r="F1723" s="95" t="s">
        <v>20</v>
      </c>
      <c r="K1723" s="94"/>
    </row>
    <row r="1724" spans="1:11">
      <c r="A1724" s="130"/>
      <c r="B1724" s="107" t="s">
        <v>43</v>
      </c>
      <c r="C1724" s="108" t="s">
        <v>43</v>
      </c>
      <c r="D1724" s="25" t="s">
        <v>43</v>
      </c>
      <c r="E1724" s="132"/>
      <c r="F1724" s="95" t="s">
        <v>20</v>
      </c>
    </row>
    <row r="1725" spans="1:11">
      <c r="A1725" s="130"/>
      <c r="B1725" s="107" t="s">
        <v>43</v>
      </c>
      <c r="C1725" s="108" t="s">
        <v>43</v>
      </c>
      <c r="D1725" s="25" t="s">
        <v>43</v>
      </c>
      <c r="E1725" s="132"/>
      <c r="F1725" s="95" t="s">
        <v>20</v>
      </c>
    </row>
    <row r="1726" spans="1:11">
      <c r="A1726" s="130"/>
      <c r="B1726" s="107" t="s">
        <v>43</v>
      </c>
      <c r="C1726" s="108" t="s">
        <v>43</v>
      </c>
      <c r="D1726" s="25" t="s">
        <v>43</v>
      </c>
      <c r="E1726" s="132"/>
      <c r="F1726" s="95" t="s">
        <v>20</v>
      </c>
    </row>
    <row r="1727" spans="1:11">
      <c r="A1727" s="130"/>
      <c r="B1727" s="107" t="s">
        <v>43</v>
      </c>
      <c r="C1727" s="108" t="s">
        <v>43</v>
      </c>
      <c r="D1727" s="25" t="s">
        <v>43</v>
      </c>
      <c r="E1727" s="132"/>
      <c r="F1727" s="95" t="s">
        <v>20</v>
      </c>
    </row>
    <row r="1728" spans="1:11">
      <c r="A1728" s="130"/>
      <c r="B1728" s="107" t="s">
        <v>43</v>
      </c>
      <c r="C1728" s="108" t="s">
        <v>43</v>
      </c>
      <c r="D1728" s="25" t="s">
        <v>43</v>
      </c>
      <c r="E1728" s="132"/>
      <c r="F1728" s="95" t="s">
        <v>20</v>
      </c>
    </row>
    <row r="1729" spans="1:6">
      <c r="A1729" s="130"/>
      <c r="B1729" s="107" t="s">
        <v>43</v>
      </c>
      <c r="C1729" s="108" t="s">
        <v>43</v>
      </c>
      <c r="D1729" s="25" t="s">
        <v>43</v>
      </c>
      <c r="E1729" s="132"/>
      <c r="F1729" s="95" t="s">
        <v>20</v>
      </c>
    </row>
    <row r="1730" spans="1:6">
      <c r="A1730" s="130"/>
      <c r="B1730" s="107" t="s">
        <v>43</v>
      </c>
      <c r="C1730" s="108" t="s">
        <v>43</v>
      </c>
      <c r="D1730" s="25" t="s">
        <v>43</v>
      </c>
      <c r="E1730" s="132"/>
      <c r="F1730" s="95" t="s">
        <v>20</v>
      </c>
    </row>
    <row r="1731" spans="1:6">
      <c r="A1731" s="130"/>
      <c r="B1731" s="107" t="s">
        <v>43</v>
      </c>
      <c r="C1731" s="108" t="s">
        <v>43</v>
      </c>
      <c r="D1731" s="25" t="s">
        <v>43</v>
      </c>
      <c r="E1731" s="132"/>
      <c r="F1731" s="95" t="s">
        <v>20</v>
      </c>
    </row>
    <row r="1732" spans="1:6">
      <c r="A1732" s="130"/>
      <c r="B1732" s="107" t="s">
        <v>43</v>
      </c>
      <c r="C1732" s="108" t="s">
        <v>43</v>
      </c>
      <c r="D1732" s="25" t="s">
        <v>43</v>
      </c>
      <c r="E1732" s="132"/>
      <c r="F1732" s="95" t="s">
        <v>20</v>
      </c>
    </row>
    <row r="1733" spans="1:6">
      <c r="A1733" s="130"/>
      <c r="B1733" s="107" t="s">
        <v>43</v>
      </c>
      <c r="C1733" s="108" t="s">
        <v>43</v>
      </c>
      <c r="D1733" s="25" t="s">
        <v>43</v>
      </c>
      <c r="E1733" s="132"/>
      <c r="F1733" s="95" t="s">
        <v>20</v>
      </c>
    </row>
    <row r="1734" spans="1:6">
      <c r="A1734" s="130"/>
      <c r="B1734" s="107" t="s">
        <v>43</v>
      </c>
      <c r="C1734" s="108" t="s">
        <v>43</v>
      </c>
      <c r="D1734" s="25" t="s">
        <v>43</v>
      </c>
      <c r="E1734" s="132"/>
      <c r="F1734" s="95" t="s">
        <v>20</v>
      </c>
    </row>
    <row r="1735" spans="1:6">
      <c r="A1735" s="130"/>
      <c r="B1735" s="107" t="s">
        <v>43</v>
      </c>
      <c r="C1735" s="108" t="s">
        <v>43</v>
      </c>
      <c r="D1735" s="25" t="s">
        <v>43</v>
      </c>
      <c r="E1735" s="132"/>
      <c r="F1735" s="95" t="s">
        <v>20</v>
      </c>
    </row>
    <row r="1736" spans="1:6">
      <c r="A1736" s="130"/>
      <c r="B1736" s="107" t="s">
        <v>43</v>
      </c>
      <c r="C1736" s="108" t="s">
        <v>43</v>
      </c>
      <c r="D1736" s="25" t="s">
        <v>43</v>
      </c>
      <c r="E1736" s="132"/>
      <c r="F1736" s="95" t="s">
        <v>20</v>
      </c>
    </row>
    <row r="1737" spans="1:6">
      <c r="A1737" s="130"/>
      <c r="B1737" s="107" t="s">
        <v>43</v>
      </c>
      <c r="C1737" s="108" t="s">
        <v>43</v>
      </c>
      <c r="D1737" s="25" t="s">
        <v>43</v>
      </c>
      <c r="E1737" s="132"/>
      <c r="F1737" s="95" t="s">
        <v>20</v>
      </c>
    </row>
    <row r="1738" spans="1:6">
      <c r="A1738" s="130"/>
      <c r="B1738" s="107" t="s">
        <v>43</v>
      </c>
      <c r="C1738" s="108" t="s">
        <v>43</v>
      </c>
      <c r="D1738" s="25" t="s">
        <v>43</v>
      </c>
      <c r="E1738" s="132"/>
      <c r="F1738" s="95" t="s">
        <v>20</v>
      </c>
    </row>
    <row r="1739" spans="1:6">
      <c r="A1739" s="130"/>
      <c r="B1739" s="107" t="s">
        <v>43</v>
      </c>
      <c r="C1739" s="108" t="s">
        <v>43</v>
      </c>
      <c r="D1739" s="25" t="s">
        <v>43</v>
      </c>
      <c r="E1739" s="132"/>
      <c r="F1739" s="95" t="s">
        <v>20</v>
      </c>
    </row>
    <row r="1740" spans="1:6">
      <c r="A1740" s="130"/>
      <c r="B1740" s="107" t="s">
        <v>43</v>
      </c>
      <c r="C1740" s="108" t="s">
        <v>43</v>
      </c>
      <c r="D1740" s="25" t="s">
        <v>43</v>
      </c>
      <c r="E1740" s="132"/>
      <c r="F1740" s="95" t="s">
        <v>20</v>
      </c>
    </row>
    <row r="1741" spans="1:6">
      <c r="A1741" s="130"/>
      <c r="B1741" s="107" t="s">
        <v>43</v>
      </c>
      <c r="C1741" s="108" t="s">
        <v>43</v>
      </c>
      <c r="D1741" s="25" t="s">
        <v>43</v>
      </c>
      <c r="E1741" s="132"/>
      <c r="F1741" s="95" t="s">
        <v>20</v>
      </c>
    </row>
    <row r="1742" spans="1:6">
      <c r="A1742" s="130"/>
      <c r="B1742" s="107" t="s">
        <v>43</v>
      </c>
      <c r="C1742" s="108" t="s">
        <v>43</v>
      </c>
      <c r="D1742" s="25" t="s">
        <v>43</v>
      </c>
      <c r="E1742" s="132"/>
      <c r="F1742" s="95" t="s">
        <v>20</v>
      </c>
    </row>
    <row r="1743" spans="1:6">
      <c r="A1743" s="130"/>
      <c r="B1743" s="107" t="s">
        <v>43</v>
      </c>
      <c r="C1743" s="108" t="s">
        <v>43</v>
      </c>
      <c r="D1743" s="25" t="s">
        <v>43</v>
      </c>
      <c r="E1743" s="132"/>
      <c r="F1743" s="95" t="s">
        <v>20</v>
      </c>
    </row>
    <row r="1744" spans="1:6">
      <c r="A1744" s="130"/>
      <c r="B1744" s="107" t="s">
        <v>43</v>
      </c>
      <c r="C1744" s="108" t="s">
        <v>43</v>
      </c>
      <c r="D1744" s="25" t="s">
        <v>43</v>
      </c>
      <c r="E1744" s="132"/>
      <c r="F1744" s="95" t="s">
        <v>20</v>
      </c>
    </row>
    <row r="1745" spans="1:11">
      <c r="A1745" s="130"/>
      <c r="B1745" s="107" t="s">
        <v>43</v>
      </c>
      <c r="C1745" s="108" t="s">
        <v>43</v>
      </c>
      <c r="D1745" s="25" t="s">
        <v>43</v>
      </c>
      <c r="E1745" s="132"/>
      <c r="F1745" s="95" t="s">
        <v>20</v>
      </c>
    </row>
    <row r="1746" spans="1:11">
      <c r="A1746" s="130"/>
      <c r="B1746" s="107" t="s">
        <v>43</v>
      </c>
      <c r="C1746" s="108" t="s">
        <v>43</v>
      </c>
      <c r="D1746" s="25" t="s">
        <v>43</v>
      </c>
      <c r="E1746" s="132"/>
      <c r="F1746" s="95" t="s">
        <v>20</v>
      </c>
      <c r="K1746" s="2"/>
    </row>
    <row r="1747" spans="1:11">
      <c r="A1747" s="130"/>
      <c r="B1747" s="107" t="s">
        <v>43</v>
      </c>
      <c r="C1747" s="108" t="s">
        <v>43</v>
      </c>
      <c r="D1747" s="25" t="s">
        <v>43</v>
      </c>
      <c r="E1747" s="132"/>
      <c r="F1747" s="95" t="s">
        <v>20</v>
      </c>
      <c r="K1747" s="94"/>
    </row>
    <row r="1748" spans="1:11">
      <c r="A1748" s="130"/>
      <c r="B1748" s="107" t="s">
        <v>43</v>
      </c>
      <c r="C1748" s="108" t="s">
        <v>43</v>
      </c>
      <c r="D1748" s="25" t="s">
        <v>43</v>
      </c>
      <c r="E1748" s="132"/>
      <c r="F1748" s="95" t="s">
        <v>20</v>
      </c>
    </row>
    <row r="1749" spans="1:11">
      <c r="A1749" s="130"/>
      <c r="B1749" s="107" t="s">
        <v>43</v>
      </c>
      <c r="C1749" s="108" t="s">
        <v>43</v>
      </c>
      <c r="D1749" s="25" t="s">
        <v>43</v>
      </c>
      <c r="E1749" s="132"/>
      <c r="F1749" s="95" t="s">
        <v>20</v>
      </c>
    </row>
    <row r="1750" spans="1:11">
      <c r="A1750" s="130"/>
      <c r="B1750" s="107" t="s">
        <v>43</v>
      </c>
      <c r="C1750" s="108" t="s">
        <v>43</v>
      </c>
      <c r="D1750" s="25" t="s">
        <v>43</v>
      </c>
      <c r="E1750" s="132"/>
      <c r="F1750" s="95" t="s">
        <v>20</v>
      </c>
    </row>
    <row r="1751" spans="1:11">
      <c r="A1751" s="130"/>
      <c r="B1751" s="107" t="s">
        <v>43</v>
      </c>
      <c r="C1751" s="108" t="s">
        <v>43</v>
      </c>
      <c r="D1751" s="25" t="s">
        <v>43</v>
      </c>
      <c r="E1751" s="132"/>
      <c r="F1751" s="95" t="s">
        <v>20</v>
      </c>
    </row>
    <row r="1752" spans="1:11">
      <c r="A1752" s="130"/>
      <c r="B1752" s="107" t="s">
        <v>43</v>
      </c>
      <c r="C1752" s="108" t="s">
        <v>43</v>
      </c>
      <c r="D1752" s="25" t="s">
        <v>43</v>
      </c>
      <c r="E1752" s="132"/>
      <c r="F1752" s="95" t="s">
        <v>20</v>
      </c>
    </row>
    <row r="1753" spans="1:11">
      <c r="A1753" s="130"/>
      <c r="B1753" s="107" t="s">
        <v>43</v>
      </c>
      <c r="C1753" s="108" t="s">
        <v>43</v>
      </c>
      <c r="D1753" s="25" t="s">
        <v>43</v>
      </c>
      <c r="E1753" s="132"/>
      <c r="F1753" s="95" t="s">
        <v>20</v>
      </c>
    </row>
    <row r="1754" spans="1:11">
      <c r="A1754" s="130"/>
      <c r="B1754" s="107" t="s">
        <v>43</v>
      </c>
      <c r="C1754" s="108" t="s">
        <v>43</v>
      </c>
      <c r="D1754" s="25" t="s">
        <v>43</v>
      </c>
      <c r="E1754" s="132"/>
      <c r="F1754" s="95" t="s">
        <v>20</v>
      </c>
    </row>
    <row r="1755" spans="1:11">
      <c r="A1755" s="130"/>
      <c r="B1755" s="107" t="s">
        <v>43</v>
      </c>
      <c r="C1755" s="108" t="s">
        <v>43</v>
      </c>
      <c r="D1755" s="25" t="s">
        <v>43</v>
      </c>
      <c r="E1755" s="132"/>
      <c r="F1755" s="95" t="s">
        <v>20</v>
      </c>
    </row>
    <row r="1756" spans="1:11">
      <c r="A1756" s="130"/>
      <c r="B1756" s="107" t="s">
        <v>43</v>
      </c>
      <c r="C1756" s="108" t="s">
        <v>43</v>
      </c>
      <c r="D1756" s="25" t="s">
        <v>43</v>
      </c>
      <c r="E1756" s="132"/>
      <c r="F1756" s="95" t="s">
        <v>20</v>
      </c>
    </row>
    <row r="1757" spans="1:11">
      <c r="A1757" s="130"/>
      <c r="B1757" s="107" t="s">
        <v>43</v>
      </c>
      <c r="C1757" s="108" t="s">
        <v>43</v>
      </c>
      <c r="D1757" s="25" t="s">
        <v>43</v>
      </c>
      <c r="E1757" s="132"/>
      <c r="F1757" s="95" t="s">
        <v>20</v>
      </c>
    </row>
    <row r="1758" spans="1:11">
      <c r="A1758" s="130"/>
      <c r="B1758" s="107" t="s">
        <v>43</v>
      </c>
      <c r="C1758" s="108" t="s">
        <v>43</v>
      </c>
      <c r="D1758" s="25" t="s">
        <v>43</v>
      </c>
      <c r="E1758" s="132"/>
      <c r="F1758" s="95" t="s">
        <v>20</v>
      </c>
    </row>
    <row r="1759" spans="1:11">
      <c r="A1759" s="130"/>
      <c r="B1759" s="107" t="s">
        <v>43</v>
      </c>
      <c r="C1759" s="108" t="s">
        <v>43</v>
      </c>
      <c r="D1759" s="25" t="s">
        <v>43</v>
      </c>
      <c r="E1759" s="132"/>
      <c r="F1759" s="95" t="s">
        <v>20</v>
      </c>
    </row>
    <row r="1760" spans="1:11">
      <c r="A1760" s="130" t="s">
        <v>57</v>
      </c>
      <c r="B1760" s="107" t="s">
        <v>57</v>
      </c>
      <c r="C1760" s="108" t="s">
        <v>57</v>
      </c>
      <c r="D1760" s="25" t="s">
        <v>60</v>
      </c>
      <c r="E1760" s="132"/>
      <c r="F1760" s="95" t="s">
        <v>57</v>
      </c>
    </row>
  </sheetData>
  <autoFilter ref="A4:L541"/>
  <phoneticPr fontId="4"/>
  <conditionalFormatting sqref="E1:L1 D1:D4 D124:D1396 D1399:D1457 D1464:D1048576">
    <cfRule type="cellIs" dxfId="944" priority="1141" stopIfTrue="1" operator="equal">
      <formula>"Full Moon"</formula>
    </cfRule>
    <cfRule type="cellIs" dxfId="943" priority="1142" stopIfTrue="1" operator="equal">
      <formula>"New Moon"</formula>
    </cfRule>
    <cfRule type="cellIs" dxfId="942" priority="1143" stopIfTrue="1" operator="equal">
      <formula>"Last Quarter Moon"</formula>
    </cfRule>
  </conditionalFormatting>
  <conditionalFormatting sqref="K174">
    <cfRule type="expression" dxfId="941" priority="1144" stopIfTrue="1">
      <formula>"&gt;0"</formula>
    </cfRule>
  </conditionalFormatting>
  <conditionalFormatting sqref="D143 D6:D123 D136">
    <cfRule type="cellIs" dxfId="940" priority="973" stopIfTrue="1" operator="equal">
      <formula>"Full Moon"</formula>
    </cfRule>
    <cfRule type="cellIs" dxfId="939" priority="974" stopIfTrue="1" operator="equal">
      <formula>"New Moon"</formula>
    </cfRule>
    <cfRule type="cellIs" dxfId="938" priority="975" stopIfTrue="1" operator="equal">
      <formula>"Last Quarter Moon"</formula>
    </cfRule>
  </conditionalFormatting>
  <conditionalFormatting sqref="D17">
    <cfRule type="cellIs" dxfId="937" priority="970" stopIfTrue="1" operator="equal">
      <formula>"Full Moon"</formula>
    </cfRule>
    <cfRule type="cellIs" dxfId="936" priority="971" stopIfTrue="1" operator="equal">
      <formula>"New Moon"</formula>
    </cfRule>
    <cfRule type="cellIs" dxfId="935" priority="972" stopIfTrue="1" operator="equal">
      <formula>"Last Quarter Moon"</formula>
    </cfRule>
  </conditionalFormatting>
  <conditionalFormatting sqref="D16">
    <cfRule type="cellIs" dxfId="934" priority="967" stopIfTrue="1" operator="equal">
      <formula>"Full Moon"</formula>
    </cfRule>
    <cfRule type="cellIs" dxfId="933" priority="968" stopIfTrue="1" operator="equal">
      <formula>"New Moon"</formula>
    </cfRule>
    <cfRule type="cellIs" dxfId="932" priority="969" stopIfTrue="1" operator="equal">
      <formula>"Last Quarter Moon"</formula>
    </cfRule>
  </conditionalFormatting>
  <conditionalFormatting sqref="D10">
    <cfRule type="cellIs" dxfId="931" priority="964" stopIfTrue="1" operator="equal">
      <formula>"Full Moon"</formula>
    </cfRule>
    <cfRule type="cellIs" dxfId="930" priority="965" stopIfTrue="1" operator="equal">
      <formula>"New Moon"</formula>
    </cfRule>
    <cfRule type="cellIs" dxfId="929" priority="966" stopIfTrue="1" operator="equal">
      <formula>"Last Quarter Moon"</formula>
    </cfRule>
  </conditionalFormatting>
  <conditionalFormatting sqref="D9">
    <cfRule type="cellIs" dxfId="928" priority="961" stopIfTrue="1" operator="equal">
      <formula>"Full Moon"</formula>
    </cfRule>
    <cfRule type="cellIs" dxfId="927" priority="962" stopIfTrue="1" operator="equal">
      <formula>"New Moon"</formula>
    </cfRule>
    <cfRule type="cellIs" dxfId="926" priority="963" stopIfTrue="1" operator="equal">
      <formula>"Last Quarter Moon"</formula>
    </cfRule>
  </conditionalFormatting>
  <conditionalFormatting sqref="D15">
    <cfRule type="cellIs" dxfId="925" priority="958" stopIfTrue="1" operator="equal">
      <formula>"Full Moon"</formula>
    </cfRule>
    <cfRule type="cellIs" dxfId="924" priority="959" stopIfTrue="1" operator="equal">
      <formula>"New Moon"</formula>
    </cfRule>
    <cfRule type="cellIs" dxfId="923" priority="960" stopIfTrue="1" operator="equal">
      <formula>"Last Quarter Moon"</formula>
    </cfRule>
  </conditionalFormatting>
  <conditionalFormatting sqref="D11:D29">
    <cfRule type="cellIs" dxfId="922" priority="955" stopIfTrue="1" operator="equal">
      <formula>"Full Moon"</formula>
    </cfRule>
    <cfRule type="cellIs" dxfId="921" priority="956" stopIfTrue="1" operator="equal">
      <formula>"New Moon"</formula>
    </cfRule>
    <cfRule type="cellIs" dxfId="920" priority="957" stopIfTrue="1" operator="equal">
      <formula>"Last Quarter Moon"</formula>
    </cfRule>
  </conditionalFormatting>
  <conditionalFormatting sqref="D56">
    <cfRule type="cellIs" dxfId="919" priority="712" stopIfTrue="1" operator="equal">
      <formula>"Full Moon"</formula>
    </cfRule>
    <cfRule type="cellIs" dxfId="918" priority="713" stopIfTrue="1" operator="equal">
      <formula>"New Moon"</formula>
    </cfRule>
    <cfRule type="cellIs" dxfId="917" priority="714" stopIfTrue="1" operator="equal">
      <formula>"Last Quarter Moon"</formula>
    </cfRule>
  </conditionalFormatting>
  <conditionalFormatting sqref="D46">
    <cfRule type="cellIs" dxfId="916" priority="949" stopIfTrue="1" operator="equal">
      <formula>"Full Moon"</formula>
    </cfRule>
    <cfRule type="cellIs" dxfId="915" priority="950" stopIfTrue="1" operator="equal">
      <formula>"New Moon"</formula>
    </cfRule>
    <cfRule type="cellIs" dxfId="914" priority="951" stopIfTrue="1" operator="equal">
      <formula>"Last Quarter Moon"</formula>
    </cfRule>
  </conditionalFormatting>
  <conditionalFormatting sqref="D55">
    <cfRule type="cellIs" dxfId="913" priority="709" stopIfTrue="1" operator="equal">
      <formula>"Full Moon"</formula>
    </cfRule>
    <cfRule type="cellIs" dxfId="912" priority="710" stopIfTrue="1" operator="equal">
      <formula>"New Moon"</formula>
    </cfRule>
    <cfRule type="cellIs" dxfId="911" priority="711" stopIfTrue="1" operator="equal">
      <formula>"Last Quarter Moon"</formula>
    </cfRule>
  </conditionalFormatting>
  <conditionalFormatting sqref="D36">
    <cfRule type="cellIs" dxfId="910" priority="724" stopIfTrue="1" operator="equal">
      <formula>"Full Moon"</formula>
    </cfRule>
    <cfRule type="cellIs" dxfId="909" priority="725" stopIfTrue="1" operator="equal">
      <formula>"New Moon"</formula>
    </cfRule>
    <cfRule type="cellIs" dxfId="908" priority="726" stopIfTrue="1" operator="equal">
      <formula>"Last Quarter Moon"</formula>
    </cfRule>
  </conditionalFormatting>
  <conditionalFormatting sqref="D38">
    <cfRule type="cellIs" dxfId="907" priority="718" stopIfTrue="1" operator="equal">
      <formula>"Full Moon"</formula>
    </cfRule>
    <cfRule type="cellIs" dxfId="906" priority="719" stopIfTrue="1" operator="equal">
      <formula>"New Moon"</formula>
    </cfRule>
    <cfRule type="cellIs" dxfId="905" priority="720" stopIfTrue="1" operator="equal">
      <formula>"Last Quarter Moon"</formula>
    </cfRule>
  </conditionalFormatting>
  <conditionalFormatting sqref="D54">
    <cfRule type="cellIs" dxfId="904" priority="706" stopIfTrue="1" operator="equal">
      <formula>"Full Moon"</formula>
    </cfRule>
    <cfRule type="cellIs" dxfId="903" priority="707" stopIfTrue="1" operator="equal">
      <formula>"New Moon"</formula>
    </cfRule>
    <cfRule type="cellIs" dxfId="902" priority="708" stopIfTrue="1" operator="equal">
      <formula>"Last Quarter Moon"</formula>
    </cfRule>
  </conditionalFormatting>
  <conditionalFormatting sqref="D35">
    <cfRule type="cellIs" dxfId="901" priority="922" stopIfTrue="1" operator="equal">
      <formula>"Full Moon"</formula>
    </cfRule>
    <cfRule type="cellIs" dxfId="900" priority="923" stopIfTrue="1" operator="equal">
      <formula>"New Moon"</formula>
    </cfRule>
    <cfRule type="cellIs" dxfId="899" priority="924" stopIfTrue="1" operator="equal">
      <formula>"Last Quarter Moon"</formula>
    </cfRule>
  </conditionalFormatting>
  <conditionalFormatting sqref="D47">
    <cfRule type="cellIs" dxfId="898" priority="643" stopIfTrue="1" operator="equal">
      <formula>"Full Moon"</formula>
    </cfRule>
    <cfRule type="cellIs" dxfId="897" priority="644" stopIfTrue="1" operator="equal">
      <formula>"New Moon"</formula>
    </cfRule>
    <cfRule type="cellIs" dxfId="896" priority="645" stopIfTrue="1" operator="equal">
      <formula>"Last Quarter Moon"</formula>
    </cfRule>
  </conditionalFormatting>
  <conditionalFormatting sqref="D46">
    <cfRule type="cellIs" dxfId="895" priority="640" stopIfTrue="1" operator="equal">
      <formula>"Full Moon"</formula>
    </cfRule>
    <cfRule type="cellIs" dxfId="894" priority="641" stopIfTrue="1" operator="equal">
      <formula>"New Moon"</formula>
    </cfRule>
    <cfRule type="cellIs" dxfId="893" priority="642" stopIfTrue="1" operator="equal">
      <formula>"Last Quarter Moon"</formula>
    </cfRule>
  </conditionalFormatting>
  <conditionalFormatting sqref="D45">
    <cfRule type="cellIs" dxfId="892" priority="637" stopIfTrue="1" operator="equal">
      <formula>"Full Moon"</formula>
    </cfRule>
    <cfRule type="cellIs" dxfId="891" priority="638" stopIfTrue="1" operator="equal">
      <formula>"New Moon"</formula>
    </cfRule>
    <cfRule type="cellIs" dxfId="890" priority="639" stopIfTrue="1" operator="equal">
      <formula>"Last Quarter Moon"</formula>
    </cfRule>
  </conditionalFormatting>
  <conditionalFormatting sqref="D30:D35">
    <cfRule type="cellIs" dxfId="889" priority="910" stopIfTrue="1" operator="equal">
      <formula>"Full Moon"</formula>
    </cfRule>
    <cfRule type="cellIs" dxfId="888" priority="911" stopIfTrue="1" operator="equal">
      <formula>"New Moon"</formula>
    </cfRule>
    <cfRule type="cellIs" dxfId="887" priority="912" stopIfTrue="1" operator="equal">
      <formula>"Last Quarter Moon"</formula>
    </cfRule>
  </conditionalFormatting>
  <conditionalFormatting sqref="D43">
    <cfRule type="cellIs" dxfId="886" priority="670" stopIfTrue="1" operator="equal">
      <formula>"Full Moon"</formula>
    </cfRule>
    <cfRule type="cellIs" dxfId="885" priority="671" stopIfTrue="1" operator="equal">
      <formula>"New Moon"</formula>
    </cfRule>
    <cfRule type="cellIs" dxfId="884" priority="672" stopIfTrue="1" operator="equal">
      <formula>"Last Quarter Moon"</formula>
    </cfRule>
  </conditionalFormatting>
  <conditionalFormatting sqref="D44">
    <cfRule type="cellIs" dxfId="883" priority="673" stopIfTrue="1" operator="equal">
      <formula>"Full Moon"</formula>
    </cfRule>
    <cfRule type="cellIs" dxfId="882" priority="674" stopIfTrue="1" operator="equal">
      <formula>"New Moon"</formula>
    </cfRule>
    <cfRule type="cellIs" dxfId="881" priority="675" stopIfTrue="1" operator="equal">
      <formula>"Last Quarter Moon"</formula>
    </cfRule>
  </conditionalFormatting>
  <conditionalFormatting sqref="D37">
    <cfRule type="cellIs" dxfId="880" priority="682" stopIfTrue="1" operator="equal">
      <formula>"Full Moon"</formula>
    </cfRule>
    <cfRule type="cellIs" dxfId="879" priority="683" stopIfTrue="1" operator="equal">
      <formula>"New Moon"</formula>
    </cfRule>
    <cfRule type="cellIs" dxfId="878" priority="684" stopIfTrue="1" operator="equal">
      <formula>"Last Quarter Moon"</formula>
    </cfRule>
  </conditionalFormatting>
  <conditionalFormatting sqref="D45">
    <cfRule type="cellIs" dxfId="877" priority="676" stopIfTrue="1" operator="equal">
      <formula>"Full Moon"</formula>
    </cfRule>
    <cfRule type="cellIs" dxfId="876" priority="677" stopIfTrue="1" operator="equal">
      <formula>"New Moon"</formula>
    </cfRule>
    <cfRule type="cellIs" dxfId="875" priority="678" stopIfTrue="1" operator="equal">
      <formula>"Last Quarter Moon"</formula>
    </cfRule>
  </conditionalFormatting>
  <conditionalFormatting sqref="D35">
    <cfRule type="cellIs" dxfId="874" priority="883" stopIfTrue="1" operator="equal">
      <formula>"Full Moon"</formula>
    </cfRule>
    <cfRule type="cellIs" dxfId="873" priority="884" stopIfTrue="1" operator="equal">
      <formula>"New Moon"</formula>
    </cfRule>
    <cfRule type="cellIs" dxfId="872" priority="885" stopIfTrue="1" operator="equal">
      <formula>"Last Quarter Moon"</formula>
    </cfRule>
  </conditionalFormatting>
  <conditionalFormatting sqref="D52">
    <cfRule type="cellIs" dxfId="871" priority="604" stopIfTrue="1" operator="equal">
      <formula>"Full Moon"</formula>
    </cfRule>
    <cfRule type="cellIs" dxfId="870" priority="605" stopIfTrue="1" operator="equal">
      <formula>"New Moon"</formula>
    </cfRule>
    <cfRule type="cellIs" dxfId="869" priority="606" stopIfTrue="1" operator="equal">
      <formula>"Last Quarter Moon"</formula>
    </cfRule>
  </conditionalFormatting>
  <conditionalFormatting sqref="D48">
    <cfRule type="cellIs" dxfId="868" priority="664" stopIfTrue="1" operator="equal">
      <formula>"Full Moon"</formula>
    </cfRule>
    <cfRule type="cellIs" dxfId="867" priority="665" stopIfTrue="1" operator="equal">
      <formula>"New Moon"</formula>
    </cfRule>
    <cfRule type="cellIs" dxfId="866" priority="666" stopIfTrue="1" operator="equal">
      <formula>"Last Quarter Moon"</formula>
    </cfRule>
  </conditionalFormatting>
  <conditionalFormatting sqref="D46">
    <cfRule type="cellIs" dxfId="865" priority="658" stopIfTrue="1" operator="equal">
      <formula>"Full Moon"</formula>
    </cfRule>
    <cfRule type="cellIs" dxfId="864" priority="659" stopIfTrue="1" operator="equal">
      <formula>"New Moon"</formula>
    </cfRule>
    <cfRule type="cellIs" dxfId="863" priority="660" stopIfTrue="1" operator="equal">
      <formula>"Last Quarter Moon"</formula>
    </cfRule>
  </conditionalFormatting>
  <conditionalFormatting sqref="D39:D44">
    <cfRule type="cellIs" dxfId="862" priority="652" stopIfTrue="1" operator="equal">
      <formula>"Full Moon"</formula>
    </cfRule>
    <cfRule type="cellIs" dxfId="861" priority="653" stopIfTrue="1" operator="equal">
      <formula>"New Moon"</formula>
    </cfRule>
    <cfRule type="cellIs" dxfId="860" priority="654" stopIfTrue="1" operator="equal">
      <formula>"Last Quarter Moon"</formula>
    </cfRule>
  </conditionalFormatting>
  <conditionalFormatting sqref="D35">
    <cfRule type="cellIs" dxfId="859" priority="868" stopIfTrue="1" operator="equal">
      <formula>"Full Moon"</formula>
    </cfRule>
    <cfRule type="cellIs" dxfId="858" priority="869" stopIfTrue="1" operator="equal">
      <formula>"New Moon"</formula>
    </cfRule>
    <cfRule type="cellIs" dxfId="857" priority="870" stopIfTrue="1" operator="equal">
      <formula>"Last Quarter Moon"</formula>
    </cfRule>
  </conditionalFormatting>
  <conditionalFormatting sqref="D30:D35">
    <cfRule type="cellIs" dxfId="856" priority="865" stopIfTrue="1" operator="equal">
      <formula>"Full Moon"</formula>
    </cfRule>
    <cfRule type="cellIs" dxfId="855" priority="866" stopIfTrue="1" operator="equal">
      <formula>"New Moon"</formula>
    </cfRule>
    <cfRule type="cellIs" dxfId="854" priority="867" stopIfTrue="1" operator="equal">
      <formula>"Last Quarter Moon"</formula>
    </cfRule>
  </conditionalFormatting>
  <conditionalFormatting sqref="D36">
    <cfRule type="cellIs" dxfId="853" priority="625" stopIfTrue="1" operator="equal">
      <formula>"Full Moon"</formula>
    </cfRule>
    <cfRule type="cellIs" dxfId="852" priority="626" stopIfTrue="1" operator="equal">
      <formula>"New Moon"</formula>
    </cfRule>
    <cfRule type="cellIs" dxfId="851" priority="627" stopIfTrue="1" operator="equal">
      <formula>"Last Quarter Moon"</formula>
    </cfRule>
  </conditionalFormatting>
  <conditionalFormatting sqref="D37">
    <cfRule type="cellIs" dxfId="850" priority="628" stopIfTrue="1" operator="equal">
      <formula>"Full Moon"</formula>
    </cfRule>
    <cfRule type="cellIs" dxfId="849" priority="629" stopIfTrue="1" operator="equal">
      <formula>"New Moon"</formula>
    </cfRule>
    <cfRule type="cellIs" dxfId="848" priority="630" stopIfTrue="1" operator="equal">
      <formula>"Last Quarter Moon"</formula>
    </cfRule>
  </conditionalFormatting>
  <conditionalFormatting sqref="D37">
    <cfRule type="cellIs" dxfId="847" priority="622" stopIfTrue="1" operator="equal">
      <formula>"Full Moon"</formula>
    </cfRule>
    <cfRule type="cellIs" dxfId="846" priority="623" stopIfTrue="1" operator="equal">
      <formula>"New Moon"</formula>
    </cfRule>
    <cfRule type="cellIs" dxfId="845" priority="624" stopIfTrue="1" operator="equal">
      <formula>"Last Quarter Moon"</formula>
    </cfRule>
  </conditionalFormatting>
  <conditionalFormatting sqref="D35">
    <cfRule type="cellIs" dxfId="844" priority="838" stopIfTrue="1" operator="equal">
      <formula>"Full Moon"</formula>
    </cfRule>
    <cfRule type="cellIs" dxfId="843" priority="839" stopIfTrue="1" operator="equal">
      <formula>"New Moon"</formula>
    </cfRule>
    <cfRule type="cellIs" dxfId="842" priority="840" stopIfTrue="1" operator="equal">
      <formula>"Last Quarter Moon"</formula>
    </cfRule>
  </conditionalFormatting>
  <conditionalFormatting sqref="D60">
    <cfRule type="cellIs" dxfId="841" priority="559" stopIfTrue="1" operator="equal">
      <formula>"Full Moon"</formula>
    </cfRule>
    <cfRule type="cellIs" dxfId="840" priority="560" stopIfTrue="1" operator="equal">
      <formula>"New Moon"</formula>
    </cfRule>
    <cfRule type="cellIs" dxfId="839" priority="561" stopIfTrue="1" operator="equal">
      <formula>"Last Quarter Moon"</formula>
    </cfRule>
  </conditionalFormatting>
  <conditionalFormatting sqref="D61">
    <cfRule type="cellIs" dxfId="838" priority="556" stopIfTrue="1" operator="equal">
      <formula>"Full Moon"</formula>
    </cfRule>
    <cfRule type="cellIs" dxfId="837" priority="557" stopIfTrue="1" operator="equal">
      <formula>"New Moon"</formula>
    </cfRule>
    <cfRule type="cellIs" dxfId="836" priority="558" stopIfTrue="1" operator="equal">
      <formula>"Last Quarter Moon"</formula>
    </cfRule>
  </conditionalFormatting>
  <conditionalFormatting sqref="D61">
    <cfRule type="cellIs" dxfId="835" priority="553" stopIfTrue="1" operator="equal">
      <formula>"Full Moon"</formula>
    </cfRule>
    <cfRule type="cellIs" dxfId="834" priority="554" stopIfTrue="1" operator="equal">
      <formula>"New Moon"</formula>
    </cfRule>
    <cfRule type="cellIs" dxfId="833" priority="555" stopIfTrue="1" operator="equal">
      <formula>"Last Quarter Moon"</formula>
    </cfRule>
  </conditionalFormatting>
  <conditionalFormatting sqref="D76">
    <cfRule type="cellIs" dxfId="832" priority="550" stopIfTrue="1" operator="equal">
      <formula>"Full Moon"</formula>
    </cfRule>
    <cfRule type="cellIs" dxfId="831" priority="551" stopIfTrue="1" operator="equal">
      <formula>"New Moon"</formula>
    </cfRule>
    <cfRule type="cellIs" dxfId="830" priority="552" stopIfTrue="1" operator="equal">
      <formula>"Last Quarter Moon"</formula>
    </cfRule>
  </conditionalFormatting>
  <conditionalFormatting sqref="D65">
    <cfRule type="cellIs" dxfId="829" priority="592" stopIfTrue="1" operator="equal">
      <formula>"Full Moon"</formula>
    </cfRule>
    <cfRule type="cellIs" dxfId="828" priority="593" stopIfTrue="1" operator="equal">
      <formula>"New Moon"</formula>
    </cfRule>
    <cfRule type="cellIs" dxfId="827" priority="594" stopIfTrue="1" operator="equal">
      <formula>"Last Quarter Moon"</formula>
    </cfRule>
  </conditionalFormatting>
  <conditionalFormatting sqref="D64">
    <cfRule type="cellIs" dxfId="826" priority="598" stopIfTrue="1" operator="equal">
      <formula>"Full Moon"</formula>
    </cfRule>
    <cfRule type="cellIs" dxfId="825" priority="599" stopIfTrue="1" operator="equal">
      <formula>"New Moon"</formula>
    </cfRule>
    <cfRule type="cellIs" dxfId="824" priority="600" stopIfTrue="1" operator="equal">
      <formula>"Last Quarter Moon"</formula>
    </cfRule>
  </conditionalFormatting>
  <conditionalFormatting sqref="D53">
    <cfRule type="cellIs" dxfId="823" priority="586" stopIfTrue="1" operator="equal">
      <formula>"Full Moon"</formula>
    </cfRule>
    <cfRule type="cellIs" dxfId="822" priority="587" stopIfTrue="1" operator="equal">
      <formula>"New Moon"</formula>
    </cfRule>
    <cfRule type="cellIs" dxfId="821" priority="588" stopIfTrue="1" operator="equal">
      <formula>"Last Quarter Moon"</formula>
    </cfRule>
  </conditionalFormatting>
  <conditionalFormatting sqref="D35">
    <cfRule type="cellIs" dxfId="820" priority="802" stopIfTrue="1" operator="equal">
      <formula>"Full Moon"</formula>
    </cfRule>
    <cfRule type="cellIs" dxfId="819" priority="803" stopIfTrue="1" operator="equal">
      <formula>"New Moon"</formula>
    </cfRule>
    <cfRule type="cellIs" dxfId="818" priority="804" stopIfTrue="1" operator="equal">
      <formula>"Last Quarter Moon"</formula>
    </cfRule>
  </conditionalFormatting>
  <conditionalFormatting sqref="D74">
    <cfRule type="cellIs" dxfId="817" priority="523" stopIfTrue="1" operator="equal">
      <formula>"Full Moon"</formula>
    </cfRule>
    <cfRule type="cellIs" dxfId="816" priority="524" stopIfTrue="1" operator="equal">
      <formula>"New Moon"</formula>
    </cfRule>
    <cfRule type="cellIs" dxfId="815" priority="525" stopIfTrue="1" operator="equal">
      <formula>"Last Quarter Moon"</formula>
    </cfRule>
  </conditionalFormatting>
  <conditionalFormatting sqref="D73">
    <cfRule type="cellIs" dxfId="814" priority="520" stopIfTrue="1" operator="equal">
      <formula>"Full Moon"</formula>
    </cfRule>
    <cfRule type="cellIs" dxfId="813" priority="521" stopIfTrue="1" operator="equal">
      <formula>"New Moon"</formula>
    </cfRule>
    <cfRule type="cellIs" dxfId="812" priority="522" stopIfTrue="1" operator="equal">
      <formula>"Last Quarter Moon"</formula>
    </cfRule>
  </conditionalFormatting>
  <conditionalFormatting sqref="D52">
    <cfRule type="cellIs" dxfId="811" priority="574" stopIfTrue="1" operator="equal">
      <formula>"Full Moon"</formula>
    </cfRule>
    <cfRule type="cellIs" dxfId="810" priority="575" stopIfTrue="1" operator="equal">
      <formula>"New Moon"</formula>
    </cfRule>
    <cfRule type="cellIs" dxfId="809" priority="576" stopIfTrue="1" operator="equal">
      <formula>"Last Quarter Moon"</formula>
    </cfRule>
  </conditionalFormatting>
  <conditionalFormatting sqref="D35">
    <cfRule type="cellIs" dxfId="808" priority="790" stopIfTrue="1" operator="equal">
      <formula>"Full Moon"</formula>
    </cfRule>
    <cfRule type="cellIs" dxfId="807" priority="791" stopIfTrue="1" operator="equal">
      <formula>"New Moon"</formula>
    </cfRule>
    <cfRule type="cellIs" dxfId="806" priority="792" stopIfTrue="1" operator="equal">
      <formula>"Last Quarter Moon"</formula>
    </cfRule>
  </conditionalFormatting>
  <conditionalFormatting sqref="D73">
    <cfRule type="cellIs" dxfId="805" priority="511" stopIfTrue="1" operator="equal">
      <formula>"Full Moon"</formula>
    </cfRule>
    <cfRule type="cellIs" dxfId="804" priority="512" stopIfTrue="1" operator="equal">
      <formula>"New Moon"</formula>
    </cfRule>
    <cfRule type="cellIs" dxfId="803" priority="513" stopIfTrue="1" operator="equal">
      <formula>"Last Quarter Moon"</formula>
    </cfRule>
  </conditionalFormatting>
  <conditionalFormatting sqref="D72">
    <cfRule type="cellIs" dxfId="802" priority="508" stopIfTrue="1" operator="equal">
      <formula>"Full Moon"</formula>
    </cfRule>
    <cfRule type="cellIs" dxfId="801" priority="509" stopIfTrue="1" operator="equal">
      <formula>"New Moon"</formula>
    </cfRule>
    <cfRule type="cellIs" dxfId="800" priority="510" stopIfTrue="1" operator="equal">
      <formula>"Last Quarter Moon"</formula>
    </cfRule>
  </conditionalFormatting>
  <conditionalFormatting sqref="D31:D34">
    <cfRule type="cellIs" dxfId="799" priority="781" stopIfTrue="1" operator="equal">
      <formula>"Full Moon"</formula>
    </cfRule>
    <cfRule type="cellIs" dxfId="798" priority="782" stopIfTrue="1" operator="equal">
      <formula>"New Moon"</formula>
    </cfRule>
    <cfRule type="cellIs" dxfId="797" priority="783" stopIfTrue="1" operator="equal">
      <formula>"Last Quarter Moon"</formula>
    </cfRule>
  </conditionalFormatting>
  <conditionalFormatting sqref="D31:D34">
    <cfRule type="cellIs" dxfId="796" priority="778" stopIfTrue="1" operator="equal">
      <formula>"Full Moon"</formula>
    </cfRule>
    <cfRule type="cellIs" dxfId="795" priority="779" stopIfTrue="1" operator="equal">
      <formula>"New Moon"</formula>
    </cfRule>
    <cfRule type="cellIs" dxfId="794" priority="780" stopIfTrue="1" operator="equal">
      <formula>"Last Quarter Moon"</formula>
    </cfRule>
  </conditionalFormatting>
  <conditionalFormatting sqref="D31:D34">
    <cfRule type="cellIs" dxfId="793" priority="775" stopIfTrue="1" operator="equal">
      <formula>"Full Moon"</formula>
    </cfRule>
    <cfRule type="cellIs" dxfId="792" priority="776" stopIfTrue="1" operator="equal">
      <formula>"New Moon"</formula>
    </cfRule>
    <cfRule type="cellIs" dxfId="791" priority="777" stopIfTrue="1" operator="equal">
      <formula>"Last Quarter Moon"</formula>
    </cfRule>
  </conditionalFormatting>
  <conditionalFormatting sqref="D31:D34">
    <cfRule type="cellIs" dxfId="790" priority="772" stopIfTrue="1" operator="equal">
      <formula>"Full Moon"</formula>
    </cfRule>
    <cfRule type="cellIs" dxfId="789" priority="773" stopIfTrue="1" operator="equal">
      <formula>"New Moon"</formula>
    </cfRule>
    <cfRule type="cellIs" dxfId="788" priority="774" stopIfTrue="1" operator="equal">
      <formula>"Last Quarter Moon"</formula>
    </cfRule>
  </conditionalFormatting>
  <conditionalFormatting sqref="D31:D34">
    <cfRule type="cellIs" dxfId="787" priority="769" stopIfTrue="1" operator="equal">
      <formula>"Full Moon"</formula>
    </cfRule>
    <cfRule type="cellIs" dxfId="786" priority="770" stopIfTrue="1" operator="equal">
      <formula>"New Moon"</formula>
    </cfRule>
    <cfRule type="cellIs" dxfId="785" priority="771" stopIfTrue="1" operator="equal">
      <formula>"Last Quarter Moon"</formula>
    </cfRule>
  </conditionalFormatting>
  <conditionalFormatting sqref="D31:D34">
    <cfRule type="cellIs" dxfId="784" priority="766" stopIfTrue="1" operator="equal">
      <formula>"Full Moon"</formula>
    </cfRule>
    <cfRule type="cellIs" dxfId="783" priority="767" stopIfTrue="1" operator="equal">
      <formula>"New Moon"</formula>
    </cfRule>
    <cfRule type="cellIs" dxfId="782" priority="768" stopIfTrue="1" operator="equal">
      <formula>"Last Quarter Moon"</formula>
    </cfRule>
  </conditionalFormatting>
  <conditionalFormatting sqref="D31:D34">
    <cfRule type="cellIs" dxfId="781" priority="763" stopIfTrue="1" operator="equal">
      <formula>"Full Moon"</formula>
    </cfRule>
    <cfRule type="cellIs" dxfId="780" priority="764" stopIfTrue="1" operator="equal">
      <formula>"New Moon"</formula>
    </cfRule>
    <cfRule type="cellIs" dxfId="779" priority="765" stopIfTrue="1" operator="equal">
      <formula>"Last Quarter Moon"</formula>
    </cfRule>
  </conditionalFormatting>
  <conditionalFormatting sqref="D57">
    <cfRule type="cellIs" dxfId="778" priority="760" stopIfTrue="1" operator="equal">
      <formula>"Full Moon"</formula>
    </cfRule>
    <cfRule type="cellIs" dxfId="777" priority="761" stopIfTrue="1" operator="equal">
      <formula>"New Moon"</formula>
    </cfRule>
    <cfRule type="cellIs" dxfId="776" priority="762" stopIfTrue="1" operator="equal">
      <formula>"Last Quarter Moon"</formula>
    </cfRule>
  </conditionalFormatting>
  <conditionalFormatting sqref="D56">
    <cfRule type="cellIs" dxfId="775" priority="757" stopIfTrue="1" operator="equal">
      <formula>"Full Moon"</formula>
    </cfRule>
    <cfRule type="cellIs" dxfId="774" priority="758" stopIfTrue="1" operator="equal">
      <formula>"New Moon"</formula>
    </cfRule>
    <cfRule type="cellIs" dxfId="773" priority="759" stopIfTrue="1" operator="equal">
      <formula>"Last Quarter Moon"</formula>
    </cfRule>
  </conditionalFormatting>
  <conditionalFormatting sqref="D55">
    <cfRule type="cellIs" dxfId="772" priority="754" stopIfTrue="1" operator="equal">
      <formula>"Full Moon"</formula>
    </cfRule>
    <cfRule type="cellIs" dxfId="771" priority="755" stopIfTrue="1" operator="equal">
      <formula>"New Moon"</formula>
    </cfRule>
    <cfRule type="cellIs" dxfId="770" priority="756" stopIfTrue="1" operator="equal">
      <formula>"Last Quarter Moon"</formula>
    </cfRule>
  </conditionalFormatting>
  <conditionalFormatting sqref="D54">
    <cfRule type="cellIs" dxfId="769" priority="751" stopIfTrue="1" operator="equal">
      <formula>"Full Moon"</formula>
    </cfRule>
    <cfRule type="cellIs" dxfId="768" priority="752" stopIfTrue="1" operator="equal">
      <formula>"New Moon"</formula>
    </cfRule>
    <cfRule type="cellIs" dxfId="767" priority="753" stopIfTrue="1" operator="equal">
      <formula>"Last Quarter Moon"</formula>
    </cfRule>
  </conditionalFormatting>
  <conditionalFormatting sqref="D53 D48:D49">
    <cfRule type="cellIs" dxfId="766" priority="748" stopIfTrue="1" operator="equal">
      <formula>"Full Moon"</formula>
    </cfRule>
    <cfRule type="cellIs" dxfId="765" priority="749" stopIfTrue="1" operator="equal">
      <formula>"New Moon"</formula>
    </cfRule>
    <cfRule type="cellIs" dxfId="764" priority="750" stopIfTrue="1" operator="equal">
      <formula>"Last Quarter Moon"</formula>
    </cfRule>
  </conditionalFormatting>
  <conditionalFormatting sqref="D47">
    <cfRule type="cellIs" dxfId="763" priority="745" stopIfTrue="1" operator="equal">
      <formula>"Full Moon"</formula>
    </cfRule>
    <cfRule type="cellIs" dxfId="762" priority="746" stopIfTrue="1" operator="equal">
      <formula>"New Moon"</formula>
    </cfRule>
    <cfRule type="cellIs" dxfId="761" priority="747" stopIfTrue="1" operator="equal">
      <formula>"Last Quarter Moon"</formula>
    </cfRule>
  </conditionalFormatting>
  <conditionalFormatting sqref="D45">
    <cfRule type="cellIs" dxfId="760" priority="742" stopIfTrue="1" operator="equal">
      <formula>"Full Moon"</formula>
    </cfRule>
    <cfRule type="cellIs" dxfId="759" priority="743" stopIfTrue="1" operator="equal">
      <formula>"New Moon"</formula>
    </cfRule>
    <cfRule type="cellIs" dxfId="758" priority="744" stopIfTrue="1" operator="equal">
      <formula>"Last Quarter Moon"</formula>
    </cfRule>
  </conditionalFormatting>
  <conditionalFormatting sqref="D44">
    <cfRule type="cellIs" dxfId="757" priority="739" stopIfTrue="1" operator="equal">
      <formula>"Full Moon"</formula>
    </cfRule>
    <cfRule type="cellIs" dxfId="756" priority="740" stopIfTrue="1" operator="equal">
      <formula>"New Moon"</formula>
    </cfRule>
    <cfRule type="cellIs" dxfId="755" priority="741" stopIfTrue="1" operator="equal">
      <formula>"Last Quarter Moon"</formula>
    </cfRule>
  </conditionalFormatting>
  <conditionalFormatting sqref="D43">
    <cfRule type="cellIs" dxfId="754" priority="736" stopIfTrue="1" operator="equal">
      <formula>"Full Moon"</formula>
    </cfRule>
    <cfRule type="cellIs" dxfId="753" priority="737" stopIfTrue="1" operator="equal">
      <formula>"New Moon"</formula>
    </cfRule>
    <cfRule type="cellIs" dxfId="752" priority="738" stopIfTrue="1" operator="equal">
      <formula>"Last Quarter Moon"</formula>
    </cfRule>
  </conditionalFormatting>
  <conditionalFormatting sqref="D42">
    <cfRule type="cellIs" dxfId="751" priority="733" stopIfTrue="1" operator="equal">
      <formula>"Full Moon"</formula>
    </cfRule>
    <cfRule type="cellIs" dxfId="750" priority="734" stopIfTrue="1" operator="equal">
      <formula>"New Moon"</formula>
    </cfRule>
    <cfRule type="cellIs" dxfId="749" priority="735" stopIfTrue="1" operator="equal">
      <formula>"Last Quarter Moon"</formula>
    </cfRule>
  </conditionalFormatting>
  <conditionalFormatting sqref="D41">
    <cfRule type="cellIs" dxfId="748" priority="730" stopIfTrue="1" operator="equal">
      <formula>"Full Moon"</formula>
    </cfRule>
    <cfRule type="cellIs" dxfId="747" priority="731" stopIfTrue="1" operator="equal">
      <formula>"New Moon"</formula>
    </cfRule>
    <cfRule type="cellIs" dxfId="746" priority="732" stopIfTrue="1" operator="equal">
      <formula>"Last Quarter Moon"</formula>
    </cfRule>
  </conditionalFormatting>
  <conditionalFormatting sqref="D40">
    <cfRule type="cellIs" dxfId="745" priority="727" stopIfTrue="1" operator="equal">
      <formula>"Full Moon"</formula>
    </cfRule>
    <cfRule type="cellIs" dxfId="744" priority="728" stopIfTrue="1" operator="equal">
      <formula>"New Moon"</formula>
    </cfRule>
    <cfRule type="cellIs" dxfId="743" priority="729" stopIfTrue="1" operator="equal">
      <formula>"Last Quarter Moon"</formula>
    </cfRule>
  </conditionalFormatting>
  <conditionalFormatting sqref="D37">
    <cfRule type="cellIs" dxfId="742" priority="721" stopIfTrue="1" operator="equal">
      <formula>"Full Moon"</formula>
    </cfRule>
    <cfRule type="cellIs" dxfId="741" priority="722" stopIfTrue="1" operator="equal">
      <formula>"New Moon"</formula>
    </cfRule>
    <cfRule type="cellIs" dxfId="740" priority="723" stopIfTrue="1" operator="equal">
      <formula>"Last Quarter Moon"</formula>
    </cfRule>
  </conditionalFormatting>
  <conditionalFormatting sqref="D39">
    <cfRule type="cellIs" dxfId="739" priority="715" stopIfTrue="1" operator="equal">
      <formula>"Full Moon"</formula>
    </cfRule>
    <cfRule type="cellIs" dxfId="738" priority="716" stopIfTrue="1" operator="equal">
      <formula>"New Moon"</formula>
    </cfRule>
    <cfRule type="cellIs" dxfId="737" priority="717" stopIfTrue="1" operator="equal">
      <formula>"Last Quarter Moon"</formula>
    </cfRule>
  </conditionalFormatting>
  <conditionalFormatting sqref="D53">
    <cfRule type="cellIs" dxfId="736" priority="703" stopIfTrue="1" operator="equal">
      <formula>"Full Moon"</formula>
    </cfRule>
    <cfRule type="cellIs" dxfId="735" priority="704" stopIfTrue="1" operator="equal">
      <formula>"New Moon"</formula>
    </cfRule>
    <cfRule type="cellIs" dxfId="734" priority="705" stopIfTrue="1" operator="equal">
      <formula>"Last Quarter Moon"</formula>
    </cfRule>
  </conditionalFormatting>
  <conditionalFormatting sqref="D36">
    <cfRule type="cellIs" dxfId="733" priority="700" stopIfTrue="1" operator="equal">
      <formula>"Full Moon"</formula>
    </cfRule>
    <cfRule type="cellIs" dxfId="732" priority="701" stopIfTrue="1" operator="equal">
      <formula>"New Moon"</formula>
    </cfRule>
    <cfRule type="cellIs" dxfId="731" priority="702" stopIfTrue="1" operator="equal">
      <formula>"Last Quarter Moon"</formula>
    </cfRule>
  </conditionalFormatting>
  <conditionalFormatting sqref="D47">
    <cfRule type="cellIs" dxfId="730" priority="697" stopIfTrue="1" operator="equal">
      <formula>"Full Moon"</formula>
    </cfRule>
    <cfRule type="cellIs" dxfId="729" priority="698" stopIfTrue="1" operator="equal">
      <formula>"New Moon"</formula>
    </cfRule>
    <cfRule type="cellIs" dxfId="728" priority="699" stopIfTrue="1" operator="equal">
      <formula>"Last Quarter Moon"</formula>
    </cfRule>
  </conditionalFormatting>
  <conditionalFormatting sqref="D46">
    <cfRule type="cellIs" dxfId="727" priority="694" stopIfTrue="1" operator="equal">
      <formula>"Full Moon"</formula>
    </cfRule>
    <cfRule type="cellIs" dxfId="726" priority="695" stopIfTrue="1" operator="equal">
      <formula>"New Moon"</formula>
    </cfRule>
    <cfRule type="cellIs" dxfId="725" priority="696" stopIfTrue="1" operator="equal">
      <formula>"Last Quarter Moon"</formula>
    </cfRule>
  </conditionalFormatting>
  <conditionalFormatting sqref="D45">
    <cfRule type="cellIs" dxfId="724" priority="691" stopIfTrue="1" operator="equal">
      <formula>"Full Moon"</formula>
    </cfRule>
    <cfRule type="cellIs" dxfId="723" priority="692" stopIfTrue="1" operator="equal">
      <formula>"New Moon"</formula>
    </cfRule>
    <cfRule type="cellIs" dxfId="722" priority="693" stopIfTrue="1" operator="equal">
      <formula>"Last Quarter Moon"</formula>
    </cfRule>
  </conditionalFormatting>
  <conditionalFormatting sqref="D44">
    <cfRule type="cellIs" dxfId="721" priority="688" stopIfTrue="1" operator="equal">
      <formula>"Full Moon"</formula>
    </cfRule>
    <cfRule type="cellIs" dxfId="720" priority="689" stopIfTrue="1" operator="equal">
      <formula>"New Moon"</formula>
    </cfRule>
    <cfRule type="cellIs" dxfId="719" priority="690" stopIfTrue="1" operator="equal">
      <formula>"Last Quarter Moon"</formula>
    </cfRule>
  </conditionalFormatting>
  <conditionalFormatting sqref="D38:D43">
    <cfRule type="cellIs" dxfId="718" priority="685" stopIfTrue="1" operator="equal">
      <formula>"Full Moon"</formula>
    </cfRule>
    <cfRule type="cellIs" dxfId="717" priority="686" stopIfTrue="1" operator="equal">
      <formula>"New Moon"</formula>
    </cfRule>
    <cfRule type="cellIs" dxfId="716" priority="687" stopIfTrue="1" operator="equal">
      <formula>"Last Quarter Moon"</formula>
    </cfRule>
  </conditionalFormatting>
  <conditionalFormatting sqref="D46">
    <cfRule type="cellIs" dxfId="715" priority="679" stopIfTrue="1" operator="equal">
      <formula>"Full Moon"</formula>
    </cfRule>
    <cfRule type="cellIs" dxfId="714" priority="680" stopIfTrue="1" operator="equal">
      <formula>"New Moon"</formula>
    </cfRule>
    <cfRule type="cellIs" dxfId="713" priority="681" stopIfTrue="1" operator="equal">
      <formula>"Last Quarter Moon"</formula>
    </cfRule>
  </conditionalFormatting>
  <conditionalFormatting sqref="D37">
    <cfRule type="cellIs" dxfId="712" priority="667" stopIfTrue="1" operator="equal">
      <formula>"Full Moon"</formula>
    </cfRule>
    <cfRule type="cellIs" dxfId="711" priority="668" stopIfTrue="1" operator="equal">
      <formula>"New Moon"</formula>
    </cfRule>
    <cfRule type="cellIs" dxfId="710" priority="669" stopIfTrue="1" operator="equal">
      <formula>"Last Quarter Moon"</formula>
    </cfRule>
  </conditionalFormatting>
  <conditionalFormatting sqref="D47">
    <cfRule type="cellIs" dxfId="709" priority="661" stopIfTrue="1" operator="equal">
      <formula>"Full Moon"</formula>
    </cfRule>
    <cfRule type="cellIs" dxfId="708" priority="662" stopIfTrue="1" operator="equal">
      <formula>"New Moon"</formula>
    </cfRule>
    <cfRule type="cellIs" dxfId="707" priority="663" stopIfTrue="1" operator="equal">
      <formula>"Last Quarter Moon"</formula>
    </cfRule>
  </conditionalFormatting>
  <conditionalFormatting sqref="D45">
    <cfRule type="cellIs" dxfId="706" priority="655" stopIfTrue="1" operator="equal">
      <formula>"Full Moon"</formula>
    </cfRule>
    <cfRule type="cellIs" dxfId="705" priority="656" stopIfTrue="1" operator="equal">
      <formula>"New Moon"</formula>
    </cfRule>
    <cfRule type="cellIs" dxfId="704" priority="657" stopIfTrue="1" operator="equal">
      <formula>"Last Quarter Moon"</formula>
    </cfRule>
  </conditionalFormatting>
  <conditionalFormatting sqref="D38">
    <cfRule type="cellIs" dxfId="703" priority="649" stopIfTrue="1" operator="equal">
      <formula>"Full Moon"</formula>
    </cfRule>
    <cfRule type="cellIs" dxfId="702" priority="650" stopIfTrue="1" operator="equal">
      <formula>"New Moon"</formula>
    </cfRule>
    <cfRule type="cellIs" dxfId="701" priority="651" stopIfTrue="1" operator="equal">
      <formula>"Last Quarter Moon"</formula>
    </cfRule>
  </conditionalFormatting>
  <conditionalFormatting sqref="D36">
    <cfRule type="cellIs" dxfId="700" priority="646" stopIfTrue="1" operator="equal">
      <formula>"Full Moon"</formula>
    </cfRule>
    <cfRule type="cellIs" dxfId="699" priority="647" stopIfTrue="1" operator="equal">
      <formula>"New Moon"</formula>
    </cfRule>
    <cfRule type="cellIs" dxfId="698" priority="648" stopIfTrue="1" operator="equal">
      <formula>"Last Quarter Moon"</formula>
    </cfRule>
  </conditionalFormatting>
  <conditionalFormatting sqref="D44">
    <cfRule type="cellIs" dxfId="697" priority="634" stopIfTrue="1" operator="equal">
      <formula>"Full Moon"</formula>
    </cfRule>
    <cfRule type="cellIs" dxfId="696" priority="635" stopIfTrue="1" operator="equal">
      <formula>"New Moon"</formula>
    </cfRule>
    <cfRule type="cellIs" dxfId="695" priority="636" stopIfTrue="1" operator="equal">
      <formula>"Last Quarter Moon"</formula>
    </cfRule>
  </conditionalFormatting>
  <conditionalFormatting sqref="D38">
    <cfRule type="cellIs" dxfId="694" priority="631" stopIfTrue="1" operator="equal">
      <formula>"Full Moon"</formula>
    </cfRule>
    <cfRule type="cellIs" dxfId="693" priority="632" stopIfTrue="1" operator="equal">
      <formula>"New Moon"</formula>
    </cfRule>
    <cfRule type="cellIs" dxfId="692" priority="633" stopIfTrue="1" operator="equal">
      <formula>"Last Quarter Moon"</formula>
    </cfRule>
  </conditionalFormatting>
  <conditionalFormatting sqref="D36">
    <cfRule type="cellIs" dxfId="691" priority="619" stopIfTrue="1" operator="equal">
      <formula>"Full Moon"</formula>
    </cfRule>
    <cfRule type="cellIs" dxfId="690" priority="620" stopIfTrue="1" operator="equal">
      <formula>"New Moon"</formula>
    </cfRule>
    <cfRule type="cellIs" dxfId="689" priority="621" stopIfTrue="1" operator="equal">
      <formula>"Last Quarter Moon"</formula>
    </cfRule>
  </conditionalFormatting>
  <conditionalFormatting sqref="D50">
    <cfRule type="cellIs" dxfId="688" priority="616" stopIfTrue="1" operator="equal">
      <formula>"Full Moon"</formula>
    </cfRule>
    <cfRule type="cellIs" dxfId="687" priority="617" stopIfTrue="1" operator="equal">
      <formula>"New Moon"</formula>
    </cfRule>
    <cfRule type="cellIs" dxfId="686" priority="618" stopIfTrue="1" operator="equal">
      <formula>"Last Quarter Moon"</formula>
    </cfRule>
  </conditionalFormatting>
  <conditionalFormatting sqref="D50">
    <cfRule type="cellIs" dxfId="685" priority="613" stopIfTrue="1" operator="equal">
      <formula>"Full Moon"</formula>
    </cfRule>
    <cfRule type="cellIs" dxfId="684" priority="614" stopIfTrue="1" operator="equal">
      <formula>"New Moon"</formula>
    </cfRule>
    <cfRule type="cellIs" dxfId="683" priority="615" stopIfTrue="1" operator="equal">
      <formula>"Last Quarter Moon"</formula>
    </cfRule>
  </conditionalFormatting>
  <conditionalFormatting sqref="D51">
    <cfRule type="cellIs" dxfId="682" priority="610" stopIfTrue="1" operator="equal">
      <formula>"Full Moon"</formula>
    </cfRule>
    <cfRule type="cellIs" dxfId="681" priority="611" stopIfTrue="1" operator="equal">
      <formula>"New Moon"</formula>
    </cfRule>
    <cfRule type="cellIs" dxfId="680" priority="612" stopIfTrue="1" operator="equal">
      <formula>"Last Quarter Moon"</formula>
    </cfRule>
  </conditionalFormatting>
  <conditionalFormatting sqref="D51">
    <cfRule type="cellIs" dxfId="679" priority="607" stopIfTrue="1" operator="equal">
      <formula>"Full Moon"</formula>
    </cfRule>
    <cfRule type="cellIs" dxfId="678" priority="608" stopIfTrue="1" operator="equal">
      <formula>"New Moon"</formula>
    </cfRule>
    <cfRule type="cellIs" dxfId="677" priority="609" stopIfTrue="1" operator="equal">
      <formula>"Last Quarter Moon"</formula>
    </cfRule>
  </conditionalFormatting>
  <conditionalFormatting sqref="D52">
    <cfRule type="cellIs" dxfId="676" priority="601" stopIfTrue="1" operator="equal">
      <formula>"Full Moon"</formula>
    </cfRule>
    <cfRule type="cellIs" dxfId="675" priority="602" stopIfTrue="1" operator="equal">
      <formula>"New Moon"</formula>
    </cfRule>
    <cfRule type="cellIs" dxfId="674" priority="603" stopIfTrue="1" operator="equal">
      <formula>"Last Quarter Moon"</formula>
    </cfRule>
  </conditionalFormatting>
  <conditionalFormatting sqref="D64">
    <cfRule type="cellIs" dxfId="673" priority="595" stopIfTrue="1" operator="equal">
      <formula>"Full Moon"</formula>
    </cfRule>
    <cfRule type="cellIs" dxfId="672" priority="596" stopIfTrue="1" operator="equal">
      <formula>"New Moon"</formula>
    </cfRule>
    <cfRule type="cellIs" dxfId="671" priority="597" stopIfTrue="1" operator="equal">
      <formula>"Last Quarter Moon"</formula>
    </cfRule>
  </conditionalFormatting>
  <conditionalFormatting sqref="D65">
    <cfRule type="cellIs" dxfId="670" priority="589" stopIfTrue="1" operator="equal">
      <formula>"Full Moon"</formula>
    </cfRule>
    <cfRule type="cellIs" dxfId="669" priority="590" stopIfTrue="1" operator="equal">
      <formula>"New Moon"</formula>
    </cfRule>
    <cfRule type="cellIs" dxfId="668" priority="591" stopIfTrue="1" operator="equal">
      <formula>"Last Quarter Moon"</formula>
    </cfRule>
  </conditionalFormatting>
  <conditionalFormatting sqref="D52">
    <cfRule type="cellIs" dxfId="667" priority="583" stopIfTrue="1" operator="equal">
      <formula>"Full Moon"</formula>
    </cfRule>
    <cfRule type="cellIs" dxfId="666" priority="584" stopIfTrue="1" operator="equal">
      <formula>"New Moon"</formula>
    </cfRule>
    <cfRule type="cellIs" dxfId="665" priority="585" stopIfTrue="1" operator="equal">
      <formula>"Last Quarter Moon"</formula>
    </cfRule>
  </conditionalFormatting>
  <conditionalFormatting sqref="D51">
    <cfRule type="cellIs" dxfId="664" priority="580" stopIfTrue="1" operator="equal">
      <formula>"Full Moon"</formula>
    </cfRule>
    <cfRule type="cellIs" dxfId="663" priority="581" stopIfTrue="1" operator="equal">
      <formula>"New Moon"</formula>
    </cfRule>
    <cfRule type="cellIs" dxfId="662" priority="582" stopIfTrue="1" operator="equal">
      <formula>"Last Quarter Moon"</formula>
    </cfRule>
  </conditionalFormatting>
  <conditionalFormatting sqref="D50">
    <cfRule type="cellIs" dxfId="661" priority="577" stopIfTrue="1" operator="equal">
      <formula>"Full Moon"</formula>
    </cfRule>
    <cfRule type="cellIs" dxfId="660" priority="578" stopIfTrue="1" operator="equal">
      <formula>"New Moon"</formula>
    </cfRule>
    <cfRule type="cellIs" dxfId="659" priority="579" stopIfTrue="1" operator="equal">
      <formula>"Last Quarter Moon"</formula>
    </cfRule>
  </conditionalFormatting>
  <conditionalFormatting sqref="D51">
    <cfRule type="cellIs" dxfId="658" priority="571" stopIfTrue="1" operator="equal">
      <formula>"Full Moon"</formula>
    </cfRule>
    <cfRule type="cellIs" dxfId="657" priority="572" stopIfTrue="1" operator="equal">
      <formula>"New Moon"</formula>
    </cfRule>
    <cfRule type="cellIs" dxfId="656" priority="573" stopIfTrue="1" operator="equal">
      <formula>"Last Quarter Moon"</formula>
    </cfRule>
  </conditionalFormatting>
  <conditionalFormatting sqref="D50">
    <cfRule type="cellIs" dxfId="655" priority="568" stopIfTrue="1" operator="equal">
      <formula>"Full Moon"</formula>
    </cfRule>
    <cfRule type="cellIs" dxfId="654" priority="569" stopIfTrue="1" operator="equal">
      <formula>"New Moon"</formula>
    </cfRule>
    <cfRule type="cellIs" dxfId="653" priority="570" stopIfTrue="1" operator="equal">
      <formula>"Last Quarter Moon"</formula>
    </cfRule>
  </conditionalFormatting>
  <conditionalFormatting sqref="D49">
    <cfRule type="cellIs" dxfId="652" priority="565" stopIfTrue="1" operator="equal">
      <formula>"Full Moon"</formula>
    </cfRule>
    <cfRule type="cellIs" dxfId="651" priority="566" stopIfTrue="1" operator="equal">
      <formula>"New Moon"</formula>
    </cfRule>
    <cfRule type="cellIs" dxfId="650" priority="567" stopIfTrue="1" operator="equal">
      <formula>"Last Quarter Moon"</formula>
    </cfRule>
  </conditionalFormatting>
  <conditionalFormatting sqref="D60">
    <cfRule type="cellIs" dxfId="649" priority="562" stopIfTrue="1" operator="equal">
      <formula>"Full Moon"</formula>
    </cfRule>
    <cfRule type="cellIs" dxfId="648" priority="563" stopIfTrue="1" operator="equal">
      <formula>"New Moon"</formula>
    </cfRule>
    <cfRule type="cellIs" dxfId="647" priority="564" stopIfTrue="1" operator="equal">
      <formula>"Last Quarter Moon"</formula>
    </cfRule>
  </conditionalFormatting>
  <conditionalFormatting sqref="D75">
    <cfRule type="cellIs" dxfId="646" priority="547" stopIfTrue="1" operator="equal">
      <formula>"Full Moon"</formula>
    </cfRule>
    <cfRule type="cellIs" dxfId="645" priority="548" stopIfTrue="1" operator="equal">
      <formula>"New Moon"</formula>
    </cfRule>
    <cfRule type="cellIs" dxfId="644" priority="549" stopIfTrue="1" operator="equal">
      <formula>"Last Quarter Moon"</formula>
    </cfRule>
  </conditionalFormatting>
  <conditionalFormatting sqref="D74">
    <cfRule type="cellIs" dxfId="643" priority="544" stopIfTrue="1" operator="equal">
      <formula>"Full Moon"</formula>
    </cfRule>
    <cfRule type="cellIs" dxfId="642" priority="545" stopIfTrue="1" operator="equal">
      <formula>"New Moon"</formula>
    </cfRule>
    <cfRule type="cellIs" dxfId="641" priority="546" stopIfTrue="1" operator="equal">
      <formula>"Last Quarter Moon"</formula>
    </cfRule>
  </conditionalFormatting>
  <conditionalFormatting sqref="D72">
    <cfRule type="cellIs" dxfId="640" priority="541" stopIfTrue="1" operator="equal">
      <formula>"Full Moon"</formula>
    </cfRule>
    <cfRule type="cellIs" dxfId="639" priority="542" stopIfTrue="1" operator="equal">
      <formula>"New Moon"</formula>
    </cfRule>
    <cfRule type="cellIs" dxfId="638" priority="543" stopIfTrue="1" operator="equal">
      <formula>"Last Quarter Moon"</formula>
    </cfRule>
  </conditionalFormatting>
  <conditionalFormatting sqref="D69">
    <cfRule type="cellIs" dxfId="637" priority="538" stopIfTrue="1" operator="equal">
      <formula>"Full Moon"</formula>
    </cfRule>
    <cfRule type="cellIs" dxfId="636" priority="539" stopIfTrue="1" operator="equal">
      <formula>"New Moon"</formula>
    </cfRule>
    <cfRule type="cellIs" dxfId="635" priority="540" stopIfTrue="1" operator="equal">
      <formula>"Last Quarter Moon"</formula>
    </cfRule>
  </conditionalFormatting>
  <conditionalFormatting sqref="D75">
    <cfRule type="cellIs" dxfId="634" priority="535" stopIfTrue="1" operator="equal">
      <formula>"Full Moon"</formula>
    </cfRule>
    <cfRule type="cellIs" dxfId="633" priority="536" stopIfTrue="1" operator="equal">
      <formula>"New Moon"</formula>
    </cfRule>
    <cfRule type="cellIs" dxfId="632" priority="537" stopIfTrue="1" operator="equal">
      <formula>"Last Quarter Moon"</formula>
    </cfRule>
  </conditionalFormatting>
  <conditionalFormatting sqref="D74">
    <cfRule type="cellIs" dxfId="631" priority="532" stopIfTrue="1" operator="equal">
      <formula>"Full Moon"</formula>
    </cfRule>
    <cfRule type="cellIs" dxfId="630" priority="533" stopIfTrue="1" operator="equal">
      <formula>"New Moon"</formula>
    </cfRule>
    <cfRule type="cellIs" dxfId="629" priority="534" stopIfTrue="1" operator="equal">
      <formula>"Last Quarter Moon"</formula>
    </cfRule>
  </conditionalFormatting>
  <conditionalFormatting sqref="D73">
    <cfRule type="cellIs" dxfId="628" priority="529" stopIfTrue="1" operator="equal">
      <formula>"Full Moon"</formula>
    </cfRule>
    <cfRule type="cellIs" dxfId="627" priority="530" stopIfTrue="1" operator="equal">
      <formula>"New Moon"</formula>
    </cfRule>
    <cfRule type="cellIs" dxfId="626" priority="531" stopIfTrue="1" operator="equal">
      <formula>"Last Quarter Moon"</formula>
    </cfRule>
  </conditionalFormatting>
  <conditionalFormatting sqref="D75">
    <cfRule type="cellIs" dxfId="625" priority="526" stopIfTrue="1" operator="equal">
      <formula>"Full Moon"</formula>
    </cfRule>
    <cfRule type="cellIs" dxfId="624" priority="527" stopIfTrue="1" operator="equal">
      <formula>"New Moon"</formula>
    </cfRule>
    <cfRule type="cellIs" dxfId="623" priority="528" stopIfTrue="1" operator="equal">
      <formula>"Last Quarter Moon"</formula>
    </cfRule>
  </conditionalFormatting>
  <conditionalFormatting sqref="D71">
    <cfRule type="cellIs" dxfId="622" priority="517" stopIfTrue="1" operator="equal">
      <formula>"Full Moon"</formula>
    </cfRule>
    <cfRule type="cellIs" dxfId="621" priority="518" stopIfTrue="1" operator="equal">
      <formula>"New Moon"</formula>
    </cfRule>
    <cfRule type="cellIs" dxfId="620" priority="519" stopIfTrue="1" operator="equal">
      <formula>"Last Quarter Moon"</formula>
    </cfRule>
  </conditionalFormatting>
  <conditionalFormatting sqref="D74">
    <cfRule type="cellIs" dxfId="619" priority="514" stopIfTrue="1" operator="equal">
      <formula>"Full Moon"</formula>
    </cfRule>
    <cfRule type="cellIs" dxfId="618" priority="515" stopIfTrue="1" operator="equal">
      <formula>"New Moon"</formula>
    </cfRule>
    <cfRule type="cellIs" dxfId="617" priority="516" stopIfTrue="1" operator="equal">
      <formula>"Last Quarter Moon"</formula>
    </cfRule>
  </conditionalFormatting>
  <conditionalFormatting sqref="D83">
    <cfRule type="cellIs" dxfId="616" priority="499" stopIfTrue="1" operator="equal">
      <formula>"Full Moon"</formula>
    </cfRule>
    <cfRule type="cellIs" dxfId="615" priority="500" stopIfTrue="1" operator="equal">
      <formula>"New Moon"</formula>
    </cfRule>
    <cfRule type="cellIs" dxfId="614" priority="501" stopIfTrue="1" operator="equal">
      <formula>"Last Quarter Moon"</formula>
    </cfRule>
  </conditionalFormatting>
  <conditionalFormatting sqref="D81">
    <cfRule type="cellIs" dxfId="613" priority="496" stopIfTrue="1" operator="equal">
      <formula>"Full Moon"</formula>
    </cfRule>
    <cfRule type="cellIs" dxfId="612" priority="497" stopIfTrue="1" operator="equal">
      <formula>"New Moon"</formula>
    </cfRule>
    <cfRule type="cellIs" dxfId="611" priority="498" stopIfTrue="1" operator="equal">
      <formula>"Last Quarter Moon"</formula>
    </cfRule>
  </conditionalFormatting>
  <conditionalFormatting sqref="D83">
    <cfRule type="cellIs" dxfId="610" priority="493" stopIfTrue="1" operator="equal">
      <formula>"Full Moon"</formula>
    </cfRule>
    <cfRule type="cellIs" dxfId="609" priority="494" stopIfTrue="1" operator="equal">
      <formula>"New Moon"</formula>
    </cfRule>
    <cfRule type="cellIs" dxfId="608" priority="495" stopIfTrue="1" operator="equal">
      <formula>"Last Quarter Moon"</formula>
    </cfRule>
  </conditionalFormatting>
  <conditionalFormatting sqref="D82">
    <cfRule type="cellIs" dxfId="607" priority="490" stopIfTrue="1" operator="equal">
      <formula>"Full Moon"</formula>
    </cfRule>
    <cfRule type="cellIs" dxfId="606" priority="491" stopIfTrue="1" operator="equal">
      <formula>"New Moon"</formula>
    </cfRule>
    <cfRule type="cellIs" dxfId="605" priority="492" stopIfTrue="1" operator="equal">
      <formula>"Last Quarter Moon"</formula>
    </cfRule>
  </conditionalFormatting>
  <conditionalFormatting sqref="D109:D110 D90:D107">
    <cfRule type="cellIs" dxfId="604" priority="487" stopIfTrue="1" operator="equal">
      <formula>"Full Moon"</formula>
    </cfRule>
    <cfRule type="cellIs" dxfId="603" priority="488" stopIfTrue="1" operator="equal">
      <formula>"New Moon"</formula>
    </cfRule>
    <cfRule type="cellIs" dxfId="602" priority="489" stopIfTrue="1" operator="equal">
      <formula>"Last Quarter Moon"</formula>
    </cfRule>
  </conditionalFormatting>
  <conditionalFormatting sqref="D108">
    <cfRule type="cellIs" dxfId="601" priority="157" stopIfTrue="1" operator="equal">
      <formula>"Full Moon"</formula>
    </cfRule>
    <cfRule type="cellIs" dxfId="600" priority="158" stopIfTrue="1" operator="equal">
      <formula>"New Moon"</formula>
    </cfRule>
    <cfRule type="cellIs" dxfId="599" priority="159" stopIfTrue="1" operator="equal">
      <formula>"Last Quarter Moon"</formula>
    </cfRule>
  </conditionalFormatting>
  <conditionalFormatting sqref="D99">
    <cfRule type="cellIs" dxfId="598" priority="481" stopIfTrue="1" operator="equal">
      <formula>"Full Moon"</formula>
    </cfRule>
    <cfRule type="cellIs" dxfId="597" priority="482" stopIfTrue="1" operator="equal">
      <formula>"New Moon"</formula>
    </cfRule>
    <cfRule type="cellIs" dxfId="596" priority="483" stopIfTrue="1" operator="equal">
      <formula>"Last Quarter Moon"</formula>
    </cfRule>
  </conditionalFormatting>
  <conditionalFormatting sqref="D86:D96">
    <cfRule type="cellIs" dxfId="595" priority="478" stopIfTrue="1" operator="equal">
      <formula>"Full Moon"</formula>
    </cfRule>
    <cfRule type="cellIs" dxfId="594" priority="479" stopIfTrue="1" operator="equal">
      <formula>"New Moon"</formula>
    </cfRule>
    <cfRule type="cellIs" dxfId="593" priority="480" stopIfTrue="1" operator="equal">
      <formula>"Last Quarter Moon"</formula>
    </cfRule>
  </conditionalFormatting>
  <conditionalFormatting sqref="D89:D91">
    <cfRule type="cellIs" dxfId="592" priority="475" stopIfTrue="1" operator="equal">
      <formula>"Full Moon"</formula>
    </cfRule>
    <cfRule type="cellIs" dxfId="591" priority="476" stopIfTrue="1" operator="equal">
      <formula>"New Moon"</formula>
    </cfRule>
    <cfRule type="cellIs" dxfId="590" priority="477" stopIfTrue="1" operator="equal">
      <formula>"Last Quarter Moon"</formula>
    </cfRule>
  </conditionalFormatting>
  <conditionalFormatting sqref="D87">
    <cfRule type="cellIs" dxfId="589" priority="472" stopIfTrue="1" operator="equal">
      <formula>"Full Moon"</formula>
    </cfRule>
    <cfRule type="cellIs" dxfId="588" priority="473" stopIfTrue="1" operator="equal">
      <formula>"New Moon"</formula>
    </cfRule>
    <cfRule type="cellIs" dxfId="587" priority="474" stopIfTrue="1" operator="equal">
      <formula>"Last Quarter Moon"</formula>
    </cfRule>
  </conditionalFormatting>
  <conditionalFormatting sqref="D84">
    <cfRule type="cellIs" dxfId="586" priority="469" stopIfTrue="1" operator="equal">
      <formula>"Full Moon"</formula>
    </cfRule>
    <cfRule type="cellIs" dxfId="585" priority="470" stopIfTrue="1" operator="equal">
      <formula>"New Moon"</formula>
    </cfRule>
    <cfRule type="cellIs" dxfId="584" priority="471" stopIfTrue="1" operator="equal">
      <formula>"Last Quarter Moon"</formula>
    </cfRule>
  </conditionalFormatting>
  <conditionalFormatting sqref="D85">
    <cfRule type="cellIs" dxfId="583" priority="466" stopIfTrue="1" operator="equal">
      <formula>"Full Moon"</formula>
    </cfRule>
    <cfRule type="cellIs" dxfId="582" priority="467" stopIfTrue="1" operator="equal">
      <formula>"New Moon"</formula>
    </cfRule>
    <cfRule type="cellIs" dxfId="581" priority="468" stopIfTrue="1" operator="equal">
      <formula>"Last Quarter Moon"</formula>
    </cfRule>
  </conditionalFormatting>
  <conditionalFormatting sqref="D120">
    <cfRule type="cellIs" dxfId="580" priority="40" stopIfTrue="1" operator="equal">
      <formula>"Full Moon"</formula>
    </cfRule>
    <cfRule type="cellIs" dxfId="579" priority="41" stopIfTrue="1" operator="equal">
      <formula>"New Moon"</formula>
    </cfRule>
    <cfRule type="cellIs" dxfId="578" priority="42" stopIfTrue="1" operator="equal">
      <formula>"Last Quarter Moon"</formula>
    </cfRule>
  </conditionalFormatting>
  <conditionalFormatting sqref="D86">
    <cfRule type="cellIs" dxfId="577" priority="460" stopIfTrue="1" operator="equal">
      <formula>"Full Moon"</formula>
    </cfRule>
    <cfRule type="cellIs" dxfId="576" priority="461" stopIfTrue="1" operator="equal">
      <formula>"New Moon"</formula>
    </cfRule>
    <cfRule type="cellIs" dxfId="575" priority="462" stopIfTrue="1" operator="equal">
      <formula>"Last Quarter Moon"</formula>
    </cfRule>
  </conditionalFormatting>
  <conditionalFormatting sqref="D99">
    <cfRule type="cellIs" dxfId="574" priority="457" stopIfTrue="1" operator="equal">
      <formula>"Full Moon"</formula>
    </cfRule>
    <cfRule type="cellIs" dxfId="573" priority="458" stopIfTrue="1" operator="equal">
      <formula>"New Moon"</formula>
    </cfRule>
    <cfRule type="cellIs" dxfId="572" priority="459" stopIfTrue="1" operator="equal">
      <formula>"Last Quarter Moon"</formula>
    </cfRule>
  </conditionalFormatting>
  <conditionalFormatting sqref="D97">
    <cfRule type="cellIs" dxfId="571" priority="454" stopIfTrue="1" operator="equal">
      <formula>"Full Moon"</formula>
    </cfRule>
    <cfRule type="cellIs" dxfId="570" priority="455" stopIfTrue="1" operator="equal">
      <formula>"New Moon"</formula>
    </cfRule>
    <cfRule type="cellIs" dxfId="569" priority="456" stopIfTrue="1" operator="equal">
      <formula>"Last Quarter Moon"</formula>
    </cfRule>
  </conditionalFormatting>
  <conditionalFormatting sqref="D94:D95">
    <cfRule type="cellIs" dxfId="568" priority="451" stopIfTrue="1" operator="equal">
      <formula>"Full Moon"</formula>
    </cfRule>
    <cfRule type="cellIs" dxfId="567" priority="452" stopIfTrue="1" operator="equal">
      <formula>"New Moon"</formula>
    </cfRule>
    <cfRule type="cellIs" dxfId="566" priority="453" stopIfTrue="1" operator="equal">
      <formula>"Last Quarter Moon"</formula>
    </cfRule>
  </conditionalFormatting>
  <conditionalFormatting sqref="D95:D96">
    <cfRule type="cellIs" dxfId="565" priority="448" stopIfTrue="1" operator="equal">
      <formula>"Full Moon"</formula>
    </cfRule>
    <cfRule type="cellIs" dxfId="564" priority="449" stopIfTrue="1" operator="equal">
      <formula>"New Moon"</formula>
    </cfRule>
    <cfRule type="cellIs" dxfId="563" priority="450" stopIfTrue="1" operator="equal">
      <formula>"Last Quarter Moon"</formula>
    </cfRule>
  </conditionalFormatting>
  <conditionalFormatting sqref="D99">
    <cfRule type="cellIs" dxfId="562" priority="445" stopIfTrue="1" operator="equal">
      <formula>"Full Moon"</formula>
    </cfRule>
    <cfRule type="cellIs" dxfId="561" priority="446" stopIfTrue="1" operator="equal">
      <formula>"New Moon"</formula>
    </cfRule>
    <cfRule type="cellIs" dxfId="560" priority="447" stopIfTrue="1" operator="equal">
      <formula>"Last Quarter Moon"</formula>
    </cfRule>
  </conditionalFormatting>
  <conditionalFormatting sqref="D95:D96">
    <cfRule type="cellIs" dxfId="559" priority="442" stopIfTrue="1" operator="equal">
      <formula>"Full Moon"</formula>
    </cfRule>
    <cfRule type="cellIs" dxfId="558" priority="443" stopIfTrue="1" operator="equal">
      <formula>"New Moon"</formula>
    </cfRule>
    <cfRule type="cellIs" dxfId="557" priority="444" stopIfTrue="1" operator="equal">
      <formula>"Last Quarter Moon"</formula>
    </cfRule>
  </conditionalFormatting>
  <conditionalFormatting sqref="D96:D97">
    <cfRule type="cellIs" dxfId="556" priority="439" stopIfTrue="1" operator="equal">
      <formula>"Full Moon"</formula>
    </cfRule>
    <cfRule type="cellIs" dxfId="555" priority="440" stopIfTrue="1" operator="equal">
      <formula>"New Moon"</formula>
    </cfRule>
    <cfRule type="cellIs" dxfId="554" priority="441" stopIfTrue="1" operator="equal">
      <formula>"Last Quarter Moon"</formula>
    </cfRule>
  </conditionalFormatting>
  <conditionalFormatting sqref="D94:D95">
    <cfRule type="cellIs" dxfId="553" priority="436" stopIfTrue="1" operator="equal">
      <formula>"Full Moon"</formula>
    </cfRule>
    <cfRule type="cellIs" dxfId="552" priority="437" stopIfTrue="1" operator="equal">
      <formula>"New Moon"</formula>
    </cfRule>
    <cfRule type="cellIs" dxfId="551" priority="438" stopIfTrue="1" operator="equal">
      <formula>"Last Quarter Moon"</formula>
    </cfRule>
  </conditionalFormatting>
  <conditionalFormatting sqref="D91:D92">
    <cfRule type="cellIs" dxfId="550" priority="433" stopIfTrue="1" operator="equal">
      <formula>"Full Moon"</formula>
    </cfRule>
    <cfRule type="cellIs" dxfId="549" priority="434" stopIfTrue="1" operator="equal">
      <formula>"New Moon"</formula>
    </cfRule>
    <cfRule type="cellIs" dxfId="548" priority="435" stopIfTrue="1" operator="equal">
      <formula>"Last Quarter Moon"</formula>
    </cfRule>
  </conditionalFormatting>
  <conditionalFormatting sqref="D92:D93">
    <cfRule type="cellIs" dxfId="547" priority="430" stopIfTrue="1" operator="equal">
      <formula>"Full Moon"</formula>
    </cfRule>
    <cfRule type="cellIs" dxfId="546" priority="431" stopIfTrue="1" operator="equal">
      <formula>"New Moon"</formula>
    </cfRule>
    <cfRule type="cellIs" dxfId="545" priority="432" stopIfTrue="1" operator="equal">
      <formula>"Last Quarter Moon"</formula>
    </cfRule>
  </conditionalFormatting>
  <conditionalFormatting sqref="D97">
    <cfRule type="cellIs" dxfId="544" priority="427" stopIfTrue="1" operator="equal">
      <formula>"Full Moon"</formula>
    </cfRule>
    <cfRule type="cellIs" dxfId="543" priority="428" stopIfTrue="1" operator="equal">
      <formula>"New Moon"</formula>
    </cfRule>
    <cfRule type="cellIs" dxfId="542" priority="429" stopIfTrue="1" operator="equal">
      <formula>"Last Quarter Moon"</formula>
    </cfRule>
  </conditionalFormatting>
  <conditionalFormatting sqref="D94:D95">
    <cfRule type="cellIs" dxfId="541" priority="424" stopIfTrue="1" operator="equal">
      <formula>"Full Moon"</formula>
    </cfRule>
    <cfRule type="cellIs" dxfId="540" priority="425" stopIfTrue="1" operator="equal">
      <formula>"New Moon"</formula>
    </cfRule>
    <cfRule type="cellIs" dxfId="539" priority="426" stopIfTrue="1" operator="equal">
      <formula>"Last Quarter Moon"</formula>
    </cfRule>
  </conditionalFormatting>
  <conditionalFormatting sqref="D85:D87">
    <cfRule type="cellIs" dxfId="538" priority="421" stopIfTrue="1" operator="equal">
      <formula>"Full Moon"</formula>
    </cfRule>
    <cfRule type="cellIs" dxfId="537" priority="422" stopIfTrue="1" operator="equal">
      <formula>"New Moon"</formula>
    </cfRule>
    <cfRule type="cellIs" dxfId="536" priority="423" stopIfTrue="1" operator="equal">
      <formula>"Last Quarter Moon"</formula>
    </cfRule>
  </conditionalFormatting>
  <conditionalFormatting sqref="D95:D96">
    <cfRule type="cellIs" dxfId="535" priority="418" stopIfTrue="1" operator="equal">
      <formula>"Full Moon"</formula>
    </cfRule>
    <cfRule type="cellIs" dxfId="534" priority="419" stopIfTrue="1" operator="equal">
      <formula>"New Moon"</formula>
    </cfRule>
    <cfRule type="cellIs" dxfId="533" priority="420" stopIfTrue="1" operator="equal">
      <formula>"Last Quarter Moon"</formula>
    </cfRule>
  </conditionalFormatting>
  <conditionalFormatting sqref="D93:D94">
    <cfRule type="cellIs" dxfId="532" priority="415" stopIfTrue="1" operator="equal">
      <formula>"Full Moon"</formula>
    </cfRule>
    <cfRule type="cellIs" dxfId="531" priority="416" stopIfTrue="1" operator="equal">
      <formula>"New Moon"</formula>
    </cfRule>
    <cfRule type="cellIs" dxfId="530" priority="417" stopIfTrue="1" operator="equal">
      <formula>"Last Quarter Moon"</formula>
    </cfRule>
  </conditionalFormatting>
  <conditionalFormatting sqref="D90:D91">
    <cfRule type="cellIs" dxfId="529" priority="412" stopIfTrue="1" operator="equal">
      <formula>"Full Moon"</formula>
    </cfRule>
    <cfRule type="cellIs" dxfId="528" priority="413" stopIfTrue="1" operator="equal">
      <formula>"New Moon"</formula>
    </cfRule>
    <cfRule type="cellIs" dxfId="527" priority="414" stopIfTrue="1" operator="equal">
      <formula>"Last Quarter Moon"</formula>
    </cfRule>
  </conditionalFormatting>
  <conditionalFormatting sqref="D91:D92">
    <cfRule type="cellIs" dxfId="526" priority="409" stopIfTrue="1" operator="equal">
      <formula>"Full Moon"</formula>
    </cfRule>
    <cfRule type="cellIs" dxfId="525" priority="410" stopIfTrue="1" operator="equal">
      <formula>"New Moon"</formula>
    </cfRule>
    <cfRule type="cellIs" dxfId="524" priority="411" stopIfTrue="1" operator="equal">
      <formula>"Last Quarter Moon"</formula>
    </cfRule>
  </conditionalFormatting>
  <conditionalFormatting sqref="D94:D95">
    <cfRule type="cellIs" dxfId="523" priority="406" stopIfTrue="1" operator="equal">
      <formula>"Full Moon"</formula>
    </cfRule>
    <cfRule type="cellIs" dxfId="522" priority="407" stopIfTrue="1" operator="equal">
      <formula>"New Moon"</formula>
    </cfRule>
    <cfRule type="cellIs" dxfId="521" priority="408" stopIfTrue="1" operator="equal">
      <formula>"Last Quarter Moon"</formula>
    </cfRule>
  </conditionalFormatting>
  <conditionalFormatting sqref="D91:D92">
    <cfRule type="cellIs" dxfId="520" priority="403" stopIfTrue="1" operator="equal">
      <formula>"Full Moon"</formula>
    </cfRule>
    <cfRule type="cellIs" dxfId="519" priority="404" stopIfTrue="1" operator="equal">
      <formula>"New Moon"</formula>
    </cfRule>
    <cfRule type="cellIs" dxfId="518" priority="405" stopIfTrue="1" operator="equal">
      <formula>"Last Quarter Moon"</formula>
    </cfRule>
  </conditionalFormatting>
  <conditionalFormatting sqref="D92:D93">
    <cfRule type="cellIs" dxfId="517" priority="400" stopIfTrue="1" operator="equal">
      <formula>"Full Moon"</formula>
    </cfRule>
    <cfRule type="cellIs" dxfId="516" priority="401" stopIfTrue="1" operator="equal">
      <formula>"New Moon"</formula>
    </cfRule>
    <cfRule type="cellIs" dxfId="515" priority="402" stopIfTrue="1" operator="equal">
      <formula>"Last Quarter Moon"</formula>
    </cfRule>
  </conditionalFormatting>
  <conditionalFormatting sqref="D90:D91">
    <cfRule type="cellIs" dxfId="514" priority="397" stopIfTrue="1" operator="equal">
      <formula>"Full Moon"</formula>
    </cfRule>
    <cfRule type="cellIs" dxfId="513" priority="398" stopIfTrue="1" operator="equal">
      <formula>"New Moon"</formula>
    </cfRule>
    <cfRule type="cellIs" dxfId="512" priority="399" stopIfTrue="1" operator="equal">
      <formula>"Last Quarter Moon"</formula>
    </cfRule>
  </conditionalFormatting>
  <conditionalFormatting sqref="D87:D88">
    <cfRule type="cellIs" dxfId="511" priority="394" stopIfTrue="1" operator="equal">
      <formula>"Full Moon"</formula>
    </cfRule>
    <cfRule type="cellIs" dxfId="510" priority="395" stopIfTrue="1" operator="equal">
      <formula>"New Moon"</formula>
    </cfRule>
    <cfRule type="cellIs" dxfId="509" priority="396" stopIfTrue="1" operator="equal">
      <formula>"Last Quarter Moon"</formula>
    </cfRule>
  </conditionalFormatting>
  <conditionalFormatting sqref="D88:D89">
    <cfRule type="cellIs" dxfId="508" priority="391" stopIfTrue="1" operator="equal">
      <formula>"Full Moon"</formula>
    </cfRule>
    <cfRule type="cellIs" dxfId="507" priority="392" stopIfTrue="1" operator="equal">
      <formula>"New Moon"</formula>
    </cfRule>
    <cfRule type="cellIs" dxfId="506" priority="393" stopIfTrue="1" operator="equal">
      <formula>"Last Quarter Moon"</formula>
    </cfRule>
  </conditionalFormatting>
  <conditionalFormatting sqref="D114">
    <cfRule type="cellIs" dxfId="505" priority="388" stopIfTrue="1" operator="equal">
      <formula>"Full Moon"</formula>
    </cfRule>
    <cfRule type="cellIs" dxfId="504" priority="389" stopIfTrue="1" operator="equal">
      <formula>"New Moon"</formula>
    </cfRule>
    <cfRule type="cellIs" dxfId="503" priority="390" stopIfTrue="1" operator="equal">
      <formula>"Last Quarter Moon"</formula>
    </cfRule>
  </conditionalFormatting>
  <conditionalFormatting sqref="D113">
    <cfRule type="cellIs" dxfId="502" priority="385" stopIfTrue="1" operator="equal">
      <formula>"Full Moon"</formula>
    </cfRule>
    <cfRule type="cellIs" dxfId="501" priority="386" stopIfTrue="1" operator="equal">
      <formula>"New Moon"</formula>
    </cfRule>
    <cfRule type="cellIs" dxfId="500" priority="387" stopIfTrue="1" operator="equal">
      <formula>"Last Quarter Moon"</formula>
    </cfRule>
  </conditionalFormatting>
  <conditionalFormatting sqref="D112">
    <cfRule type="cellIs" dxfId="499" priority="382" stopIfTrue="1" operator="equal">
      <formula>"Full Moon"</formula>
    </cfRule>
    <cfRule type="cellIs" dxfId="498" priority="383" stopIfTrue="1" operator="equal">
      <formula>"New Moon"</formula>
    </cfRule>
    <cfRule type="cellIs" dxfId="497" priority="384" stopIfTrue="1" operator="equal">
      <formula>"Last Quarter Moon"</formula>
    </cfRule>
  </conditionalFormatting>
  <conditionalFormatting sqref="D111">
    <cfRule type="cellIs" dxfId="496" priority="379" stopIfTrue="1" operator="equal">
      <formula>"Full Moon"</formula>
    </cfRule>
    <cfRule type="cellIs" dxfId="495" priority="380" stopIfTrue="1" operator="equal">
      <formula>"New Moon"</formula>
    </cfRule>
    <cfRule type="cellIs" dxfId="494" priority="381" stopIfTrue="1" operator="equal">
      <formula>"Last Quarter Moon"</formula>
    </cfRule>
  </conditionalFormatting>
  <conditionalFormatting sqref="D109">
    <cfRule type="cellIs" dxfId="493" priority="376" stopIfTrue="1" operator="equal">
      <formula>"Full Moon"</formula>
    </cfRule>
    <cfRule type="cellIs" dxfId="492" priority="377" stopIfTrue="1" operator="equal">
      <formula>"New Moon"</formula>
    </cfRule>
    <cfRule type="cellIs" dxfId="491" priority="378" stopIfTrue="1" operator="equal">
      <formula>"Last Quarter Moon"</formula>
    </cfRule>
  </conditionalFormatting>
  <conditionalFormatting sqref="D108">
    <cfRule type="cellIs" dxfId="490" priority="373" stopIfTrue="1" operator="equal">
      <formula>"Full Moon"</formula>
    </cfRule>
    <cfRule type="cellIs" dxfId="489" priority="374" stopIfTrue="1" operator="equal">
      <formula>"New Moon"</formula>
    </cfRule>
    <cfRule type="cellIs" dxfId="488" priority="375" stopIfTrue="1" operator="equal">
      <formula>"Last Quarter Moon"</formula>
    </cfRule>
  </conditionalFormatting>
  <conditionalFormatting sqref="D106">
    <cfRule type="cellIs" dxfId="487" priority="370" stopIfTrue="1" operator="equal">
      <formula>"Full Moon"</formula>
    </cfRule>
    <cfRule type="cellIs" dxfId="486" priority="371" stopIfTrue="1" operator="equal">
      <formula>"New Moon"</formula>
    </cfRule>
    <cfRule type="cellIs" dxfId="485" priority="372" stopIfTrue="1" operator="equal">
      <formula>"Last Quarter Moon"</formula>
    </cfRule>
  </conditionalFormatting>
  <conditionalFormatting sqref="D102">
    <cfRule type="cellIs" dxfId="484" priority="367" stopIfTrue="1" operator="equal">
      <formula>"Full Moon"</formula>
    </cfRule>
    <cfRule type="cellIs" dxfId="483" priority="368" stopIfTrue="1" operator="equal">
      <formula>"New Moon"</formula>
    </cfRule>
    <cfRule type="cellIs" dxfId="482" priority="369" stopIfTrue="1" operator="equal">
      <formula>"Last Quarter Moon"</formula>
    </cfRule>
  </conditionalFormatting>
  <conditionalFormatting sqref="D101">
    <cfRule type="cellIs" dxfId="481" priority="364" stopIfTrue="1" operator="equal">
      <formula>"Full Moon"</formula>
    </cfRule>
    <cfRule type="cellIs" dxfId="480" priority="365" stopIfTrue="1" operator="equal">
      <formula>"New Moon"</formula>
    </cfRule>
    <cfRule type="cellIs" dxfId="479" priority="366" stopIfTrue="1" operator="equal">
      <formula>"Last Quarter Moon"</formula>
    </cfRule>
  </conditionalFormatting>
  <conditionalFormatting sqref="D100">
    <cfRule type="cellIs" dxfId="478" priority="361" stopIfTrue="1" operator="equal">
      <formula>"Full Moon"</formula>
    </cfRule>
    <cfRule type="cellIs" dxfId="477" priority="362" stopIfTrue="1" operator="equal">
      <formula>"New Moon"</formula>
    </cfRule>
    <cfRule type="cellIs" dxfId="476" priority="363" stopIfTrue="1" operator="equal">
      <formula>"Last Quarter Moon"</formula>
    </cfRule>
  </conditionalFormatting>
  <conditionalFormatting sqref="D98">
    <cfRule type="cellIs" dxfId="475" priority="358" stopIfTrue="1" operator="equal">
      <formula>"Full Moon"</formula>
    </cfRule>
    <cfRule type="cellIs" dxfId="474" priority="359" stopIfTrue="1" operator="equal">
      <formula>"New Moon"</formula>
    </cfRule>
    <cfRule type="cellIs" dxfId="473" priority="360" stopIfTrue="1" operator="equal">
      <formula>"Last Quarter Moon"</formula>
    </cfRule>
  </conditionalFormatting>
  <conditionalFormatting sqref="D108">
    <cfRule type="cellIs" dxfId="472" priority="355" stopIfTrue="1" operator="equal">
      <formula>"Full Moon"</formula>
    </cfRule>
    <cfRule type="cellIs" dxfId="471" priority="356" stopIfTrue="1" operator="equal">
      <formula>"New Moon"</formula>
    </cfRule>
    <cfRule type="cellIs" dxfId="470" priority="357" stopIfTrue="1" operator="equal">
      <formula>"Last Quarter Moon"</formula>
    </cfRule>
  </conditionalFormatting>
  <conditionalFormatting sqref="D112">
    <cfRule type="cellIs" dxfId="469" priority="352" stopIfTrue="1" operator="equal">
      <formula>"Full Moon"</formula>
    </cfRule>
    <cfRule type="cellIs" dxfId="468" priority="353" stopIfTrue="1" operator="equal">
      <formula>"New Moon"</formula>
    </cfRule>
    <cfRule type="cellIs" dxfId="467" priority="354" stopIfTrue="1" operator="equal">
      <formula>"Last Quarter Moon"</formula>
    </cfRule>
  </conditionalFormatting>
  <conditionalFormatting sqref="D111">
    <cfRule type="cellIs" dxfId="466" priority="349" stopIfTrue="1" operator="equal">
      <formula>"Full Moon"</formula>
    </cfRule>
    <cfRule type="cellIs" dxfId="465" priority="350" stopIfTrue="1" operator="equal">
      <formula>"New Moon"</formula>
    </cfRule>
    <cfRule type="cellIs" dxfId="464" priority="351" stopIfTrue="1" operator="equal">
      <formula>"Last Quarter Moon"</formula>
    </cfRule>
  </conditionalFormatting>
  <conditionalFormatting sqref="D110">
    <cfRule type="cellIs" dxfId="463" priority="346" stopIfTrue="1" operator="equal">
      <formula>"Full Moon"</formula>
    </cfRule>
    <cfRule type="cellIs" dxfId="462" priority="347" stopIfTrue="1" operator="equal">
      <formula>"New Moon"</formula>
    </cfRule>
    <cfRule type="cellIs" dxfId="461" priority="348" stopIfTrue="1" operator="equal">
      <formula>"Last Quarter Moon"</formula>
    </cfRule>
  </conditionalFormatting>
  <conditionalFormatting sqref="D109">
    <cfRule type="cellIs" dxfId="460" priority="343" stopIfTrue="1" operator="equal">
      <formula>"Full Moon"</formula>
    </cfRule>
    <cfRule type="cellIs" dxfId="459" priority="344" stopIfTrue="1" operator="equal">
      <formula>"New Moon"</formula>
    </cfRule>
    <cfRule type="cellIs" dxfId="458" priority="345" stopIfTrue="1" operator="equal">
      <formula>"Last Quarter Moon"</formula>
    </cfRule>
  </conditionalFormatting>
  <conditionalFormatting sqref="D109 D106 D103">
    <cfRule type="cellIs" dxfId="457" priority="340" stopIfTrue="1" operator="equal">
      <formula>"Full Moon"</formula>
    </cfRule>
    <cfRule type="cellIs" dxfId="456" priority="341" stopIfTrue="1" operator="equal">
      <formula>"New Moon"</formula>
    </cfRule>
    <cfRule type="cellIs" dxfId="455" priority="342" stopIfTrue="1" operator="equal">
      <formula>"Last Quarter Moon"</formula>
    </cfRule>
  </conditionalFormatting>
  <conditionalFormatting sqref="D113">
    <cfRule type="cellIs" dxfId="454" priority="337" stopIfTrue="1" operator="equal">
      <formula>"Full Moon"</formula>
    </cfRule>
    <cfRule type="cellIs" dxfId="453" priority="338" stopIfTrue="1" operator="equal">
      <formula>"New Moon"</formula>
    </cfRule>
    <cfRule type="cellIs" dxfId="452" priority="339" stopIfTrue="1" operator="equal">
      <formula>"Last Quarter Moon"</formula>
    </cfRule>
  </conditionalFormatting>
  <conditionalFormatting sqref="D112">
    <cfRule type="cellIs" dxfId="451" priority="334" stopIfTrue="1" operator="equal">
      <formula>"Full Moon"</formula>
    </cfRule>
    <cfRule type="cellIs" dxfId="450" priority="335" stopIfTrue="1" operator="equal">
      <formula>"New Moon"</formula>
    </cfRule>
    <cfRule type="cellIs" dxfId="449" priority="336" stopIfTrue="1" operator="equal">
      <formula>"Last Quarter Moon"</formula>
    </cfRule>
  </conditionalFormatting>
  <conditionalFormatting sqref="D111">
    <cfRule type="cellIs" dxfId="448" priority="331" stopIfTrue="1" operator="equal">
      <formula>"Full Moon"</formula>
    </cfRule>
    <cfRule type="cellIs" dxfId="447" priority="332" stopIfTrue="1" operator="equal">
      <formula>"New Moon"</formula>
    </cfRule>
    <cfRule type="cellIs" dxfId="446" priority="333" stopIfTrue="1" operator="equal">
      <formula>"Last Quarter Moon"</formula>
    </cfRule>
  </conditionalFormatting>
  <conditionalFormatting sqref="D110">
    <cfRule type="cellIs" dxfId="445" priority="328" stopIfTrue="1" operator="equal">
      <formula>"Full Moon"</formula>
    </cfRule>
    <cfRule type="cellIs" dxfId="444" priority="329" stopIfTrue="1" operator="equal">
      <formula>"New Moon"</formula>
    </cfRule>
    <cfRule type="cellIs" dxfId="443" priority="330" stopIfTrue="1" operator="equal">
      <formula>"Last Quarter Moon"</formula>
    </cfRule>
  </conditionalFormatting>
  <conditionalFormatting sqref="D108">
    <cfRule type="cellIs" dxfId="442" priority="325" stopIfTrue="1" operator="equal">
      <formula>"Full Moon"</formula>
    </cfRule>
    <cfRule type="cellIs" dxfId="441" priority="326" stopIfTrue="1" operator="equal">
      <formula>"New Moon"</formula>
    </cfRule>
    <cfRule type="cellIs" dxfId="440" priority="327" stopIfTrue="1" operator="equal">
      <formula>"Last Quarter Moon"</formula>
    </cfRule>
  </conditionalFormatting>
  <conditionalFormatting sqref="D107">
    <cfRule type="cellIs" dxfId="439" priority="322" stopIfTrue="1" operator="equal">
      <formula>"Full Moon"</formula>
    </cfRule>
    <cfRule type="cellIs" dxfId="438" priority="323" stopIfTrue="1" operator="equal">
      <formula>"New Moon"</formula>
    </cfRule>
    <cfRule type="cellIs" dxfId="437" priority="324" stopIfTrue="1" operator="equal">
      <formula>"Last Quarter Moon"</formula>
    </cfRule>
  </conditionalFormatting>
  <conditionalFormatting sqref="D107">
    <cfRule type="cellIs" dxfId="436" priority="319" stopIfTrue="1" operator="equal">
      <formula>"Full Moon"</formula>
    </cfRule>
    <cfRule type="cellIs" dxfId="435" priority="320" stopIfTrue="1" operator="equal">
      <formula>"New Moon"</formula>
    </cfRule>
    <cfRule type="cellIs" dxfId="434" priority="321" stopIfTrue="1" operator="equal">
      <formula>"Last Quarter Moon"</formula>
    </cfRule>
  </conditionalFormatting>
  <conditionalFormatting sqref="D111">
    <cfRule type="cellIs" dxfId="433" priority="316" stopIfTrue="1" operator="equal">
      <formula>"Full Moon"</formula>
    </cfRule>
    <cfRule type="cellIs" dxfId="432" priority="317" stopIfTrue="1" operator="equal">
      <formula>"New Moon"</formula>
    </cfRule>
    <cfRule type="cellIs" dxfId="431" priority="318" stopIfTrue="1" operator="equal">
      <formula>"Last Quarter Moon"</formula>
    </cfRule>
  </conditionalFormatting>
  <conditionalFormatting sqref="D110">
    <cfRule type="cellIs" dxfId="430" priority="313" stopIfTrue="1" operator="equal">
      <formula>"Full Moon"</formula>
    </cfRule>
    <cfRule type="cellIs" dxfId="429" priority="314" stopIfTrue="1" operator="equal">
      <formula>"New Moon"</formula>
    </cfRule>
    <cfRule type="cellIs" dxfId="428" priority="315" stopIfTrue="1" operator="equal">
      <formula>"Last Quarter Moon"</formula>
    </cfRule>
  </conditionalFormatting>
  <conditionalFormatting sqref="D109">
    <cfRule type="cellIs" dxfId="427" priority="310" stopIfTrue="1" operator="equal">
      <formula>"Full Moon"</formula>
    </cfRule>
    <cfRule type="cellIs" dxfId="426" priority="311" stopIfTrue="1" operator="equal">
      <formula>"New Moon"</formula>
    </cfRule>
    <cfRule type="cellIs" dxfId="425" priority="312" stopIfTrue="1" operator="equal">
      <formula>"Last Quarter Moon"</formula>
    </cfRule>
  </conditionalFormatting>
  <conditionalFormatting sqref="D108">
    <cfRule type="cellIs" dxfId="424" priority="307" stopIfTrue="1" operator="equal">
      <formula>"Full Moon"</formula>
    </cfRule>
    <cfRule type="cellIs" dxfId="423" priority="308" stopIfTrue="1" operator="equal">
      <formula>"New Moon"</formula>
    </cfRule>
    <cfRule type="cellIs" dxfId="422" priority="309" stopIfTrue="1" operator="equal">
      <formula>"Last Quarter Moon"</formula>
    </cfRule>
  </conditionalFormatting>
  <conditionalFormatting sqref="D111">
    <cfRule type="cellIs" dxfId="421" priority="304" stopIfTrue="1" operator="equal">
      <formula>"Full Moon"</formula>
    </cfRule>
    <cfRule type="cellIs" dxfId="420" priority="305" stopIfTrue="1" operator="equal">
      <formula>"New Moon"</formula>
    </cfRule>
    <cfRule type="cellIs" dxfId="419" priority="306" stopIfTrue="1" operator="equal">
      <formula>"Last Quarter Moon"</formula>
    </cfRule>
  </conditionalFormatting>
  <conditionalFormatting sqref="D110">
    <cfRule type="cellIs" dxfId="418" priority="301" stopIfTrue="1" operator="equal">
      <formula>"Full Moon"</formula>
    </cfRule>
    <cfRule type="cellIs" dxfId="417" priority="302" stopIfTrue="1" operator="equal">
      <formula>"New Moon"</formula>
    </cfRule>
    <cfRule type="cellIs" dxfId="416" priority="303" stopIfTrue="1" operator="equal">
      <formula>"Last Quarter Moon"</formula>
    </cfRule>
  </conditionalFormatting>
  <conditionalFormatting sqref="D109">
    <cfRule type="cellIs" dxfId="415" priority="298" stopIfTrue="1" operator="equal">
      <formula>"Full Moon"</formula>
    </cfRule>
    <cfRule type="cellIs" dxfId="414" priority="299" stopIfTrue="1" operator="equal">
      <formula>"New Moon"</formula>
    </cfRule>
    <cfRule type="cellIs" dxfId="413" priority="300" stopIfTrue="1" operator="equal">
      <formula>"Last Quarter Moon"</formula>
    </cfRule>
  </conditionalFormatting>
  <conditionalFormatting sqref="D108">
    <cfRule type="cellIs" dxfId="412" priority="295" stopIfTrue="1" operator="equal">
      <formula>"Full Moon"</formula>
    </cfRule>
    <cfRule type="cellIs" dxfId="411" priority="296" stopIfTrue="1" operator="equal">
      <formula>"New Moon"</formula>
    </cfRule>
    <cfRule type="cellIs" dxfId="410" priority="297" stopIfTrue="1" operator="equal">
      <formula>"Last Quarter Moon"</formula>
    </cfRule>
  </conditionalFormatting>
  <conditionalFormatting sqref="D106">
    <cfRule type="cellIs" dxfId="409" priority="292" stopIfTrue="1" operator="equal">
      <formula>"Full Moon"</formula>
    </cfRule>
    <cfRule type="cellIs" dxfId="408" priority="293" stopIfTrue="1" operator="equal">
      <formula>"New Moon"</formula>
    </cfRule>
    <cfRule type="cellIs" dxfId="407" priority="294" stopIfTrue="1" operator="equal">
      <formula>"Last Quarter Moon"</formula>
    </cfRule>
  </conditionalFormatting>
  <conditionalFormatting sqref="D105">
    <cfRule type="cellIs" dxfId="406" priority="289" stopIfTrue="1" operator="equal">
      <formula>"Full Moon"</formula>
    </cfRule>
    <cfRule type="cellIs" dxfId="405" priority="290" stopIfTrue="1" operator="equal">
      <formula>"New Moon"</formula>
    </cfRule>
    <cfRule type="cellIs" dxfId="404" priority="291" stopIfTrue="1" operator="equal">
      <formula>"Last Quarter Moon"</formula>
    </cfRule>
  </conditionalFormatting>
  <conditionalFormatting sqref="D103">
    <cfRule type="cellIs" dxfId="403" priority="286" stopIfTrue="1" operator="equal">
      <formula>"Full Moon"</formula>
    </cfRule>
    <cfRule type="cellIs" dxfId="402" priority="287" stopIfTrue="1" operator="equal">
      <formula>"New Moon"</formula>
    </cfRule>
    <cfRule type="cellIs" dxfId="401" priority="288" stopIfTrue="1" operator="equal">
      <formula>"Last Quarter Moon"</formula>
    </cfRule>
  </conditionalFormatting>
  <conditionalFormatting sqref="D105">
    <cfRule type="cellIs" dxfId="400" priority="283" stopIfTrue="1" operator="equal">
      <formula>"Full Moon"</formula>
    </cfRule>
    <cfRule type="cellIs" dxfId="399" priority="284" stopIfTrue="1" operator="equal">
      <formula>"New Moon"</formula>
    </cfRule>
    <cfRule type="cellIs" dxfId="398" priority="285" stopIfTrue="1" operator="equal">
      <formula>"Last Quarter Moon"</formula>
    </cfRule>
  </conditionalFormatting>
  <conditionalFormatting sqref="D109">
    <cfRule type="cellIs" dxfId="397" priority="280" stopIfTrue="1" operator="equal">
      <formula>"Full Moon"</formula>
    </cfRule>
    <cfRule type="cellIs" dxfId="396" priority="281" stopIfTrue="1" operator="equal">
      <formula>"New Moon"</formula>
    </cfRule>
    <cfRule type="cellIs" dxfId="395" priority="282" stopIfTrue="1" operator="equal">
      <formula>"Last Quarter Moon"</formula>
    </cfRule>
  </conditionalFormatting>
  <conditionalFormatting sqref="D108">
    <cfRule type="cellIs" dxfId="394" priority="277" stopIfTrue="1" operator="equal">
      <formula>"Full Moon"</formula>
    </cfRule>
    <cfRule type="cellIs" dxfId="393" priority="278" stopIfTrue="1" operator="equal">
      <formula>"New Moon"</formula>
    </cfRule>
    <cfRule type="cellIs" dxfId="392" priority="279" stopIfTrue="1" operator="equal">
      <formula>"Last Quarter Moon"</formula>
    </cfRule>
  </conditionalFormatting>
  <conditionalFormatting sqref="D107">
    <cfRule type="cellIs" dxfId="391" priority="274" stopIfTrue="1" operator="equal">
      <formula>"Full Moon"</formula>
    </cfRule>
    <cfRule type="cellIs" dxfId="390" priority="275" stopIfTrue="1" operator="equal">
      <formula>"New Moon"</formula>
    </cfRule>
    <cfRule type="cellIs" dxfId="389" priority="276" stopIfTrue="1" operator="equal">
      <formula>"Last Quarter Moon"</formula>
    </cfRule>
  </conditionalFormatting>
  <conditionalFormatting sqref="D106">
    <cfRule type="cellIs" dxfId="388" priority="271" stopIfTrue="1" operator="equal">
      <formula>"Full Moon"</formula>
    </cfRule>
    <cfRule type="cellIs" dxfId="387" priority="272" stopIfTrue="1" operator="equal">
      <formula>"New Moon"</formula>
    </cfRule>
    <cfRule type="cellIs" dxfId="386" priority="273" stopIfTrue="1" operator="equal">
      <formula>"Last Quarter Moon"</formula>
    </cfRule>
  </conditionalFormatting>
  <conditionalFormatting sqref="D110">
    <cfRule type="cellIs" dxfId="385" priority="268" stopIfTrue="1" operator="equal">
      <formula>"Full Moon"</formula>
    </cfRule>
    <cfRule type="cellIs" dxfId="384" priority="269" stopIfTrue="1" operator="equal">
      <formula>"New Moon"</formula>
    </cfRule>
    <cfRule type="cellIs" dxfId="383" priority="270" stopIfTrue="1" operator="equal">
      <formula>"Last Quarter Moon"</formula>
    </cfRule>
  </conditionalFormatting>
  <conditionalFormatting sqref="D109">
    <cfRule type="cellIs" dxfId="382" priority="265" stopIfTrue="1" operator="equal">
      <formula>"Full Moon"</formula>
    </cfRule>
    <cfRule type="cellIs" dxfId="381" priority="266" stopIfTrue="1" operator="equal">
      <formula>"New Moon"</formula>
    </cfRule>
    <cfRule type="cellIs" dxfId="380" priority="267" stopIfTrue="1" operator="equal">
      <formula>"Last Quarter Moon"</formula>
    </cfRule>
  </conditionalFormatting>
  <conditionalFormatting sqref="D108">
    <cfRule type="cellIs" dxfId="379" priority="262" stopIfTrue="1" operator="equal">
      <formula>"Full Moon"</formula>
    </cfRule>
    <cfRule type="cellIs" dxfId="378" priority="263" stopIfTrue="1" operator="equal">
      <formula>"New Moon"</formula>
    </cfRule>
    <cfRule type="cellIs" dxfId="377" priority="264" stopIfTrue="1" operator="equal">
      <formula>"Last Quarter Moon"</formula>
    </cfRule>
  </conditionalFormatting>
  <conditionalFormatting sqref="D107">
    <cfRule type="cellIs" dxfId="376" priority="259" stopIfTrue="1" operator="equal">
      <formula>"Full Moon"</formula>
    </cfRule>
    <cfRule type="cellIs" dxfId="375" priority="260" stopIfTrue="1" operator="equal">
      <formula>"New Moon"</formula>
    </cfRule>
    <cfRule type="cellIs" dxfId="374" priority="261" stopIfTrue="1" operator="equal">
      <formula>"Last Quarter Moon"</formula>
    </cfRule>
  </conditionalFormatting>
  <conditionalFormatting sqref="D105">
    <cfRule type="cellIs" dxfId="373" priority="256" stopIfTrue="1" operator="equal">
      <formula>"Full Moon"</formula>
    </cfRule>
    <cfRule type="cellIs" dxfId="372" priority="257" stopIfTrue="1" operator="equal">
      <formula>"New Moon"</formula>
    </cfRule>
    <cfRule type="cellIs" dxfId="371" priority="258" stopIfTrue="1" operator="equal">
      <formula>"Last Quarter Moon"</formula>
    </cfRule>
  </conditionalFormatting>
  <conditionalFormatting sqref="D104">
    <cfRule type="cellIs" dxfId="370" priority="253" stopIfTrue="1" operator="equal">
      <formula>"Full Moon"</formula>
    </cfRule>
    <cfRule type="cellIs" dxfId="369" priority="254" stopIfTrue="1" operator="equal">
      <formula>"New Moon"</formula>
    </cfRule>
    <cfRule type="cellIs" dxfId="368" priority="255" stopIfTrue="1" operator="equal">
      <formula>"Last Quarter Moon"</formula>
    </cfRule>
  </conditionalFormatting>
  <conditionalFormatting sqref="D104">
    <cfRule type="cellIs" dxfId="367" priority="250" stopIfTrue="1" operator="equal">
      <formula>"Full Moon"</formula>
    </cfRule>
    <cfRule type="cellIs" dxfId="366" priority="251" stopIfTrue="1" operator="equal">
      <formula>"New Moon"</formula>
    </cfRule>
    <cfRule type="cellIs" dxfId="365" priority="252" stopIfTrue="1" operator="equal">
      <formula>"Last Quarter Moon"</formula>
    </cfRule>
  </conditionalFormatting>
  <conditionalFormatting sqref="D108">
    <cfRule type="cellIs" dxfId="364" priority="247" stopIfTrue="1" operator="equal">
      <formula>"Full Moon"</formula>
    </cfRule>
    <cfRule type="cellIs" dxfId="363" priority="248" stopIfTrue="1" operator="equal">
      <formula>"New Moon"</formula>
    </cfRule>
    <cfRule type="cellIs" dxfId="362" priority="249" stopIfTrue="1" operator="equal">
      <formula>"Last Quarter Moon"</formula>
    </cfRule>
  </conditionalFormatting>
  <conditionalFormatting sqref="D107">
    <cfRule type="cellIs" dxfId="361" priority="244" stopIfTrue="1" operator="equal">
      <formula>"Full Moon"</formula>
    </cfRule>
    <cfRule type="cellIs" dxfId="360" priority="245" stopIfTrue="1" operator="equal">
      <formula>"New Moon"</formula>
    </cfRule>
    <cfRule type="cellIs" dxfId="359" priority="246" stopIfTrue="1" operator="equal">
      <formula>"Last Quarter Moon"</formula>
    </cfRule>
  </conditionalFormatting>
  <conditionalFormatting sqref="D106">
    <cfRule type="cellIs" dxfId="358" priority="241" stopIfTrue="1" operator="equal">
      <formula>"Full Moon"</formula>
    </cfRule>
    <cfRule type="cellIs" dxfId="357" priority="242" stopIfTrue="1" operator="equal">
      <formula>"New Moon"</formula>
    </cfRule>
    <cfRule type="cellIs" dxfId="356" priority="243" stopIfTrue="1" operator="equal">
      <formula>"Last Quarter Moon"</formula>
    </cfRule>
  </conditionalFormatting>
  <conditionalFormatting sqref="D105">
    <cfRule type="cellIs" dxfId="355" priority="238" stopIfTrue="1" operator="equal">
      <formula>"Full Moon"</formula>
    </cfRule>
    <cfRule type="cellIs" dxfId="354" priority="239" stopIfTrue="1" operator="equal">
      <formula>"New Moon"</formula>
    </cfRule>
    <cfRule type="cellIs" dxfId="353" priority="240" stopIfTrue="1" operator="equal">
      <formula>"Last Quarter Moon"</formula>
    </cfRule>
  </conditionalFormatting>
  <conditionalFormatting sqref="D98">
    <cfRule type="cellIs" dxfId="352" priority="235" stopIfTrue="1" operator="equal">
      <formula>"Full Moon"</formula>
    </cfRule>
    <cfRule type="cellIs" dxfId="351" priority="236" stopIfTrue="1" operator="equal">
      <formula>"New Moon"</formula>
    </cfRule>
    <cfRule type="cellIs" dxfId="350" priority="237" stopIfTrue="1" operator="equal">
      <formula>"Last Quarter Moon"</formula>
    </cfRule>
  </conditionalFormatting>
  <conditionalFormatting sqref="D98">
    <cfRule type="cellIs" dxfId="349" priority="232" stopIfTrue="1" operator="equal">
      <formula>"Full Moon"</formula>
    </cfRule>
    <cfRule type="cellIs" dxfId="348" priority="233" stopIfTrue="1" operator="equal">
      <formula>"New Moon"</formula>
    </cfRule>
    <cfRule type="cellIs" dxfId="347" priority="234" stopIfTrue="1" operator="equal">
      <formula>"Last Quarter Moon"</formula>
    </cfRule>
  </conditionalFormatting>
  <conditionalFormatting sqref="D98">
    <cfRule type="cellIs" dxfId="346" priority="229" stopIfTrue="1" operator="equal">
      <formula>"Full Moon"</formula>
    </cfRule>
    <cfRule type="cellIs" dxfId="345" priority="230" stopIfTrue="1" operator="equal">
      <formula>"New Moon"</formula>
    </cfRule>
    <cfRule type="cellIs" dxfId="344" priority="231" stopIfTrue="1" operator="equal">
      <formula>"Last Quarter Moon"</formula>
    </cfRule>
  </conditionalFormatting>
  <conditionalFormatting sqref="D110">
    <cfRule type="cellIs" dxfId="343" priority="226" stopIfTrue="1" operator="equal">
      <formula>"Full Moon"</formula>
    </cfRule>
    <cfRule type="cellIs" dxfId="342" priority="227" stopIfTrue="1" operator="equal">
      <formula>"New Moon"</formula>
    </cfRule>
    <cfRule type="cellIs" dxfId="341" priority="228" stopIfTrue="1" operator="equal">
      <formula>"Last Quarter Moon"</formula>
    </cfRule>
  </conditionalFormatting>
  <conditionalFormatting sqref="D108">
    <cfRule type="cellIs" dxfId="340" priority="223" stopIfTrue="1" operator="equal">
      <formula>"Full Moon"</formula>
    </cfRule>
    <cfRule type="cellIs" dxfId="339" priority="224" stopIfTrue="1" operator="equal">
      <formula>"New Moon"</formula>
    </cfRule>
    <cfRule type="cellIs" dxfId="338" priority="225" stopIfTrue="1" operator="equal">
      <formula>"Last Quarter Moon"</formula>
    </cfRule>
  </conditionalFormatting>
  <conditionalFormatting sqref="D107">
    <cfRule type="cellIs" dxfId="337" priority="220" stopIfTrue="1" operator="equal">
      <formula>"Full Moon"</formula>
    </cfRule>
    <cfRule type="cellIs" dxfId="336" priority="221" stopIfTrue="1" operator="equal">
      <formula>"New Moon"</formula>
    </cfRule>
    <cfRule type="cellIs" dxfId="335" priority="222" stopIfTrue="1" operator="equal">
      <formula>"Last Quarter Moon"</formula>
    </cfRule>
  </conditionalFormatting>
  <conditionalFormatting sqref="D105">
    <cfRule type="cellIs" dxfId="334" priority="217" stopIfTrue="1" operator="equal">
      <formula>"Full Moon"</formula>
    </cfRule>
    <cfRule type="cellIs" dxfId="333" priority="218" stopIfTrue="1" operator="equal">
      <formula>"New Moon"</formula>
    </cfRule>
    <cfRule type="cellIs" dxfId="332" priority="219" stopIfTrue="1" operator="equal">
      <formula>"Last Quarter Moon"</formula>
    </cfRule>
  </conditionalFormatting>
  <conditionalFormatting sqref="D101">
    <cfRule type="cellIs" dxfId="331" priority="214" stopIfTrue="1" operator="equal">
      <formula>"Full Moon"</formula>
    </cfRule>
    <cfRule type="cellIs" dxfId="330" priority="215" stopIfTrue="1" operator="equal">
      <formula>"New Moon"</formula>
    </cfRule>
    <cfRule type="cellIs" dxfId="329" priority="216" stopIfTrue="1" operator="equal">
      <formula>"Last Quarter Moon"</formula>
    </cfRule>
  </conditionalFormatting>
  <conditionalFormatting sqref="D100">
    <cfRule type="cellIs" dxfId="328" priority="211" stopIfTrue="1" operator="equal">
      <formula>"Full Moon"</formula>
    </cfRule>
    <cfRule type="cellIs" dxfId="327" priority="212" stopIfTrue="1" operator="equal">
      <formula>"New Moon"</formula>
    </cfRule>
    <cfRule type="cellIs" dxfId="326" priority="213" stopIfTrue="1" operator="equal">
      <formula>"Last Quarter Moon"</formula>
    </cfRule>
  </conditionalFormatting>
  <conditionalFormatting sqref="D99">
    <cfRule type="cellIs" dxfId="325" priority="208" stopIfTrue="1" operator="equal">
      <formula>"Full Moon"</formula>
    </cfRule>
    <cfRule type="cellIs" dxfId="324" priority="209" stopIfTrue="1" operator="equal">
      <formula>"New Moon"</formula>
    </cfRule>
    <cfRule type="cellIs" dxfId="323" priority="210" stopIfTrue="1" operator="equal">
      <formula>"Last Quarter Moon"</formula>
    </cfRule>
  </conditionalFormatting>
  <conditionalFormatting sqref="D107">
    <cfRule type="cellIs" dxfId="322" priority="205" stopIfTrue="1" operator="equal">
      <formula>"Full Moon"</formula>
    </cfRule>
    <cfRule type="cellIs" dxfId="321" priority="206" stopIfTrue="1" operator="equal">
      <formula>"New Moon"</formula>
    </cfRule>
    <cfRule type="cellIs" dxfId="320" priority="207" stopIfTrue="1" operator="equal">
      <formula>"Last Quarter Moon"</formula>
    </cfRule>
  </conditionalFormatting>
  <conditionalFormatting sqref="D110">
    <cfRule type="cellIs" dxfId="319" priority="202" stopIfTrue="1" operator="equal">
      <formula>"Full Moon"</formula>
    </cfRule>
    <cfRule type="cellIs" dxfId="318" priority="203" stopIfTrue="1" operator="equal">
      <formula>"New Moon"</formula>
    </cfRule>
    <cfRule type="cellIs" dxfId="317" priority="204" stopIfTrue="1" operator="equal">
      <formula>"Last Quarter Moon"</formula>
    </cfRule>
  </conditionalFormatting>
  <conditionalFormatting sqref="D109">
    <cfRule type="cellIs" dxfId="316" priority="199" stopIfTrue="1" operator="equal">
      <formula>"Full Moon"</formula>
    </cfRule>
    <cfRule type="cellIs" dxfId="315" priority="200" stopIfTrue="1" operator="equal">
      <formula>"New Moon"</formula>
    </cfRule>
    <cfRule type="cellIs" dxfId="314" priority="201" stopIfTrue="1" operator="equal">
      <formula>"Last Quarter Moon"</formula>
    </cfRule>
  </conditionalFormatting>
  <conditionalFormatting sqref="D108">
    <cfRule type="cellIs" dxfId="313" priority="196" stopIfTrue="1" operator="equal">
      <formula>"Full Moon"</formula>
    </cfRule>
    <cfRule type="cellIs" dxfId="312" priority="197" stopIfTrue="1" operator="equal">
      <formula>"New Moon"</formula>
    </cfRule>
    <cfRule type="cellIs" dxfId="311" priority="198" stopIfTrue="1" operator="equal">
      <formula>"Last Quarter Moon"</formula>
    </cfRule>
  </conditionalFormatting>
  <conditionalFormatting sqref="D108 D105 D102">
    <cfRule type="cellIs" dxfId="310" priority="193" stopIfTrue="1" operator="equal">
      <formula>"Full Moon"</formula>
    </cfRule>
    <cfRule type="cellIs" dxfId="309" priority="194" stopIfTrue="1" operator="equal">
      <formula>"New Moon"</formula>
    </cfRule>
    <cfRule type="cellIs" dxfId="308" priority="195" stopIfTrue="1" operator="equal">
      <formula>"Last Quarter Moon"</formula>
    </cfRule>
  </conditionalFormatting>
  <conditionalFormatting sqref="D110">
    <cfRule type="cellIs" dxfId="307" priority="190" stopIfTrue="1" operator="equal">
      <formula>"Full Moon"</formula>
    </cfRule>
    <cfRule type="cellIs" dxfId="306" priority="191" stopIfTrue="1" operator="equal">
      <formula>"New Moon"</formula>
    </cfRule>
    <cfRule type="cellIs" dxfId="305" priority="192" stopIfTrue="1" operator="equal">
      <formula>"Last Quarter Moon"</formula>
    </cfRule>
  </conditionalFormatting>
  <conditionalFormatting sqref="D109">
    <cfRule type="cellIs" dxfId="304" priority="187" stopIfTrue="1" operator="equal">
      <formula>"Full Moon"</formula>
    </cfRule>
    <cfRule type="cellIs" dxfId="303" priority="188" stopIfTrue="1" operator="equal">
      <formula>"New Moon"</formula>
    </cfRule>
    <cfRule type="cellIs" dxfId="302" priority="189" stopIfTrue="1" operator="equal">
      <formula>"Last Quarter Moon"</formula>
    </cfRule>
  </conditionalFormatting>
  <conditionalFormatting sqref="D107">
    <cfRule type="cellIs" dxfId="301" priority="184" stopIfTrue="1" operator="equal">
      <formula>"Full Moon"</formula>
    </cfRule>
    <cfRule type="cellIs" dxfId="300" priority="185" stopIfTrue="1" operator="equal">
      <formula>"New Moon"</formula>
    </cfRule>
    <cfRule type="cellIs" dxfId="299" priority="186" stopIfTrue="1" operator="equal">
      <formula>"Last Quarter Moon"</formula>
    </cfRule>
  </conditionalFormatting>
  <conditionalFormatting sqref="D106">
    <cfRule type="cellIs" dxfId="298" priority="181" stopIfTrue="1" operator="equal">
      <formula>"Full Moon"</formula>
    </cfRule>
    <cfRule type="cellIs" dxfId="297" priority="182" stopIfTrue="1" operator="equal">
      <formula>"New Moon"</formula>
    </cfRule>
    <cfRule type="cellIs" dxfId="296" priority="183" stopIfTrue="1" operator="equal">
      <formula>"Last Quarter Moon"</formula>
    </cfRule>
  </conditionalFormatting>
  <conditionalFormatting sqref="D106">
    <cfRule type="cellIs" dxfId="295" priority="178" stopIfTrue="1" operator="equal">
      <formula>"Full Moon"</formula>
    </cfRule>
    <cfRule type="cellIs" dxfId="294" priority="179" stopIfTrue="1" operator="equal">
      <formula>"New Moon"</formula>
    </cfRule>
    <cfRule type="cellIs" dxfId="293" priority="180" stopIfTrue="1" operator="equal">
      <formula>"Last Quarter Moon"</formula>
    </cfRule>
  </conditionalFormatting>
  <conditionalFormatting sqref="D110">
    <cfRule type="cellIs" dxfId="292" priority="175" stopIfTrue="1" operator="equal">
      <formula>"Full Moon"</formula>
    </cfRule>
    <cfRule type="cellIs" dxfId="291" priority="176" stopIfTrue="1" operator="equal">
      <formula>"New Moon"</formula>
    </cfRule>
    <cfRule type="cellIs" dxfId="290" priority="177" stopIfTrue="1" operator="equal">
      <formula>"Last Quarter Moon"</formula>
    </cfRule>
  </conditionalFormatting>
  <conditionalFormatting sqref="D109">
    <cfRule type="cellIs" dxfId="289" priority="172" stopIfTrue="1" operator="equal">
      <formula>"Full Moon"</formula>
    </cfRule>
    <cfRule type="cellIs" dxfId="288" priority="173" stopIfTrue="1" operator="equal">
      <formula>"New Moon"</formula>
    </cfRule>
    <cfRule type="cellIs" dxfId="287" priority="174" stopIfTrue="1" operator="equal">
      <formula>"Last Quarter Moon"</formula>
    </cfRule>
  </conditionalFormatting>
  <conditionalFormatting sqref="D108">
    <cfRule type="cellIs" dxfId="286" priority="169" stopIfTrue="1" operator="equal">
      <formula>"Full Moon"</formula>
    </cfRule>
    <cfRule type="cellIs" dxfId="285" priority="170" stopIfTrue="1" operator="equal">
      <formula>"New Moon"</formula>
    </cfRule>
    <cfRule type="cellIs" dxfId="284" priority="171" stopIfTrue="1" operator="equal">
      <formula>"Last Quarter Moon"</formula>
    </cfRule>
  </conditionalFormatting>
  <conditionalFormatting sqref="D107">
    <cfRule type="cellIs" dxfId="283" priority="166" stopIfTrue="1" operator="equal">
      <formula>"Full Moon"</formula>
    </cfRule>
    <cfRule type="cellIs" dxfId="282" priority="167" stopIfTrue="1" operator="equal">
      <formula>"New Moon"</formula>
    </cfRule>
    <cfRule type="cellIs" dxfId="281" priority="168" stopIfTrue="1" operator="equal">
      <formula>"Last Quarter Moon"</formula>
    </cfRule>
  </conditionalFormatting>
  <conditionalFormatting sqref="D110">
    <cfRule type="cellIs" dxfId="280" priority="163" stopIfTrue="1" operator="equal">
      <formula>"Full Moon"</formula>
    </cfRule>
    <cfRule type="cellIs" dxfId="279" priority="164" stopIfTrue="1" operator="equal">
      <formula>"New Moon"</formula>
    </cfRule>
    <cfRule type="cellIs" dxfId="278" priority="165" stopIfTrue="1" operator="equal">
      <formula>"Last Quarter Moon"</formula>
    </cfRule>
  </conditionalFormatting>
  <conditionalFormatting sqref="D109">
    <cfRule type="cellIs" dxfId="277" priority="160" stopIfTrue="1" operator="equal">
      <formula>"Full Moon"</formula>
    </cfRule>
    <cfRule type="cellIs" dxfId="276" priority="161" stopIfTrue="1" operator="equal">
      <formula>"New Moon"</formula>
    </cfRule>
    <cfRule type="cellIs" dxfId="275" priority="162" stopIfTrue="1" operator="equal">
      <formula>"Last Quarter Moon"</formula>
    </cfRule>
  </conditionalFormatting>
  <conditionalFormatting sqref="D106">
    <cfRule type="cellIs" dxfId="274" priority="133" stopIfTrue="1" operator="equal">
      <formula>"Full Moon"</formula>
    </cfRule>
    <cfRule type="cellIs" dxfId="273" priority="134" stopIfTrue="1" operator="equal">
      <formula>"New Moon"</formula>
    </cfRule>
    <cfRule type="cellIs" dxfId="272" priority="135" stopIfTrue="1" operator="equal">
      <formula>"Last Quarter Moon"</formula>
    </cfRule>
  </conditionalFormatting>
  <conditionalFormatting sqref="D107">
    <cfRule type="cellIs" dxfId="271" priority="154" stopIfTrue="1" operator="equal">
      <formula>"Full Moon"</formula>
    </cfRule>
    <cfRule type="cellIs" dxfId="270" priority="155" stopIfTrue="1" operator="equal">
      <formula>"New Moon"</formula>
    </cfRule>
    <cfRule type="cellIs" dxfId="269" priority="156" stopIfTrue="1" operator="equal">
      <formula>"Last Quarter Moon"</formula>
    </cfRule>
  </conditionalFormatting>
  <conditionalFormatting sqref="D105">
    <cfRule type="cellIs" dxfId="268" priority="151" stopIfTrue="1" operator="equal">
      <formula>"Full Moon"</formula>
    </cfRule>
    <cfRule type="cellIs" dxfId="267" priority="152" stopIfTrue="1" operator="equal">
      <formula>"New Moon"</formula>
    </cfRule>
    <cfRule type="cellIs" dxfId="266" priority="153" stopIfTrue="1" operator="equal">
      <formula>"Last Quarter Moon"</formula>
    </cfRule>
  </conditionalFormatting>
  <conditionalFormatting sqref="D104">
    <cfRule type="cellIs" dxfId="265" priority="148" stopIfTrue="1" operator="equal">
      <formula>"Full Moon"</formula>
    </cfRule>
    <cfRule type="cellIs" dxfId="264" priority="149" stopIfTrue="1" operator="equal">
      <formula>"New Moon"</formula>
    </cfRule>
    <cfRule type="cellIs" dxfId="263" priority="150" stopIfTrue="1" operator="equal">
      <formula>"Last Quarter Moon"</formula>
    </cfRule>
  </conditionalFormatting>
  <conditionalFormatting sqref="D102">
    <cfRule type="cellIs" dxfId="262" priority="145" stopIfTrue="1" operator="equal">
      <formula>"Full Moon"</formula>
    </cfRule>
    <cfRule type="cellIs" dxfId="261" priority="146" stopIfTrue="1" operator="equal">
      <formula>"New Moon"</formula>
    </cfRule>
    <cfRule type="cellIs" dxfId="260" priority="147" stopIfTrue="1" operator="equal">
      <formula>"Last Quarter Moon"</formula>
    </cfRule>
  </conditionalFormatting>
  <conditionalFormatting sqref="D104">
    <cfRule type="cellIs" dxfId="259" priority="142" stopIfTrue="1" operator="equal">
      <formula>"Full Moon"</formula>
    </cfRule>
    <cfRule type="cellIs" dxfId="258" priority="143" stopIfTrue="1" operator="equal">
      <formula>"New Moon"</formula>
    </cfRule>
    <cfRule type="cellIs" dxfId="257" priority="144" stopIfTrue="1" operator="equal">
      <formula>"Last Quarter Moon"</formula>
    </cfRule>
  </conditionalFormatting>
  <conditionalFormatting sqref="D108">
    <cfRule type="cellIs" dxfId="256" priority="139" stopIfTrue="1" operator="equal">
      <formula>"Full Moon"</formula>
    </cfRule>
    <cfRule type="cellIs" dxfId="255" priority="140" stopIfTrue="1" operator="equal">
      <formula>"New Moon"</formula>
    </cfRule>
    <cfRule type="cellIs" dxfId="254" priority="141" stopIfTrue="1" operator="equal">
      <formula>"Last Quarter Moon"</formula>
    </cfRule>
  </conditionalFormatting>
  <conditionalFormatting sqref="D107">
    <cfRule type="cellIs" dxfId="253" priority="136" stopIfTrue="1" operator="equal">
      <formula>"Full Moon"</formula>
    </cfRule>
    <cfRule type="cellIs" dxfId="252" priority="137" stopIfTrue="1" operator="equal">
      <formula>"New Moon"</formula>
    </cfRule>
    <cfRule type="cellIs" dxfId="251" priority="138" stopIfTrue="1" operator="equal">
      <formula>"Last Quarter Moon"</formula>
    </cfRule>
  </conditionalFormatting>
  <conditionalFormatting sqref="D105">
    <cfRule type="cellIs" dxfId="250" priority="130" stopIfTrue="1" operator="equal">
      <formula>"Full Moon"</formula>
    </cfRule>
    <cfRule type="cellIs" dxfId="249" priority="131" stopIfTrue="1" operator="equal">
      <formula>"New Moon"</formula>
    </cfRule>
    <cfRule type="cellIs" dxfId="248" priority="132" stopIfTrue="1" operator="equal">
      <formula>"Last Quarter Moon"</formula>
    </cfRule>
  </conditionalFormatting>
  <conditionalFormatting sqref="D109">
    <cfRule type="cellIs" dxfId="247" priority="127" stopIfTrue="1" operator="equal">
      <formula>"Full Moon"</formula>
    </cfRule>
    <cfRule type="cellIs" dxfId="246" priority="128" stopIfTrue="1" operator="equal">
      <formula>"New Moon"</formula>
    </cfRule>
    <cfRule type="cellIs" dxfId="245" priority="129" stopIfTrue="1" operator="equal">
      <formula>"Last Quarter Moon"</formula>
    </cfRule>
  </conditionalFormatting>
  <conditionalFormatting sqref="D108">
    <cfRule type="cellIs" dxfId="244" priority="124" stopIfTrue="1" operator="equal">
      <formula>"Full Moon"</formula>
    </cfRule>
    <cfRule type="cellIs" dxfId="243" priority="125" stopIfTrue="1" operator="equal">
      <formula>"New Moon"</formula>
    </cfRule>
    <cfRule type="cellIs" dxfId="242" priority="126" stopIfTrue="1" operator="equal">
      <formula>"Last Quarter Moon"</formula>
    </cfRule>
  </conditionalFormatting>
  <conditionalFormatting sqref="D107">
    <cfRule type="cellIs" dxfId="241" priority="121" stopIfTrue="1" operator="equal">
      <formula>"Full Moon"</formula>
    </cfRule>
    <cfRule type="cellIs" dxfId="240" priority="122" stopIfTrue="1" operator="equal">
      <formula>"New Moon"</formula>
    </cfRule>
    <cfRule type="cellIs" dxfId="239" priority="123" stopIfTrue="1" operator="equal">
      <formula>"Last Quarter Moon"</formula>
    </cfRule>
  </conditionalFormatting>
  <conditionalFormatting sqref="D106">
    <cfRule type="cellIs" dxfId="238" priority="118" stopIfTrue="1" operator="equal">
      <formula>"Full Moon"</formula>
    </cfRule>
    <cfRule type="cellIs" dxfId="237" priority="119" stopIfTrue="1" operator="equal">
      <formula>"New Moon"</formula>
    </cfRule>
    <cfRule type="cellIs" dxfId="236" priority="120" stopIfTrue="1" operator="equal">
      <formula>"Last Quarter Moon"</formula>
    </cfRule>
  </conditionalFormatting>
  <conditionalFormatting sqref="D104">
    <cfRule type="cellIs" dxfId="235" priority="115" stopIfTrue="1" operator="equal">
      <formula>"Full Moon"</formula>
    </cfRule>
    <cfRule type="cellIs" dxfId="234" priority="116" stopIfTrue="1" operator="equal">
      <formula>"New Moon"</formula>
    </cfRule>
    <cfRule type="cellIs" dxfId="233" priority="117" stopIfTrue="1" operator="equal">
      <formula>"Last Quarter Moon"</formula>
    </cfRule>
  </conditionalFormatting>
  <conditionalFormatting sqref="D103">
    <cfRule type="cellIs" dxfId="232" priority="112" stopIfTrue="1" operator="equal">
      <formula>"Full Moon"</formula>
    </cfRule>
    <cfRule type="cellIs" dxfId="231" priority="113" stopIfTrue="1" operator="equal">
      <formula>"New Moon"</formula>
    </cfRule>
    <cfRule type="cellIs" dxfId="230" priority="114" stopIfTrue="1" operator="equal">
      <formula>"Last Quarter Moon"</formula>
    </cfRule>
  </conditionalFormatting>
  <conditionalFormatting sqref="D103">
    <cfRule type="cellIs" dxfId="229" priority="109" stopIfTrue="1" operator="equal">
      <formula>"Full Moon"</formula>
    </cfRule>
    <cfRule type="cellIs" dxfId="228" priority="110" stopIfTrue="1" operator="equal">
      <formula>"New Moon"</formula>
    </cfRule>
    <cfRule type="cellIs" dxfId="227" priority="111" stopIfTrue="1" operator="equal">
      <formula>"Last Quarter Moon"</formula>
    </cfRule>
  </conditionalFormatting>
  <conditionalFormatting sqref="D107">
    <cfRule type="cellIs" dxfId="226" priority="106" stopIfTrue="1" operator="equal">
      <formula>"Full Moon"</formula>
    </cfRule>
    <cfRule type="cellIs" dxfId="225" priority="107" stopIfTrue="1" operator="equal">
      <formula>"New Moon"</formula>
    </cfRule>
    <cfRule type="cellIs" dxfId="224" priority="108" stopIfTrue="1" operator="equal">
      <formula>"Last Quarter Moon"</formula>
    </cfRule>
  </conditionalFormatting>
  <conditionalFormatting sqref="D106">
    <cfRule type="cellIs" dxfId="223" priority="103" stopIfTrue="1" operator="equal">
      <formula>"Full Moon"</formula>
    </cfRule>
    <cfRule type="cellIs" dxfId="222" priority="104" stopIfTrue="1" operator="equal">
      <formula>"New Moon"</formula>
    </cfRule>
    <cfRule type="cellIs" dxfId="221" priority="105" stopIfTrue="1" operator="equal">
      <formula>"Last Quarter Moon"</formula>
    </cfRule>
  </conditionalFormatting>
  <conditionalFormatting sqref="D105">
    <cfRule type="cellIs" dxfId="220" priority="100" stopIfTrue="1" operator="equal">
      <formula>"Full Moon"</formula>
    </cfRule>
    <cfRule type="cellIs" dxfId="219" priority="101" stopIfTrue="1" operator="equal">
      <formula>"New Moon"</formula>
    </cfRule>
    <cfRule type="cellIs" dxfId="218" priority="102" stopIfTrue="1" operator="equal">
      <formula>"Last Quarter Moon"</formula>
    </cfRule>
  </conditionalFormatting>
  <conditionalFormatting sqref="D104">
    <cfRule type="cellIs" dxfId="217" priority="97" stopIfTrue="1" operator="equal">
      <formula>"Full Moon"</formula>
    </cfRule>
    <cfRule type="cellIs" dxfId="216" priority="98" stopIfTrue="1" operator="equal">
      <formula>"New Moon"</formula>
    </cfRule>
    <cfRule type="cellIs" dxfId="215" priority="99" stopIfTrue="1" operator="equal">
      <formula>"Last Quarter Moon"</formula>
    </cfRule>
  </conditionalFormatting>
  <conditionalFormatting sqref="D144">
    <cfRule type="cellIs" dxfId="214" priority="88" stopIfTrue="1" operator="equal">
      <formula>"Full Moon"</formula>
    </cfRule>
    <cfRule type="cellIs" dxfId="213" priority="89" stopIfTrue="1" operator="equal">
      <formula>"New Moon"</formula>
    </cfRule>
    <cfRule type="cellIs" dxfId="212" priority="90" stopIfTrue="1" operator="equal">
      <formula>"Last Quarter Moon"</formula>
    </cfRule>
  </conditionalFormatting>
  <conditionalFormatting sqref="D134">
    <cfRule type="cellIs" dxfId="211" priority="34" stopIfTrue="1" operator="equal">
      <formula>"Full Moon"</formula>
    </cfRule>
    <cfRule type="cellIs" dxfId="210" priority="35" stopIfTrue="1" operator="equal">
      <formula>"New Moon"</formula>
    </cfRule>
    <cfRule type="cellIs" dxfId="209" priority="36" stopIfTrue="1" operator="equal">
      <formula>"Last Quarter Moon"</formula>
    </cfRule>
  </conditionalFormatting>
  <conditionalFormatting sqref="D133">
    <cfRule type="cellIs" dxfId="208" priority="31" stopIfTrue="1" operator="equal">
      <formula>"Full Moon"</formula>
    </cfRule>
    <cfRule type="cellIs" dxfId="207" priority="32" stopIfTrue="1" operator="equal">
      <formula>"New Moon"</formula>
    </cfRule>
    <cfRule type="cellIs" dxfId="206" priority="33" stopIfTrue="1" operator="equal">
      <formula>"Last Quarter Moon"</formula>
    </cfRule>
  </conditionalFormatting>
  <conditionalFormatting sqref="D132">
    <cfRule type="cellIs" dxfId="205" priority="28" stopIfTrue="1" operator="equal">
      <formula>"Full Moon"</formula>
    </cfRule>
    <cfRule type="cellIs" dxfId="204" priority="29" stopIfTrue="1" operator="equal">
      <formula>"New Moon"</formula>
    </cfRule>
    <cfRule type="cellIs" dxfId="203" priority="30" stopIfTrue="1" operator="equal">
      <formula>"Last Quarter Moon"</formula>
    </cfRule>
  </conditionalFormatting>
  <conditionalFormatting sqref="D141">
    <cfRule type="cellIs" dxfId="202" priority="25" stopIfTrue="1" operator="equal">
      <formula>"Full Moon"</formula>
    </cfRule>
    <cfRule type="cellIs" dxfId="201" priority="26" stopIfTrue="1" operator="equal">
      <formula>"New Moon"</formula>
    </cfRule>
    <cfRule type="cellIs" dxfId="200" priority="27" stopIfTrue="1" operator="equal">
      <formula>"Last Quarter Moon"</formula>
    </cfRule>
  </conditionalFormatting>
  <conditionalFormatting sqref="D121">
    <cfRule type="cellIs" dxfId="199" priority="67" stopIfTrue="1" operator="equal">
      <formula>"Full Moon"</formula>
    </cfRule>
    <cfRule type="cellIs" dxfId="198" priority="68" stopIfTrue="1" operator="equal">
      <formula>"New Moon"</formula>
    </cfRule>
    <cfRule type="cellIs" dxfId="197" priority="69" stopIfTrue="1" operator="equal">
      <formula>"Last Quarter Moon"</formula>
    </cfRule>
  </conditionalFormatting>
  <conditionalFormatting sqref="D117">
    <cfRule type="cellIs" dxfId="196" priority="64" stopIfTrue="1" operator="equal">
      <formula>"Full Moon"</formula>
    </cfRule>
    <cfRule type="cellIs" dxfId="195" priority="65" stopIfTrue="1" operator="equal">
      <formula>"New Moon"</formula>
    </cfRule>
    <cfRule type="cellIs" dxfId="194" priority="66" stopIfTrue="1" operator="equal">
      <formula>"Last Quarter Moon"</formula>
    </cfRule>
  </conditionalFormatting>
  <conditionalFormatting sqref="D144">
    <cfRule type="cellIs" dxfId="193" priority="22" stopIfTrue="1" operator="equal">
      <formula>"Full Moon"</formula>
    </cfRule>
    <cfRule type="cellIs" dxfId="192" priority="23" stopIfTrue="1" operator="equal">
      <formula>"New Moon"</formula>
    </cfRule>
    <cfRule type="cellIs" dxfId="191" priority="24" stopIfTrue="1" operator="equal">
      <formula>"Last Quarter Moon"</formula>
    </cfRule>
  </conditionalFormatting>
  <conditionalFormatting sqref="D143">
    <cfRule type="cellIs" dxfId="190" priority="19" stopIfTrue="1" operator="equal">
      <formula>"Full Moon"</formula>
    </cfRule>
    <cfRule type="cellIs" dxfId="189" priority="20" stopIfTrue="1" operator="equal">
      <formula>"New Moon"</formula>
    </cfRule>
    <cfRule type="cellIs" dxfId="188" priority="21" stopIfTrue="1" operator="equal">
      <formula>"Last Quarter Moon"</formula>
    </cfRule>
  </conditionalFormatting>
  <conditionalFormatting sqref="D142">
    <cfRule type="cellIs" dxfId="187" priority="16" stopIfTrue="1" operator="equal">
      <formula>"Full Moon"</formula>
    </cfRule>
    <cfRule type="cellIs" dxfId="186" priority="17" stopIfTrue="1" operator="equal">
      <formula>"New Moon"</formula>
    </cfRule>
    <cfRule type="cellIs" dxfId="185" priority="18" stopIfTrue="1" operator="equal">
      <formula>"Last Quarter Moon"</formula>
    </cfRule>
  </conditionalFormatting>
  <conditionalFormatting sqref="D1397:D1398">
    <cfRule type="cellIs" dxfId="184" priority="4" stopIfTrue="1" operator="equal">
      <formula>"Full Moon"</formula>
    </cfRule>
    <cfRule type="cellIs" dxfId="183" priority="5" stopIfTrue="1" operator="equal">
      <formula>"New Moon"</formula>
    </cfRule>
    <cfRule type="cellIs" dxfId="182" priority="6" stopIfTrue="1" operator="equal">
      <formula>"Last Quarter Moon"</formula>
    </cfRule>
  </conditionalFormatting>
  <conditionalFormatting sqref="D1458:D1463">
    <cfRule type="cellIs" dxfId="181" priority="1" stopIfTrue="1" operator="equal">
      <formula>"Full Moon"</formula>
    </cfRule>
    <cfRule type="cellIs" dxfId="180" priority="2" stopIfTrue="1" operator="equal">
      <formula>"New Moon"</formula>
    </cfRule>
    <cfRule type="cellIs" dxfId="179" priority="3" stopIfTrue="1" operator="equal">
      <formula>"Last Quarter Moon"</formula>
    </cfRule>
  </conditionalFormatting>
  <hyperlinks>
    <hyperlink ref="A1" location="Consolidated!A1" display="Consolidate Link"/>
    <hyperlink ref="M1" r:id="rId1"/>
  </hyperlinks>
  <pageMargins left="0.75" right="0.75" top="1" bottom="1" header="0.5" footer="0.5"/>
  <pageSetup paperSize="9" orientation="portrait" horizontalDpi="4294967292" verticalDpi="429496729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showGridLines="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A39" sqref="A39"/>
    </sheetView>
  </sheetViews>
  <sheetFormatPr defaultColWidth="8.6640625" defaultRowHeight="15"/>
  <cols>
    <col min="1" max="1" width="9.77734375" customWidth="1"/>
    <col min="2" max="2" width="10.77734375" customWidth="1"/>
    <col min="3" max="3" width="8.88671875" customWidth="1"/>
    <col min="4" max="6" width="8" customWidth="1"/>
    <col min="7" max="9" width="7.6640625" customWidth="1"/>
    <col min="10" max="10" width="10.44140625" customWidth="1"/>
    <col min="11" max="11" width="8" customWidth="1"/>
    <col min="12" max="13" width="9.6640625" customWidth="1"/>
  </cols>
  <sheetData>
    <row r="1" spans="1:14" ht="15.75">
      <c r="A1" s="172" t="s">
        <v>0</v>
      </c>
      <c r="B1" s="173" t="s">
        <v>44</v>
      </c>
      <c r="C1" s="191" t="s">
        <v>70</v>
      </c>
      <c r="D1" s="174"/>
      <c r="E1" s="175"/>
      <c r="F1" s="192" t="e">
        <f>#REF!</f>
        <v>#REF!</v>
      </c>
      <c r="G1" s="193"/>
      <c r="H1" s="170"/>
      <c r="I1" s="170"/>
      <c r="J1" s="196" t="e">
        <f>#REF!</f>
        <v>#REF!</v>
      </c>
      <c r="K1" s="197"/>
      <c r="L1" s="170"/>
      <c r="M1" s="200" t="e">
        <f>#REF!</f>
        <v>#REF!</v>
      </c>
    </row>
    <row r="2" spans="1:14" ht="15.75">
      <c r="A2" s="176" t="s">
        <v>1</v>
      </c>
      <c r="B2" s="177" t="s">
        <v>45</v>
      </c>
      <c r="C2" s="178" t="s">
        <v>47</v>
      </c>
      <c r="D2" s="179"/>
      <c r="E2" s="179"/>
      <c r="F2" s="194" t="str">
        <f>TEXT(SUM(B36:F36),0)&amp;"mm"</f>
        <v>64mm</v>
      </c>
      <c r="G2" s="195" t="s">
        <v>36</v>
      </c>
      <c r="H2" s="168"/>
      <c r="I2" s="168"/>
      <c r="J2" s="198" t="str">
        <f>TEXT(SUM(G36:J36),0)&amp;"mm"</f>
        <v>312mm</v>
      </c>
      <c r="K2" s="199" t="s">
        <v>21</v>
      </c>
      <c r="L2" s="6"/>
      <c r="M2" s="201" t="str">
        <f>TEXT(SUM(K36:M36),0)&amp;"mm"</f>
        <v>799mm</v>
      </c>
    </row>
    <row r="3" spans="1:14" ht="15.75">
      <c r="A3" s="140">
        <v>35014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</row>
    <row r="4" spans="1:14" ht="15.75">
      <c r="A4" s="98">
        <v>1</v>
      </c>
      <c r="B4" s="99"/>
      <c r="C4" s="87"/>
      <c r="D4" s="87"/>
      <c r="E4" s="87"/>
      <c r="F4" s="87"/>
      <c r="G4" s="87">
        <v>17.331100800000002</v>
      </c>
      <c r="H4" s="87"/>
      <c r="I4" s="87" t="s">
        <v>18</v>
      </c>
      <c r="J4" s="87"/>
      <c r="K4" s="87"/>
      <c r="L4" s="87"/>
      <c r="M4" s="88"/>
      <c r="N4" s="96"/>
    </row>
    <row r="5" spans="1:14" ht="15.75">
      <c r="A5" s="100">
        <v>2</v>
      </c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9"/>
      <c r="N5" s="96"/>
    </row>
    <row r="6" spans="1:14" ht="15.75">
      <c r="A6" s="97">
        <v>3</v>
      </c>
      <c r="B6" s="86"/>
      <c r="C6" s="87"/>
      <c r="D6" s="87"/>
      <c r="E6" s="87"/>
      <c r="F6" s="87"/>
      <c r="G6" s="87"/>
      <c r="H6" s="87"/>
      <c r="I6" s="87"/>
      <c r="J6" s="87"/>
      <c r="K6" s="87">
        <v>23.830263600000002</v>
      </c>
      <c r="L6" s="87">
        <v>37.911783</v>
      </c>
      <c r="M6" s="88"/>
      <c r="N6" s="96"/>
    </row>
    <row r="7" spans="1:14" ht="15.75">
      <c r="A7" s="100">
        <v>4</v>
      </c>
      <c r="B7" s="8"/>
      <c r="C7" s="7"/>
      <c r="D7" s="7"/>
      <c r="E7" s="7"/>
      <c r="F7" s="7">
        <v>7.5823565999999998</v>
      </c>
      <c r="G7" s="7">
        <v>16.247907000000001</v>
      </c>
      <c r="H7" s="7"/>
      <c r="I7" s="7"/>
      <c r="J7" s="7"/>
      <c r="K7" s="7">
        <v>72.573984600000003</v>
      </c>
      <c r="L7" s="7">
        <v>3.2495813999999998</v>
      </c>
      <c r="M7" s="9"/>
      <c r="N7" s="96"/>
    </row>
    <row r="8" spans="1:14" ht="15.75">
      <c r="A8" s="97">
        <v>5</v>
      </c>
      <c r="B8" s="86"/>
      <c r="C8" s="87"/>
      <c r="D8" s="87"/>
      <c r="E8" s="87"/>
      <c r="F8" s="87"/>
      <c r="G8" s="87"/>
      <c r="H8" s="87"/>
      <c r="I8" s="87" t="s">
        <v>18</v>
      </c>
      <c r="J8" s="87"/>
      <c r="K8" s="87">
        <v>41.161364400000004</v>
      </c>
      <c r="L8" s="87">
        <v>7.5823565999999998</v>
      </c>
      <c r="M8" s="88"/>
      <c r="N8" s="96"/>
    </row>
    <row r="9" spans="1:14" ht="15.75">
      <c r="A9" s="100">
        <v>6</v>
      </c>
      <c r="B9" s="8"/>
      <c r="C9" s="7"/>
      <c r="D9" s="7"/>
      <c r="E9" s="7"/>
      <c r="F9" s="7"/>
      <c r="G9" s="7"/>
      <c r="H9" s="7"/>
      <c r="I9" s="7">
        <v>5.4159690000000005</v>
      </c>
      <c r="J9" s="7"/>
      <c r="K9" s="110">
        <v>21.663876000000002</v>
      </c>
      <c r="L9" s="7"/>
      <c r="M9" s="9"/>
      <c r="N9" s="96"/>
    </row>
    <row r="10" spans="1:14" ht="15.75">
      <c r="A10" s="97">
        <v>7</v>
      </c>
      <c r="B10" s="86"/>
      <c r="C10" s="87"/>
      <c r="D10" s="87"/>
      <c r="E10" s="87"/>
      <c r="F10" s="87"/>
      <c r="G10" s="87"/>
      <c r="H10" s="87"/>
      <c r="I10" s="87"/>
      <c r="J10" s="87"/>
      <c r="K10" s="87" t="s">
        <v>18</v>
      </c>
      <c r="L10" s="87"/>
      <c r="M10" s="88"/>
      <c r="N10" s="96"/>
    </row>
    <row r="11" spans="1:14" ht="15.75">
      <c r="A11" s="100">
        <v>8</v>
      </c>
      <c r="B11" s="8"/>
      <c r="C11" s="7"/>
      <c r="D11" s="7"/>
      <c r="E11" s="7"/>
      <c r="F11" s="7"/>
      <c r="G11" s="7"/>
      <c r="H11" s="7"/>
      <c r="I11" s="7"/>
      <c r="J11" s="7"/>
      <c r="K11" s="7" t="s">
        <v>18</v>
      </c>
      <c r="L11" s="7"/>
      <c r="M11" s="9"/>
      <c r="N11" s="96"/>
    </row>
    <row r="12" spans="1:14" ht="15.75">
      <c r="A12" s="97">
        <v>9</v>
      </c>
      <c r="B12" s="86"/>
      <c r="C12" s="87"/>
      <c r="D12" s="87"/>
      <c r="E12" s="87"/>
      <c r="F12" s="87"/>
      <c r="G12" s="87"/>
      <c r="H12" s="87"/>
      <c r="I12" s="87">
        <v>5.4159690000000005</v>
      </c>
      <c r="J12" s="87"/>
      <c r="K12" s="87"/>
      <c r="L12" s="87"/>
      <c r="M12" s="88"/>
      <c r="N12" s="96"/>
    </row>
    <row r="13" spans="1:14" ht="15.75">
      <c r="A13" s="100">
        <v>10</v>
      </c>
      <c r="B13" s="8"/>
      <c r="C13" s="7"/>
      <c r="D13" s="7"/>
      <c r="E13" s="7"/>
      <c r="F13" s="7" t="s">
        <v>18</v>
      </c>
      <c r="G13" s="7"/>
      <c r="H13" s="7"/>
      <c r="I13" s="7"/>
      <c r="J13" s="7"/>
      <c r="K13" s="7"/>
      <c r="L13" s="7"/>
      <c r="M13" s="9"/>
      <c r="N13" s="96"/>
    </row>
    <row r="14" spans="1:14" ht="15.75">
      <c r="A14" s="97">
        <v>11</v>
      </c>
      <c r="B14" s="86"/>
      <c r="C14" s="87"/>
      <c r="D14" s="87"/>
      <c r="E14" s="87"/>
      <c r="F14" s="87"/>
      <c r="G14" s="87"/>
      <c r="H14" s="87"/>
      <c r="I14" s="87"/>
      <c r="J14" s="87">
        <v>1.0831938000000001</v>
      </c>
      <c r="K14" s="87"/>
      <c r="L14" s="87"/>
      <c r="M14" s="88"/>
      <c r="N14" s="96"/>
    </row>
    <row r="15" spans="1:14" ht="15.75">
      <c r="A15" s="100">
        <v>12</v>
      </c>
      <c r="B15" s="8"/>
      <c r="C15" s="7"/>
      <c r="D15" s="7"/>
      <c r="E15" s="7"/>
      <c r="F15" s="7"/>
      <c r="G15" s="7"/>
      <c r="H15" s="7">
        <v>51.993302399999997</v>
      </c>
      <c r="I15" s="7"/>
      <c r="J15" s="7"/>
      <c r="K15" s="7"/>
      <c r="L15" s="7"/>
      <c r="M15" s="9"/>
      <c r="N15" s="96"/>
    </row>
    <row r="16" spans="1:14" ht="15.75">
      <c r="A16" s="97">
        <v>13</v>
      </c>
      <c r="B16" s="86"/>
      <c r="C16" s="87"/>
      <c r="D16" s="87"/>
      <c r="E16" s="87"/>
      <c r="F16" s="87"/>
      <c r="G16" s="87"/>
      <c r="H16" s="87"/>
      <c r="I16" s="87"/>
      <c r="J16" s="87"/>
      <c r="K16" s="87">
        <v>24.913457399999999</v>
      </c>
      <c r="L16" s="87"/>
      <c r="M16" s="88">
        <v>81.239535000000004</v>
      </c>
      <c r="N16" s="96"/>
    </row>
    <row r="17" spans="1:14" ht="15.75">
      <c r="A17" s="100">
        <v>14</v>
      </c>
      <c r="B17" s="8"/>
      <c r="C17" s="7"/>
      <c r="D17" s="7"/>
      <c r="E17" s="7"/>
      <c r="F17" s="7"/>
      <c r="G17" s="7"/>
      <c r="H17" s="7"/>
      <c r="I17" s="7"/>
      <c r="J17" s="7"/>
      <c r="K17" s="7">
        <v>48.743721000000001</v>
      </c>
      <c r="L17" s="7"/>
      <c r="M17" s="9">
        <v>50.910108600000001</v>
      </c>
      <c r="N17" s="96"/>
    </row>
    <row r="18" spans="1:14" ht="15.75">
      <c r="A18" s="97">
        <v>15</v>
      </c>
      <c r="B18" s="86"/>
      <c r="C18" s="87"/>
      <c r="D18" s="87"/>
      <c r="E18" s="87"/>
      <c r="F18" s="87"/>
      <c r="G18" s="87"/>
      <c r="H18" s="87"/>
      <c r="I18" s="87">
        <v>21.663876000000002</v>
      </c>
      <c r="J18" s="87"/>
      <c r="K18" s="87">
        <v>43.327752000000004</v>
      </c>
      <c r="L18" s="87"/>
      <c r="M18" s="88">
        <v>60.658852799999998</v>
      </c>
      <c r="N18" s="96"/>
    </row>
    <row r="19" spans="1:14" ht="15.75">
      <c r="A19" s="100">
        <v>16</v>
      </c>
      <c r="B19" s="8"/>
      <c r="C19" s="7"/>
      <c r="D19" s="7"/>
      <c r="E19" s="7"/>
      <c r="F19" s="7"/>
      <c r="G19" s="7"/>
      <c r="H19" s="7"/>
      <c r="I19" s="7">
        <v>29.246232599999999</v>
      </c>
      <c r="J19" s="7"/>
      <c r="K19" s="7"/>
      <c r="L19" s="7"/>
      <c r="M19" s="9"/>
      <c r="N19" s="96"/>
    </row>
    <row r="20" spans="1:14" ht="15.75">
      <c r="A20" s="97">
        <v>17</v>
      </c>
      <c r="B20" s="86"/>
      <c r="C20" s="87"/>
      <c r="D20" s="87"/>
      <c r="E20" s="87" t="s">
        <v>18</v>
      </c>
      <c r="F20" s="87"/>
      <c r="G20" s="87"/>
      <c r="H20" s="87"/>
      <c r="I20" s="87"/>
      <c r="J20" s="87">
        <v>41.161364400000004</v>
      </c>
      <c r="K20" s="87"/>
      <c r="L20" s="87"/>
      <c r="M20" s="88"/>
      <c r="N20" s="96"/>
    </row>
    <row r="21" spans="1:14" ht="15.75">
      <c r="A21" s="100">
        <v>18</v>
      </c>
      <c r="B21" s="8"/>
      <c r="C21" s="7"/>
      <c r="D21" s="7"/>
      <c r="E21" s="7" t="s">
        <v>18</v>
      </c>
      <c r="F21" s="7"/>
      <c r="G21" s="7"/>
      <c r="H21" s="7"/>
      <c r="I21" s="7"/>
      <c r="J21" s="7"/>
      <c r="K21" s="7"/>
      <c r="L21" s="7">
        <v>9.7487442000000009</v>
      </c>
      <c r="M21" s="9"/>
      <c r="N21" s="96"/>
    </row>
    <row r="22" spans="1:14" ht="15.75">
      <c r="A22" s="97">
        <v>19</v>
      </c>
      <c r="B22" s="86"/>
      <c r="C22" s="87"/>
      <c r="D22" s="87"/>
      <c r="E22" s="87" t="s">
        <v>18</v>
      </c>
      <c r="F22" s="87"/>
      <c r="G22" s="87"/>
      <c r="H22" s="87"/>
      <c r="I22" s="87"/>
      <c r="J22" s="87"/>
      <c r="K22" s="87">
        <v>5.4159690000000005</v>
      </c>
      <c r="L22" s="87">
        <v>14.081519399999999</v>
      </c>
      <c r="M22" s="88"/>
      <c r="N22" s="96"/>
    </row>
    <row r="23" spans="1:14" ht="15.75">
      <c r="A23" s="100">
        <v>20</v>
      </c>
      <c r="B23" s="8"/>
      <c r="C23" s="7"/>
      <c r="D23" s="7"/>
      <c r="E23" s="7"/>
      <c r="F23" s="7"/>
      <c r="G23" s="7"/>
      <c r="H23" s="7"/>
      <c r="I23" s="7"/>
      <c r="J23" s="7"/>
      <c r="K23" s="7"/>
      <c r="L23" s="7"/>
      <c r="M23" s="9"/>
      <c r="N23" s="96"/>
    </row>
    <row r="24" spans="1:14" ht="15.75">
      <c r="A24" s="97">
        <v>21</v>
      </c>
      <c r="B24" s="86"/>
      <c r="C24" s="87"/>
      <c r="D24" s="87"/>
      <c r="E24" s="87">
        <v>29.246232599999999</v>
      </c>
      <c r="F24" s="87"/>
      <c r="G24" s="87"/>
      <c r="H24" s="87"/>
      <c r="I24" s="87" t="s">
        <v>18</v>
      </c>
      <c r="J24" s="87"/>
      <c r="K24" s="87"/>
      <c r="L24" s="87">
        <v>83.405922599999997</v>
      </c>
      <c r="M24" s="88">
        <v>5.4159690000000005</v>
      </c>
      <c r="N24" s="96"/>
    </row>
    <row r="25" spans="1:14" ht="15.75">
      <c r="A25" s="100">
        <v>22</v>
      </c>
      <c r="B25" s="8"/>
      <c r="C25" s="7"/>
      <c r="D25" s="7"/>
      <c r="E25" s="7">
        <v>27.079844999999999</v>
      </c>
      <c r="F25" s="7"/>
      <c r="G25" s="7"/>
      <c r="H25" s="7" t="s">
        <v>18</v>
      </c>
      <c r="I25" s="7"/>
      <c r="J25" s="7"/>
      <c r="K25" s="7"/>
      <c r="L25" s="7">
        <v>34.662201600000003</v>
      </c>
      <c r="M25" s="9">
        <v>12.998325599999999</v>
      </c>
      <c r="N25" s="96"/>
    </row>
    <row r="26" spans="1:14" ht="15.75">
      <c r="A26" s="97">
        <v>23</v>
      </c>
      <c r="B26" s="86"/>
      <c r="C26" s="87"/>
      <c r="D26" s="87"/>
      <c r="E26" s="87"/>
      <c r="F26" s="87"/>
      <c r="G26" s="87"/>
      <c r="H26" s="87"/>
      <c r="I26" s="87"/>
      <c r="J26" s="87"/>
      <c r="K26" s="87">
        <v>22.747069799999998</v>
      </c>
      <c r="L26" s="87"/>
      <c r="M26" s="88">
        <v>11.373534899999999</v>
      </c>
      <c r="N26" s="96"/>
    </row>
    <row r="27" spans="1:14" ht="15.75">
      <c r="A27" s="100">
        <v>24</v>
      </c>
      <c r="B27" s="8"/>
      <c r="C27" s="7"/>
      <c r="D27" s="7"/>
      <c r="E27" s="7"/>
      <c r="F27" s="7"/>
      <c r="G27" s="7"/>
      <c r="H27" s="7"/>
      <c r="I27" s="7"/>
      <c r="J27" s="7"/>
      <c r="K27" s="7">
        <v>2.1663876000000002</v>
      </c>
      <c r="L27" s="7"/>
      <c r="M27" s="9"/>
      <c r="N27" s="96"/>
    </row>
    <row r="28" spans="1:14" ht="15.75">
      <c r="A28" s="97">
        <v>25</v>
      </c>
      <c r="B28" s="86"/>
      <c r="C28" s="87"/>
      <c r="D28" s="87"/>
      <c r="E28" s="87"/>
      <c r="F28" s="87"/>
      <c r="G28" s="87"/>
      <c r="H28" s="87"/>
      <c r="I28" s="87">
        <v>28.163038799999999</v>
      </c>
      <c r="J28" s="87"/>
      <c r="K28" s="87"/>
      <c r="L28" s="87"/>
      <c r="M28" s="88"/>
      <c r="N28" s="96"/>
    </row>
    <row r="29" spans="1:14" ht="15.75">
      <c r="A29" s="100">
        <v>26</v>
      </c>
      <c r="B29" s="8"/>
      <c r="C29" s="7"/>
      <c r="D29" s="7"/>
      <c r="E29" s="7"/>
      <c r="F29" s="7"/>
      <c r="G29" s="7"/>
      <c r="H29" s="7"/>
      <c r="I29" s="7">
        <v>5.4159690000000005</v>
      </c>
      <c r="J29" s="7"/>
      <c r="K29" s="7"/>
      <c r="L29" s="7"/>
      <c r="M29" s="9">
        <v>0.54159690000000005</v>
      </c>
      <c r="N29" s="96"/>
    </row>
    <row r="30" spans="1:14" ht="15.75">
      <c r="A30" s="97">
        <v>27</v>
      </c>
      <c r="B30" s="86"/>
      <c r="C30" s="87"/>
      <c r="D30" s="87"/>
      <c r="E30" s="87"/>
      <c r="F30" s="87"/>
      <c r="G30" s="87"/>
      <c r="H30" s="87"/>
      <c r="I30" s="87"/>
      <c r="J30" s="87"/>
      <c r="K30" s="87">
        <v>5.4159690000000005</v>
      </c>
      <c r="L30" s="87">
        <v>48.743721000000001</v>
      </c>
      <c r="M30" s="88" t="s">
        <v>18</v>
      </c>
      <c r="N30" s="96"/>
    </row>
    <row r="31" spans="1:14" ht="15.75">
      <c r="A31" s="100">
        <v>28</v>
      </c>
      <c r="B31" s="8"/>
      <c r="C31" s="7"/>
      <c r="D31" s="7"/>
      <c r="E31" s="7"/>
      <c r="F31" s="7"/>
      <c r="G31" s="7"/>
      <c r="H31" s="7"/>
      <c r="I31" s="7"/>
      <c r="J31" s="7">
        <v>4.3327752000000004</v>
      </c>
      <c r="K31" s="7"/>
      <c r="L31" s="7">
        <v>20.0390853</v>
      </c>
      <c r="M31" s="9">
        <v>0.21663876000000001</v>
      </c>
      <c r="N31" s="96"/>
    </row>
    <row r="32" spans="1:14" ht="15.75">
      <c r="A32" s="97">
        <v>29</v>
      </c>
      <c r="B32" s="86"/>
      <c r="C32" s="87"/>
      <c r="D32" s="87"/>
      <c r="E32" s="87"/>
      <c r="F32" s="87"/>
      <c r="G32" s="87"/>
      <c r="H32" s="87"/>
      <c r="I32" s="87"/>
      <c r="J32" s="87"/>
      <c r="K32" s="87"/>
      <c r="L32" s="87">
        <v>4.3327752000000004</v>
      </c>
      <c r="M32" s="88"/>
      <c r="N32" s="102"/>
    </row>
    <row r="33" spans="1:17" ht="15.75">
      <c r="A33" s="100">
        <v>30</v>
      </c>
      <c r="B33" s="8"/>
      <c r="C33" s="7"/>
      <c r="D33" s="7"/>
      <c r="E33" s="7"/>
      <c r="F33" s="7"/>
      <c r="G33" s="7">
        <v>27.079844999999999</v>
      </c>
      <c r="H33" s="7"/>
      <c r="I33" s="7"/>
      <c r="J33" s="7">
        <v>57.409271400000002</v>
      </c>
      <c r="K33" s="7"/>
      <c r="L33" s="7"/>
      <c r="M33" s="9"/>
      <c r="N33" s="96"/>
    </row>
    <row r="34" spans="1:17" ht="15.75">
      <c r="A34" s="101">
        <v>31</v>
      </c>
      <c r="B34" s="89"/>
      <c r="C34" s="90"/>
      <c r="D34" s="90"/>
      <c r="E34" s="90"/>
      <c r="F34" s="90"/>
      <c r="G34" s="90"/>
      <c r="H34" s="90"/>
      <c r="I34" s="90" t="s">
        <v>18</v>
      </c>
      <c r="J34" s="90"/>
      <c r="K34" s="90"/>
      <c r="L34" s="90"/>
      <c r="M34" s="91"/>
      <c r="N34" s="96"/>
    </row>
    <row r="35" spans="1:17" ht="15.75">
      <c r="A35" s="1"/>
      <c r="B35" s="1"/>
      <c r="C35" s="1"/>
      <c r="D35" s="1"/>
      <c r="E35" s="133" t="s">
        <v>32</v>
      </c>
      <c r="F35" s="1"/>
      <c r="G35" s="1"/>
      <c r="H35" s="1"/>
      <c r="I35" s="1"/>
      <c r="J35" s="1"/>
      <c r="K35" s="1"/>
      <c r="L35" s="1"/>
      <c r="M35" s="1"/>
      <c r="N35" s="106" t="s">
        <v>16</v>
      </c>
    </row>
    <row r="36" spans="1:17" ht="15.75">
      <c r="A36" s="1" t="s">
        <v>14</v>
      </c>
      <c r="B36" s="3">
        <f t="shared" ref="B36:M36" si="0">SUM(B4:B34)</f>
        <v>0</v>
      </c>
      <c r="C36" s="3">
        <f t="shared" si="0"/>
        <v>0</v>
      </c>
      <c r="D36" s="3">
        <f t="shared" si="0"/>
        <v>0</v>
      </c>
      <c r="E36" s="3">
        <f t="shared" si="0"/>
        <v>56.326077599999998</v>
      </c>
      <c r="F36" s="3">
        <f t="shared" si="0"/>
        <v>7.5823565999999998</v>
      </c>
      <c r="G36" s="3">
        <f t="shared" si="0"/>
        <v>60.658852799999998</v>
      </c>
      <c r="H36" s="3">
        <f t="shared" si="0"/>
        <v>51.993302399999997</v>
      </c>
      <c r="I36" s="3">
        <f t="shared" si="0"/>
        <v>95.321054400000008</v>
      </c>
      <c r="J36" s="3">
        <f t="shared" si="0"/>
        <v>103.98660480000001</v>
      </c>
      <c r="K36" s="3">
        <f t="shared" si="0"/>
        <v>311.95981440000008</v>
      </c>
      <c r="L36" s="3">
        <f t="shared" si="0"/>
        <v>263.75769030000004</v>
      </c>
      <c r="M36" s="3">
        <f t="shared" si="0"/>
        <v>223.35456155999998</v>
      </c>
      <c r="N36" s="103">
        <f>SUM(B36:M36)</f>
        <v>1174.9403148600002</v>
      </c>
    </row>
    <row r="37" spans="1:17" ht="15.75">
      <c r="A37" s="1" t="s">
        <v>17</v>
      </c>
      <c r="B37" s="3">
        <f t="shared" ref="B37:M37" si="1">COUNTIF(B4:B34,"&gt;0")</f>
        <v>0</v>
      </c>
      <c r="C37" s="3">
        <f t="shared" si="1"/>
        <v>0</v>
      </c>
      <c r="D37" s="3">
        <f t="shared" si="1"/>
        <v>0</v>
      </c>
      <c r="E37" s="3">
        <f t="shared" si="1"/>
        <v>2</v>
      </c>
      <c r="F37" s="3">
        <f t="shared" si="1"/>
        <v>1</v>
      </c>
      <c r="G37" s="3">
        <f t="shared" si="1"/>
        <v>3</v>
      </c>
      <c r="H37" s="3">
        <f t="shared" si="1"/>
        <v>1</v>
      </c>
      <c r="I37" s="3">
        <f t="shared" si="1"/>
        <v>6</v>
      </c>
      <c r="J37" s="3">
        <f t="shared" si="1"/>
        <v>4</v>
      </c>
      <c r="K37" s="4">
        <f t="shared" si="1"/>
        <v>11</v>
      </c>
      <c r="L37" s="4">
        <f t="shared" si="1"/>
        <v>10</v>
      </c>
      <c r="M37" s="4">
        <f t="shared" si="1"/>
        <v>8</v>
      </c>
      <c r="N37" s="104">
        <f>SUM(B37:M37)</f>
        <v>46</v>
      </c>
    </row>
    <row r="38" spans="1:17" ht="15.75">
      <c r="A38" s="1" t="s">
        <v>19</v>
      </c>
      <c r="B38" s="4">
        <f t="shared" ref="B38:M38" si="2">COUNTIF(B4:B34,"T")</f>
        <v>0</v>
      </c>
      <c r="C38" s="4">
        <f t="shared" si="2"/>
        <v>0</v>
      </c>
      <c r="D38" s="4">
        <f t="shared" si="2"/>
        <v>0</v>
      </c>
      <c r="E38" s="4">
        <f t="shared" si="2"/>
        <v>3</v>
      </c>
      <c r="F38" s="4">
        <f t="shared" si="2"/>
        <v>1</v>
      </c>
      <c r="G38" s="4">
        <f t="shared" si="2"/>
        <v>0</v>
      </c>
      <c r="H38" s="4">
        <f t="shared" si="2"/>
        <v>1</v>
      </c>
      <c r="I38" s="4">
        <f t="shared" si="2"/>
        <v>4</v>
      </c>
      <c r="J38" s="4">
        <f t="shared" si="2"/>
        <v>0</v>
      </c>
      <c r="K38" s="4">
        <f t="shared" si="2"/>
        <v>2</v>
      </c>
      <c r="L38" s="4">
        <f t="shared" si="2"/>
        <v>0</v>
      </c>
      <c r="M38" s="4">
        <f t="shared" si="2"/>
        <v>1</v>
      </c>
      <c r="N38" s="105">
        <f>COUNTIF(B4:M34,"T")</f>
        <v>12</v>
      </c>
    </row>
    <row r="41" spans="1:17">
      <c r="O41" s="170"/>
      <c r="P41" s="170"/>
      <c r="Q41" s="170"/>
    </row>
    <row r="42" spans="1:17">
      <c r="O42" s="170"/>
      <c r="P42" s="170"/>
      <c r="Q42" s="170"/>
    </row>
    <row r="43" spans="1:17">
      <c r="O43" s="170"/>
      <c r="P43" s="170"/>
      <c r="Q43" s="170"/>
    </row>
    <row r="44" spans="1:17">
      <c r="O44" s="170"/>
      <c r="P44" s="170"/>
      <c r="Q44" s="170"/>
    </row>
    <row r="45" spans="1:17">
      <c r="O45" s="170"/>
      <c r="P45" s="170"/>
      <c r="Q45" s="170"/>
    </row>
    <row r="46" spans="1:17">
      <c r="O46" s="170"/>
      <c r="P46" s="170"/>
      <c r="Q46" s="170"/>
    </row>
    <row r="52" spans="3:3">
      <c r="C52" s="209"/>
    </row>
    <row r="53" spans="3:3">
      <c r="C53" s="209"/>
    </row>
  </sheetData>
  <phoneticPr fontId="4"/>
  <conditionalFormatting sqref="B4:M4 B6:M6 B8:M8 B34:M34 B12:M12 B14:M14 B16:M16 B18:M18 B20:M20 B22:M22 B24:M24 B26:M26 B28:M28 B30:M30 B32:M32 B10:M10">
    <cfRule type="expression" dxfId="73" priority="1" stopIfTrue="1">
      <formula>IF(OR(B4="T",B4=" "),1)</formula>
    </cfRule>
    <cfRule type="cellIs" dxfId="72" priority="2" stopIfTrue="1" operator="greaterThanOrEqual">
      <formula>100</formula>
    </cfRule>
    <cfRule type="cellIs" dxfId="71" priority="3" stopIfTrue="1" operator="between">
      <formula>0.1</formula>
      <formula>99.99999</formula>
    </cfRule>
  </conditionalFormatting>
  <conditionalFormatting sqref="B5:M5 B7:M7 B11:M11 B33:M33 B13:M13 B15:M15 B17:M17 B19:M19 B21:M21 B23:M23 B25:M25 B27:M27 B29:M29 B31:M31 B9:M9">
    <cfRule type="expression" dxfId="70" priority="4" stopIfTrue="1">
      <formula>IF(OR(B5="T",B5=" "),1)</formula>
    </cfRule>
    <cfRule type="cellIs" dxfId="69" priority="5" stopIfTrue="1" operator="greaterThanOrEqual">
      <formula>100</formula>
    </cfRule>
    <cfRule type="cellIs" dxfId="68" priority="6" stopIfTrue="1" operator="between">
      <formula>0.1</formula>
      <formula>99.99999</formula>
    </cfRule>
  </conditionalFormatting>
  <hyperlinks>
    <hyperlink ref="B1" location="Consolidated!A1" display="Consolidate Link"/>
    <hyperlink ref="B2" location="CALC.!A1" display="CALC."/>
  </hyperlinks>
  <pageMargins left="0.75" right="0.75" top="1" bottom="1" header="0.5" footer="0.5"/>
  <pageSetup paperSize="9" orientation="portrait" horizontalDpi="4294967292" verticalDpi="429496729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Q55" sqref="Q55"/>
    </sheetView>
  </sheetViews>
  <sheetFormatPr defaultColWidth="11.5546875" defaultRowHeight="15"/>
  <sheetData>
    <row r="1" spans="1:15" ht="15.75">
      <c r="A1" s="172" t="s">
        <v>0</v>
      </c>
      <c r="B1" s="173" t="s">
        <v>44</v>
      </c>
      <c r="C1" s="191" t="s">
        <v>70</v>
      </c>
      <c r="D1" s="174"/>
      <c r="E1" s="175"/>
      <c r="F1" s="192" t="e">
        <f>#REF!</f>
        <v>#REF!</v>
      </c>
      <c r="G1" s="193"/>
      <c r="H1" s="170"/>
      <c r="I1" s="170"/>
      <c r="J1" s="196" t="e">
        <f>#REF!</f>
        <v>#REF!</v>
      </c>
      <c r="K1" s="197"/>
      <c r="L1" s="170"/>
      <c r="M1" s="200" t="e">
        <f>#REF!</f>
        <v>#REF!</v>
      </c>
    </row>
    <row r="2" spans="1:15" ht="15.75">
      <c r="A2" s="218" t="s">
        <v>78</v>
      </c>
      <c r="B2" s="177" t="s">
        <v>45</v>
      </c>
      <c r="C2" s="178" t="s">
        <v>47</v>
      </c>
      <c r="D2" s="179"/>
      <c r="E2" s="179"/>
      <c r="F2" s="194" t="str">
        <f>TEXT(SUM(B36:F36),0)&amp;"mm"</f>
        <v>82mm</v>
      </c>
      <c r="G2" s="195" t="s">
        <v>36</v>
      </c>
      <c r="H2" s="168"/>
      <c r="I2" s="168"/>
      <c r="J2" s="198" t="str">
        <f>TEXT(SUM(G36:J36),0)&amp;"mm"</f>
        <v>317mm</v>
      </c>
      <c r="K2" s="199" t="s">
        <v>21</v>
      </c>
      <c r="L2" s="6"/>
      <c r="M2" s="201" t="str">
        <f>TEXT(SUM(K36:M36),0)&amp;"mm"</f>
        <v>1304mm</v>
      </c>
    </row>
    <row r="3" spans="1:15" ht="15.75">
      <c r="A3" s="140">
        <v>34649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</row>
    <row r="4" spans="1:15" ht="15.75">
      <c r="A4" s="98">
        <v>1</v>
      </c>
      <c r="B4" s="186" t="str">
        <f>IF(ISERROR(VLOOKUP(CONCATENATE(TEXT($A4,"##"),"/",TEXT(LEFT(B$3,3),"###"),"/",TEXT($A$3,"yy")),CALC.!$B$1:$F$1640,5,FALSE))," ",IF(VLOOKUP(CONCATENATE(TEXT($A4,"##"),"/",TEXT(LEFT(B$3,3),"###"),"/",TEXT($A$3,"yy")),CALC.!$B$1:$F$1640,5,FALSE)="","T",VLOOKUP(CONCATENATE(TEXT($A4,"##"),"/",TEXT(LEFT(B$3,3),"###"),"/",TEXT($A$3,"yy")),CALC.!$B$1:$F$1640,5,FALSE)))</f>
        <v xml:space="preserve"> </v>
      </c>
      <c r="C4" s="187" t="str">
        <f>IF(ISERROR(VLOOKUP(CONCATENATE(TEXT($A4,"##"),"/",TEXT(LEFT(C$3,3),"###"),"/",TEXT($A$3,"yy")),CALC.!$B$1:$F$1640,5,FALSE))," ",IF(VLOOKUP(CONCATENATE(TEXT($A4,"##"),"/",TEXT(LEFT(C$3,3),"###"),"/",TEXT($A$3,"yy")),CALC.!$B$1:$F$1640,5,FALSE)="","T",VLOOKUP(CONCATENATE(TEXT($A4,"##"),"/",TEXT(LEFT(C$3,3),"###"),"/",TEXT($A$3,"yy")),CALC.!$B$1:$F$1640,5,FALSE)))</f>
        <v xml:space="preserve"> </v>
      </c>
      <c r="D4" s="187" t="str">
        <f>IF(ISERROR(VLOOKUP(CONCATENATE(TEXT($A4,"##"),"/",TEXT(LEFT(D$3,3),"###"),"/",TEXT($A$3,"yy")),CALC.!$B$1:$F$1640,5,FALSE))," ",IF(VLOOKUP(CONCATENATE(TEXT($A4,"##"),"/",TEXT(LEFT(D$3,3),"###"),"/",TEXT($A$3,"yy")),CALC.!$B$1:$F$1640,5,FALSE)="","T",VLOOKUP(CONCATENATE(TEXT($A4,"##"),"/",TEXT(LEFT(D$3,3),"###"),"/",TEXT($A$3,"yy")),CALC.!$B$1:$F$1640,5,FALSE)))</f>
        <v xml:space="preserve"> </v>
      </c>
      <c r="E4" s="187" t="str">
        <f>IF(ISERROR(VLOOKUP(CONCATENATE(TEXT($A4,"##"),"/",TEXT(LEFT(E$3,3),"###"),"/",TEXT($A$3,"yy")),CALC.!$B$1:$F$1640,5,FALSE))," ",IF(VLOOKUP(CONCATENATE(TEXT($A4,"##"),"/",TEXT(LEFT(E$3,3),"###"),"/",TEXT($A$3,"yy")),CALC.!$B$1:$F$1640,5,FALSE)="","T",VLOOKUP(CONCATENATE(TEXT($A4,"##"),"/",TEXT(LEFT(E$3,3),"###"),"/",TEXT($A$3,"yy")),CALC.!$B$1:$F$1640,5,FALSE)))</f>
        <v xml:space="preserve"> </v>
      </c>
      <c r="F4" s="187" t="str">
        <f>IF(ISERROR(VLOOKUP(CONCATENATE(TEXT($A4,"##"),"/",TEXT(LEFT(F$3,3),"###"),"/",TEXT($A$3,"yy")),CALC.!$B$1:$F$1640,5,FALSE))," ",IF(VLOOKUP(CONCATENATE(TEXT($A4,"##"),"/",TEXT(LEFT(F$3,3),"###"),"/",TEXT($A$3,"yy")),CALC.!$B$1:$F$1640,5,FALSE)="","T",VLOOKUP(CONCATENATE(TEXT($A4,"##"),"/",TEXT(LEFT(F$3,3),"###"),"/",TEXT($A$3,"yy")),CALC.!$B$1:$F$1640,5,FALSE)))</f>
        <v xml:space="preserve"> </v>
      </c>
      <c r="G4" s="187" t="str">
        <f>IF(ISERROR(VLOOKUP(CONCATENATE(TEXT($A4,"##"),"/",TEXT(LEFT(G$3,3),"###"),"/",TEXT($A$3,"yy")),CALC.!$B$1:$F$1640,5,FALSE))," ",IF(VLOOKUP(CONCATENATE(TEXT($A4,"##"),"/",TEXT(LEFT(G$3,3),"###"),"/",TEXT($A$3,"yy")),CALC.!$B$1:$F$1640,5,FALSE)="","T",VLOOKUP(CONCATENATE(TEXT($A4,"##"),"/",TEXT(LEFT(G$3,3),"###"),"/",TEXT($A$3,"yy")),CALC.!$B$1:$F$1640,5,FALSE)))</f>
        <v xml:space="preserve"> </v>
      </c>
      <c r="H4" s="187" t="str">
        <f>IF(ISERROR(VLOOKUP(CONCATENATE(TEXT($A4,"##"),"/",TEXT(LEFT(H$3,3),"###"),"/",TEXT($A$3,"yy")),CALC.!$B$1:$F$1640,5,FALSE))," ",IF(VLOOKUP(CONCATENATE(TEXT($A4,"##"),"/",TEXT(LEFT(H$3,3),"###"),"/",TEXT($A$3,"yy")),CALC.!$B$1:$F$1640,5,FALSE)="","T",VLOOKUP(CONCATENATE(TEXT($A4,"##"),"/",TEXT(LEFT(H$3,3),"###"),"/",TEXT($A$3,"yy")),CALC.!$B$1:$F$1640,5,FALSE)))</f>
        <v xml:space="preserve"> </v>
      </c>
      <c r="I4" s="187" t="str">
        <f>IF(ISERROR(VLOOKUP(CONCATENATE(TEXT($A4,"##"),"/",TEXT(LEFT(I$3,3),"###"),"/",TEXT($A$3,"yy")),CALC.!$B$1:$F$1640,5,FALSE))," ",IF(VLOOKUP(CONCATENATE(TEXT($A4,"##"),"/",TEXT(LEFT(I$3,3),"###"),"/",TEXT($A$3,"yy")),CALC.!$B$1:$F$1640,5,FALSE)="","T",VLOOKUP(CONCATENATE(TEXT($A4,"##"),"/",TEXT(LEFT(I$3,3),"###"),"/",TEXT($A$3,"yy")),CALC.!$B$1:$F$1640,5,FALSE)))</f>
        <v xml:space="preserve"> </v>
      </c>
      <c r="J4" s="187">
        <f>IF(ISERROR(VLOOKUP(CONCATENATE(TEXT($A4,"##"),"/",TEXT(LEFT(J$3,3),"###"),"/",TEXT($A$3,"yy")),CALC.!$B$1:$F$1640,5,FALSE))," ",IF(VLOOKUP(CONCATENATE(TEXT($A4,"##"),"/",TEXT(LEFT(J$3,3),"###"),"/",TEXT($A$3,"yy")),CALC.!$B$1:$F$1640,5,FALSE)="","T",VLOOKUP(CONCATENATE(TEXT($A4,"##"),"/",TEXT(LEFT(J$3,3),"###"),"/",TEXT($A$3,"yy")),CALC.!$B$1:$F$1640,5,FALSE)))</f>
        <v>14.8</v>
      </c>
      <c r="K4" s="187">
        <f>IF(ISERROR(VLOOKUP(CONCATENATE(TEXT($A4,"##"),"/",TEXT(LEFT(K$3,3),"###"),"/",TEXT($A$3,"yy")),CALC.!$B$1:$F$1640,5,FALSE))," ",IF(VLOOKUP(CONCATENATE(TEXT($A4,"##"),"/",TEXT(LEFT(K$3,3),"###"),"/",TEXT($A$3,"yy")),CALC.!$B$1:$F$1640,5,FALSE)="","T",VLOOKUP(CONCATENATE(TEXT($A4,"##"),"/",TEXT(LEFT(K$3,3),"###"),"/",TEXT($A$3,"yy")),CALC.!$B$1:$F$1640,5,FALSE)))</f>
        <v>88.5</v>
      </c>
      <c r="L4" s="187">
        <f>IF(ISERROR(VLOOKUP(CONCATENATE(TEXT($A4,"##"),"/",TEXT(LEFT(L$3,3),"###"),"/",TEXT($A$3,"yy")),CALC.!$B$1:$F$1640,5,FALSE))," ",IF(VLOOKUP(CONCATENATE(TEXT($A4,"##"),"/",TEXT(LEFT(L$3,3),"###"),"/",TEXT($A$3,"yy")),CALC.!$B$1:$F$1640,5,FALSE)="","T",VLOOKUP(CONCATENATE(TEXT($A4,"##"),"/",TEXT(LEFT(L$3,3),"###"),"/",TEXT($A$3,"yy")),CALC.!$B$1:$F$1640,5,FALSE)))</f>
        <v>9.4</v>
      </c>
      <c r="M4" s="203">
        <f>IF(ISERROR(VLOOKUP(CONCATENATE(TEXT($A4,"##"),"/",TEXT(LEFT(M$3,3),"###"),"/",TEXT($A$3,"yy")),CALC.!$B$1:$F$1640,5,FALSE))," ",IF(VLOOKUP(CONCATENATE(TEXT($A4,"##"),"/",TEXT(LEFT(M$3,3),"###"),"/",TEXT($A$3,"yy")),CALC.!$B$1:$F$1640,5,FALSE)="","T",VLOOKUP(CONCATENATE(TEXT($A4,"##"),"/",TEXT(LEFT(M$3,3),"###"),"/",TEXT($A$3,"yy")),CALC.!$B$1:$F$1640,5,FALSE)))</f>
        <v>2.1</v>
      </c>
      <c r="N4" s="96"/>
    </row>
    <row r="5" spans="1:15" ht="15.75">
      <c r="A5" s="100">
        <v>2</v>
      </c>
      <c r="B5" s="188" t="str">
        <f>IF(ISERROR(VLOOKUP(CONCATENATE(TEXT($A5,"##"),"/",TEXT(LEFT(B$3,3),"###"),"/",TEXT($A$3,"yy")),CALC.!$B$1:$F$1640,5,FALSE))," ",IF(VLOOKUP(CONCATENATE(TEXT($A5,"##"),"/",TEXT(LEFT(B$3,3),"###"),"/",TEXT($A$3,"yy")),CALC.!$B$1:$F$1640,5,FALSE)="","T",VLOOKUP(CONCATENATE(TEXT($A5,"##"),"/",TEXT(LEFT(B$3,3),"###"),"/",TEXT($A$3,"yy")),CALC.!$B$1:$F$1640,5,FALSE)))</f>
        <v xml:space="preserve"> </v>
      </c>
      <c r="C5" s="188" t="str">
        <f>IF(ISERROR(VLOOKUP(CONCATENATE(TEXT($A5,"##"),"/",TEXT(LEFT(C$3,3),"###"),"/",TEXT($A$3,"yy")),CALC.!$B$1:$F$1640,5,FALSE))," ",IF(VLOOKUP(CONCATENATE(TEXT($A5,"##"),"/",TEXT(LEFT(C$3,3),"###"),"/",TEXT($A$3,"yy")),CALC.!$B$1:$F$1640,5,FALSE)="","T",VLOOKUP(CONCATENATE(TEXT($A5,"##"),"/",TEXT(LEFT(C$3,3),"###"),"/",TEXT($A$3,"yy")),CALC.!$B$1:$F$1640,5,FALSE)))</f>
        <v xml:space="preserve"> </v>
      </c>
      <c r="D5" s="188" t="str">
        <f>IF(ISERROR(VLOOKUP(CONCATENATE(TEXT($A5,"##"),"/",TEXT(LEFT(D$3,3),"###"),"/",TEXT($A$3,"yy")),CALC.!$B$1:$F$1640,5,FALSE))," ",IF(VLOOKUP(CONCATENATE(TEXT($A5,"##"),"/",TEXT(LEFT(D$3,3),"###"),"/",TEXT($A$3,"yy")),CALC.!$B$1:$F$1640,5,FALSE)="","T",VLOOKUP(CONCATENATE(TEXT($A5,"##"),"/",TEXT(LEFT(D$3,3),"###"),"/",TEXT($A$3,"yy")),CALC.!$B$1:$F$1640,5,FALSE)))</f>
        <v xml:space="preserve"> </v>
      </c>
      <c r="E5" s="188" t="str">
        <f>IF(ISERROR(VLOOKUP(CONCATENATE(TEXT($A5,"##"),"/",TEXT(LEFT(E$3,3),"###"),"/",TEXT($A$3,"yy")),CALC.!$B$1:$F$1640,5,FALSE))," ",IF(VLOOKUP(CONCATENATE(TEXT($A5,"##"),"/",TEXT(LEFT(E$3,3),"###"),"/",TEXT($A$3,"yy")),CALC.!$B$1:$F$1640,5,FALSE)="","T",VLOOKUP(CONCATENATE(TEXT($A5,"##"),"/",TEXT(LEFT(E$3,3),"###"),"/",TEXT($A$3,"yy")),CALC.!$B$1:$F$1640,5,FALSE)))</f>
        <v xml:space="preserve"> </v>
      </c>
      <c r="F5" s="188" t="str">
        <f>IF(ISERROR(VLOOKUP(CONCATENATE(TEXT($A5,"##"),"/",TEXT(LEFT(F$3,3),"###"),"/",TEXT($A$3,"yy")),CALC.!$B$1:$F$1640,5,FALSE))," ",IF(VLOOKUP(CONCATENATE(TEXT($A5,"##"),"/",TEXT(LEFT(F$3,3),"###"),"/",TEXT($A$3,"yy")),CALC.!$B$1:$F$1640,5,FALSE)="","T",VLOOKUP(CONCATENATE(TEXT($A5,"##"),"/",TEXT(LEFT(F$3,3),"###"),"/",TEXT($A$3,"yy")),CALC.!$B$1:$F$1640,5,FALSE)))</f>
        <v xml:space="preserve"> </v>
      </c>
      <c r="G5" s="188" t="str">
        <f>IF(ISERROR(VLOOKUP(CONCATENATE(TEXT($A5,"##"),"/",TEXT(LEFT(G$3,3),"###"),"/",TEXT($A$3,"yy")),CALC.!$B$1:$F$1640,5,FALSE))," ",IF(VLOOKUP(CONCATENATE(TEXT($A5,"##"),"/",TEXT(LEFT(G$3,3),"###"),"/",TEXT($A$3,"yy")),CALC.!$B$1:$F$1640,5,FALSE)="","T",VLOOKUP(CONCATENATE(TEXT($A5,"##"),"/",TEXT(LEFT(G$3,3),"###"),"/",TEXT($A$3,"yy")),CALC.!$B$1:$F$1640,5,FALSE)))</f>
        <v xml:space="preserve"> </v>
      </c>
      <c r="H5" s="188" t="str">
        <f>IF(ISERROR(VLOOKUP(CONCATENATE(TEXT($A5,"##"),"/",TEXT(LEFT(H$3,3),"###"),"/",TEXT($A$3,"yy")),CALC.!$B$1:$F$1640,5,FALSE))," ",IF(VLOOKUP(CONCATENATE(TEXT($A5,"##"),"/",TEXT(LEFT(H$3,3),"###"),"/",TEXT($A$3,"yy")),CALC.!$B$1:$F$1640,5,FALSE)="","T",VLOOKUP(CONCATENATE(TEXT($A5,"##"),"/",TEXT(LEFT(H$3,3),"###"),"/",TEXT($A$3,"yy")),CALC.!$B$1:$F$1640,5,FALSE)))</f>
        <v xml:space="preserve"> </v>
      </c>
      <c r="I5" s="188" t="str">
        <f>IF(ISERROR(VLOOKUP(CONCATENATE(TEXT($A5,"##"),"/",TEXT(LEFT(I$3,3),"###"),"/",TEXT($A$3,"yy")),CALC.!$B$1:$F$1640,5,FALSE))," ",IF(VLOOKUP(CONCATENATE(TEXT($A5,"##"),"/",TEXT(LEFT(I$3,3),"###"),"/",TEXT($A$3,"yy")),CALC.!$B$1:$F$1640,5,FALSE)="","T",VLOOKUP(CONCATENATE(TEXT($A5,"##"),"/",TEXT(LEFT(I$3,3),"###"),"/",TEXT($A$3,"yy")),CALC.!$B$1:$F$1640,5,FALSE)))</f>
        <v xml:space="preserve"> </v>
      </c>
      <c r="J5" s="188">
        <f>IF(ISERROR(VLOOKUP(CONCATENATE(TEXT($A5,"##"),"/",TEXT(LEFT(J$3,3),"###"),"/",TEXT($A$3,"yy")),CALC.!$B$1:$F$1640,5,FALSE))," ",IF(VLOOKUP(CONCATENATE(TEXT($A5,"##"),"/",TEXT(LEFT(J$3,3),"###"),"/",TEXT($A$3,"yy")),CALC.!$B$1:$F$1640,5,FALSE)="","T",VLOOKUP(CONCATENATE(TEXT($A5,"##"),"/",TEXT(LEFT(J$3,3),"###"),"/",TEXT($A$3,"yy")),CALC.!$B$1:$F$1640,5,FALSE)))</f>
        <v>36.200000000000003</v>
      </c>
      <c r="K5" s="188">
        <f>IF(ISERROR(VLOOKUP(CONCATENATE(TEXT($A5,"##"),"/",TEXT(LEFT(K$3,3),"###"),"/",TEXT($A$3,"yy")),CALC.!$B$1:$F$1640,5,FALSE))," ",IF(VLOOKUP(CONCATENATE(TEXT($A5,"##"),"/",TEXT(LEFT(K$3,3),"###"),"/",TEXT($A$3,"yy")),CALC.!$B$1:$F$1640,5,FALSE)="","T",VLOOKUP(CONCATENATE(TEXT($A5,"##"),"/",TEXT(LEFT(K$3,3),"###"),"/",TEXT($A$3,"yy")),CALC.!$B$1:$F$1640,5,FALSE)))</f>
        <v>57</v>
      </c>
      <c r="L5" s="188">
        <f>IF(ISERROR(VLOOKUP(CONCATENATE(TEXT($A5,"##"),"/",TEXT(LEFT(L$3,3),"###"),"/",TEXT($A$3,"yy")),CALC.!$B$1:$F$1640,5,FALSE))," ",IF(VLOOKUP(CONCATENATE(TEXT($A5,"##"),"/",TEXT(LEFT(L$3,3),"###"),"/",TEXT($A$3,"yy")),CALC.!$B$1:$F$1640,5,FALSE)="","T",VLOOKUP(CONCATENATE(TEXT($A5,"##"),"/",TEXT(LEFT(L$3,3),"###"),"/",TEXT($A$3,"yy")),CALC.!$B$1:$F$1640,5,FALSE)))</f>
        <v>53.2</v>
      </c>
      <c r="M5" s="204" t="str">
        <f>IF(ISERROR(VLOOKUP(CONCATENATE(TEXT($A5,"##"),"/",TEXT(LEFT(M$3,3),"###"),"/",TEXT($A$3,"yy")),CALC.!$B$1:$F$1640,5,FALSE))," ",IF(VLOOKUP(CONCATENATE(TEXT($A5,"##"),"/",TEXT(LEFT(M$3,3),"###"),"/",TEXT($A$3,"yy")),CALC.!$B$1:$F$1640,5,FALSE)="","T",VLOOKUP(CONCATENATE(TEXT($A5,"##"),"/",TEXT(LEFT(M$3,3),"###"),"/",TEXT($A$3,"yy")),CALC.!$B$1:$F$1640,5,FALSE)))</f>
        <v xml:space="preserve"> </v>
      </c>
      <c r="N5" s="96"/>
    </row>
    <row r="6" spans="1:15" ht="15.75">
      <c r="A6" s="97">
        <v>3</v>
      </c>
      <c r="B6" s="187" t="str">
        <f>IF(ISERROR(VLOOKUP(CONCATENATE(TEXT($A6,"##"),"/",TEXT(LEFT(B$3,3),"###"),"/",TEXT($A$3,"yy")),CALC.!$B$1:$F$1640,5,FALSE))," ",IF(VLOOKUP(CONCATENATE(TEXT($A6,"##"),"/",TEXT(LEFT(B$3,3),"###"),"/",TEXT($A$3,"yy")),CALC.!$B$1:$F$1640,5,FALSE)="","T",VLOOKUP(CONCATENATE(TEXT($A6,"##"),"/",TEXT(LEFT(B$3,3),"###"),"/",TEXT($A$3,"yy")),CALC.!$B$1:$F$1640,5,FALSE)))</f>
        <v xml:space="preserve"> </v>
      </c>
      <c r="C6" s="187" t="str">
        <f>IF(ISERROR(VLOOKUP(CONCATENATE(TEXT($A6,"##"),"/",TEXT(LEFT(C$3,3),"###"),"/",TEXT($A$3,"yy")),CALC.!$B$1:$F$1640,5,FALSE))," ",IF(VLOOKUP(CONCATENATE(TEXT($A6,"##"),"/",TEXT(LEFT(C$3,3),"###"),"/",TEXT($A$3,"yy")),CALC.!$B$1:$F$1640,5,FALSE)="","T",VLOOKUP(CONCATENATE(TEXT($A6,"##"),"/",TEXT(LEFT(C$3,3),"###"),"/",TEXT($A$3,"yy")),CALC.!$B$1:$F$1640,5,FALSE)))</f>
        <v xml:space="preserve"> </v>
      </c>
      <c r="D6" s="187" t="str">
        <f>IF(ISERROR(VLOOKUP(CONCATENATE(TEXT($A6,"##"),"/",TEXT(LEFT(D$3,3),"###"),"/",TEXT($A$3,"yy")),CALC.!$B$1:$F$1640,5,FALSE))," ",IF(VLOOKUP(CONCATENATE(TEXT($A6,"##"),"/",TEXT(LEFT(D$3,3),"###"),"/",TEXT($A$3,"yy")),CALC.!$B$1:$F$1640,5,FALSE)="","T",VLOOKUP(CONCATENATE(TEXT($A6,"##"),"/",TEXT(LEFT(D$3,3),"###"),"/",TEXT($A$3,"yy")),CALC.!$B$1:$F$1640,5,FALSE)))</f>
        <v xml:space="preserve"> </v>
      </c>
      <c r="E6" s="187" t="str">
        <f>IF(ISERROR(VLOOKUP(CONCATENATE(TEXT($A6,"##"),"/",TEXT(LEFT(E$3,3),"###"),"/",TEXT($A$3,"yy")),CALC.!$B$1:$F$1640,5,FALSE))," ",IF(VLOOKUP(CONCATENATE(TEXT($A6,"##"),"/",TEXT(LEFT(E$3,3),"###"),"/",TEXT($A$3,"yy")),CALC.!$B$1:$F$1640,5,FALSE)="","T",VLOOKUP(CONCATENATE(TEXT($A6,"##"),"/",TEXT(LEFT(E$3,3),"###"),"/",TEXT($A$3,"yy")),CALC.!$B$1:$F$1640,5,FALSE)))</f>
        <v xml:space="preserve"> </v>
      </c>
      <c r="F6" s="187" t="str">
        <f>IF(ISERROR(VLOOKUP(CONCATENATE(TEXT($A6,"##"),"/",TEXT(LEFT(F$3,3),"###"),"/",TEXT($A$3,"yy")),CALC.!$B$1:$F$1640,5,FALSE))," ",IF(VLOOKUP(CONCATENATE(TEXT($A6,"##"),"/",TEXT(LEFT(F$3,3),"###"),"/",TEXT($A$3,"yy")),CALC.!$B$1:$F$1640,5,FALSE)="","T",VLOOKUP(CONCATENATE(TEXT($A6,"##"),"/",TEXT(LEFT(F$3,3),"###"),"/",TEXT($A$3,"yy")),CALC.!$B$1:$F$1640,5,FALSE)))</f>
        <v xml:space="preserve"> </v>
      </c>
      <c r="G6" s="187" t="str">
        <f>IF(ISERROR(VLOOKUP(CONCATENATE(TEXT($A6,"##"),"/",TEXT(LEFT(G$3,3),"###"),"/",TEXT($A$3,"yy")),CALC.!$B$1:$F$1640,5,FALSE))," ",IF(VLOOKUP(CONCATENATE(TEXT($A6,"##"),"/",TEXT(LEFT(G$3,3),"###"),"/",TEXT($A$3,"yy")),CALC.!$B$1:$F$1640,5,FALSE)="","T",VLOOKUP(CONCATENATE(TEXT($A6,"##"),"/",TEXT(LEFT(G$3,3),"###"),"/",TEXT($A$3,"yy")),CALC.!$B$1:$F$1640,5,FALSE)))</f>
        <v xml:space="preserve"> </v>
      </c>
      <c r="H6" s="187" t="str">
        <f>IF(ISERROR(VLOOKUP(CONCATENATE(TEXT($A6,"##"),"/",TEXT(LEFT(H$3,3),"###"),"/",TEXT($A$3,"yy")),CALC.!$B$1:$F$1640,5,FALSE))," ",IF(VLOOKUP(CONCATENATE(TEXT($A6,"##"),"/",TEXT(LEFT(H$3,3),"###"),"/",TEXT($A$3,"yy")),CALC.!$B$1:$F$1640,5,FALSE)="","T",VLOOKUP(CONCATENATE(TEXT($A6,"##"),"/",TEXT(LEFT(H$3,3),"###"),"/",TEXT($A$3,"yy")),CALC.!$B$1:$F$1640,5,FALSE)))</f>
        <v xml:space="preserve"> </v>
      </c>
      <c r="I6" s="187" t="str">
        <f>IF(ISERROR(VLOOKUP(CONCATENATE(TEXT($A6,"##"),"/",TEXT(LEFT(I$3,3),"###"),"/",TEXT($A$3,"yy")),CALC.!$B$1:$F$1640,5,FALSE))," ",IF(VLOOKUP(CONCATENATE(TEXT($A6,"##"),"/",TEXT(LEFT(I$3,3),"###"),"/",TEXT($A$3,"yy")),CALC.!$B$1:$F$1640,5,FALSE)="","T",VLOOKUP(CONCATENATE(TEXT($A6,"##"),"/",TEXT(LEFT(I$3,3),"###"),"/",TEXT($A$3,"yy")),CALC.!$B$1:$F$1640,5,FALSE)))</f>
        <v xml:space="preserve"> </v>
      </c>
      <c r="J6" s="187">
        <f>IF(ISERROR(VLOOKUP(CONCATENATE(TEXT($A6,"##"),"/",TEXT(LEFT(J$3,3),"###"),"/",TEXT($A$3,"yy")),CALC.!$B$1:$F$1640,5,FALSE))," ",IF(VLOOKUP(CONCATENATE(TEXT($A6,"##"),"/",TEXT(LEFT(J$3,3),"###"),"/",TEXT($A$3,"yy")),CALC.!$B$1:$F$1640,5,FALSE)="","T",VLOOKUP(CONCATENATE(TEXT($A6,"##"),"/",TEXT(LEFT(J$3,3),"###"),"/",TEXT($A$3,"yy")),CALC.!$B$1:$F$1640,5,FALSE)))</f>
        <v>6.2</v>
      </c>
      <c r="K6" s="187">
        <f>IF(ISERROR(VLOOKUP(CONCATENATE(TEXT($A6,"##"),"/",TEXT(LEFT(K$3,3),"###"),"/",TEXT($A$3,"yy")),CALC.!$B$1:$F$1640,5,FALSE))," ",IF(VLOOKUP(CONCATENATE(TEXT($A6,"##"),"/",TEXT(LEFT(K$3,3),"###"),"/",TEXT($A$3,"yy")),CALC.!$B$1:$F$1640,5,FALSE)="","T",VLOOKUP(CONCATENATE(TEXT($A6,"##"),"/",TEXT(LEFT(K$3,3),"###"),"/",TEXT($A$3,"yy")),CALC.!$B$1:$F$1640,5,FALSE)))</f>
        <v>35</v>
      </c>
      <c r="L6" s="187">
        <f>IF(ISERROR(VLOOKUP(CONCATENATE(TEXT($A6,"##"),"/",TEXT(LEFT(L$3,3),"###"),"/",TEXT($A$3,"yy")),CALC.!$B$1:$F$1640,5,FALSE))," ",IF(VLOOKUP(CONCATENATE(TEXT($A6,"##"),"/",TEXT(LEFT(L$3,3),"###"),"/",TEXT($A$3,"yy")),CALC.!$B$1:$F$1640,5,FALSE)="","T",VLOOKUP(CONCATENATE(TEXT($A6,"##"),"/",TEXT(LEFT(L$3,3),"###"),"/",TEXT($A$3,"yy")),CALC.!$B$1:$F$1640,5,FALSE)))</f>
        <v>171.4</v>
      </c>
      <c r="M6" s="203" t="str">
        <f>IF(ISERROR(VLOOKUP(CONCATENATE(TEXT($A6,"##"),"/",TEXT(LEFT(M$3,3),"###"),"/",TEXT($A$3,"yy")),CALC.!$B$1:$F$1640,5,FALSE))," ",IF(VLOOKUP(CONCATENATE(TEXT($A6,"##"),"/",TEXT(LEFT(M$3,3),"###"),"/",TEXT($A$3,"yy")),CALC.!$B$1:$F$1640,5,FALSE)="","T",VLOOKUP(CONCATENATE(TEXT($A6,"##"),"/",TEXT(LEFT(M$3,3),"###"),"/",TEXT($A$3,"yy")),CALC.!$B$1:$F$1640,5,FALSE)))</f>
        <v xml:space="preserve"> </v>
      </c>
      <c r="N6" s="96"/>
    </row>
    <row r="7" spans="1:15" ht="15.75">
      <c r="A7" s="100">
        <v>4</v>
      </c>
      <c r="B7" s="188" t="str">
        <f>IF(ISERROR(VLOOKUP(CONCATENATE(TEXT($A7,"##"),"/",TEXT(LEFT(B$3,3),"###"),"/",TEXT($A$3,"yy")),CALC.!$B$1:$F$1640,5,FALSE))," ",IF(VLOOKUP(CONCATENATE(TEXT($A7,"##"),"/",TEXT(LEFT(B$3,3),"###"),"/",TEXT($A$3,"yy")),CALC.!$B$1:$F$1640,5,FALSE)="","T",VLOOKUP(CONCATENATE(TEXT($A7,"##"),"/",TEXT(LEFT(B$3,3),"###"),"/",TEXT($A$3,"yy")),CALC.!$B$1:$F$1640,5,FALSE)))</f>
        <v xml:space="preserve"> </v>
      </c>
      <c r="C7" s="188" t="str">
        <f>IF(ISERROR(VLOOKUP(CONCATENATE(TEXT($A7,"##"),"/",TEXT(LEFT(C$3,3),"###"),"/",TEXT($A$3,"yy")),CALC.!$B$1:$F$1640,5,FALSE))," ",IF(VLOOKUP(CONCATENATE(TEXT($A7,"##"),"/",TEXT(LEFT(C$3,3),"###"),"/",TEXT($A$3,"yy")),CALC.!$B$1:$F$1640,5,FALSE)="","T",VLOOKUP(CONCATENATE(TEXT($A7,"##"),"/",TEXT(LEFT(C$3,3),"###"),"/",TEXT($A$3,"yy")),CALC.!$B$1:$F$1640,5,FALSE)))</f>
        <v xml:space="preserve"> </v>
      </c>
      <c r="D7" s="188" t="str">
        <f>IF(ISERROR(VLOOKUP(CONCATENATE(TEXT($A7,"##"),"/",TEXT(LEFT(D$3,3),"###"),"/",TEXT($A$3,"yy")),CALC.!$B$1:$F$1640,5,FALSE))," ",IF(VLOOKUP(CONCATENATE(TEXT($A7,"##"),"/",TEXT(LEFT(D$3,3),"###"),"/",TEXT($A$3,"yy")),CALC.!$B$1:$F$1640,5,FALSE)="","T",VLOOKUP(CONCATENATE(TEXT($A7,"##"),"/",TEXT(LEFT(D$3,3),"###"),"/",TEXT($A$3,"yy")),CALC.!$B$1:$F$1640,5,FALSE)))</f>
        <v xml:space="preserve"> </v>
      </c>
      <c r="E7" s="188" t="str">
        <f>IF(ISERROR(VLOOKUP(CONCATENATE(TEXT($A7,"##"),"/",TEXT(LEFT(E$3,3),"###"),"/",TEXT($A$3,"yy")),CALC.!$B$1:$F$1640,5,FALSE))," ",IF(VLOOKUP(CONCATENATE(TEXT($A7,"##"),"/",TEXT(LEFT(E$3,3),"###"),"/",TEXT($A$3,"yy")),CALC.!$B$1:$F$1640,5,FALSE)="","T",VLOOKUP(CONCATENATE(TEXT($A7,"##"),"/",TEXT(LEFT(E$3,3),"###"),"/",TEXT($A$3,"yy")),CALC.!$B$1:$F$1640,5,FALSE)))</f>
        <v xml:space="preserve"> </v>
      </c>
      <c r="F7" s="188" t="str">
        <f>IF(ISERROR(VLOOKUP(CONCATENATE(TEXT($A7,"##"),"/",TEXT(LEFT(F$3,3),"###"),"/",TEXT($A$3,"yy")),CALC.!$B$1:$F$1640,5,FALSE))," ",IF(VLOOKUP(CONCATENATE(TEXT($A7,"##"),"/",TEXT(LEFT(F$3,3),"###"),"/",TEXT($A$3,"yy")),CALC.!$B$1:$F$1640,5,FALSE)="","T",VLOOKUP(CONCATENATE(TEXT($A7,"##"),"/",TEXT(LEFT(F$3,3),"###"),"/",TEXT($A$3,"yy")),CALC.!$B$1:$F$1640,5,FALSE)))</f>
        <v xml:space="preserve"> </v>
      </c>
      <c r="G7" s="188" t="str">
        <f>IF(ISERROR(VLOOKUP(CONCATENATE(TEXT($A7,"##"),"/",TEXT(LEFT(G$3,3),"###"),"/",TEXT($A$3,"yy")),CALC.!$B$1:$F$1640,5,FALSE))," ",IF(VLOOKUP(CONCATENATE(TEXT($A7,"##"),"/",TEXT(LEFT(G$3,3),"###"),"/",TEXT($A$3,"yy")),CALC.!$B$1:$F$1640,5,FALSE)="","T",VLOOKUP(CONCATENATE(TEXT($A7,"##"),"/",TEXT(LEFT(G$3,3),"###"),"/",TEXT($A$3,"yy")),CALC.!$B$1:$F$1640,5,FALSE)))</f>
        <v xml:space="preserve"> </v>
      </c>
      <c r="H7" s="188" t="str">
        <f>IF(ISERROR(VLOOKUP(CONCATENATE(TEXT($A7,"##"),"/",TEXT(LEFT(H$3,3),"###"),"/",TEXT($A$3,"yy")),CALC.!$B$1:$F$1640,5,FALSE))," ",IF(VLOOKUP(CONCATENATE(TEXT($A7,"##"),"/",TEXT(LEFT(H$3,3),"###"),"/",TEXT($A$3,"yy")),CALC.!$B$1:$F$1640,5,FALSE)="","T",VLOOKUP(CONCATENATE(TEXT($A7,"##"),"/",TEXT(LEFT(H$3,3),"###"),"/",TEXT($A$3,"yy")),CALC.!$B$1:$F$1640,5,FALSE)))</f>
        <v xml:space="preserve"> </v>
      </c>
      <c r="I7" s="188" t="str">
        <f>IF(ISERROR(VLOOKUP(CONCATENATE(TEXT($A7,"##"),"/",TEXT(LEFT(I$3,3),"###"),"/",TEXT($A$3,"yy")),CALC.!$B$1:$F$1640,5,FALSE))," ",IF(VLOOKUP(CONCATENATE(TEXT($A7,"##"),"/",TEXT(LEFT(I$3,3),"###"),"/",TEXT($A$3,"yy")),CALC.!$B$1:$F$1640,5,FALSE)="","T",VLOOKUP(CONCATENATE(TEXT($A7,"##"),"/",TEXT(LEFT(I$3,3),"###"),"/",TEXT($A$3,"yy")),CALC.!$B$1:$F$1640,5,FALSE)))</f>
        <v xml:space="preserve"> </v>
      </c>
      <c r="J7" s="188">
        <f>IF(ISERROR(VLOOKUP(CONCATENATE(TEXT($A7,"##"),"/",TEXT(LEFT(J$3,3),"###"),"/",TEXT($A$3,"yy")),CALC.!$B$1:$F$1640,5,FALSE))," ",IF(VLOOKUP(CONCATENATE(TEXT($A7,"##"),"/",TEXT(LEFT(J$3,3),"###"),"/",TEXT($A$3,"yy")),CALC.!$B$1:$F$1640,5,FALSE)="","T",VLOOKUP(CONCATENATE(TEXT($A7,"##"),"/",TEXT(LEFT(J$3,3),"###"),"/",TEXT($A$3,"yy")),CALC.!$B$1:$F$1640,5,FALSE)))</f>
        <v>2.2000000000000002</v>
      </c>
      <c r="K7" s="188">
        <f>IF(ISERROR(VLOOKUP(CONCATENATE(TEXT($A7,"##"),"/",TEXT(LEFT(K$3,3),"###"),"/",TEXT($A$3,"yy")),CALC.!$B$1:$F$1640,5,FALSE))," ",IF(VLOOKUP(CONCATENATE(TEXT($A7,"##"),"/",TEXT(LEFT(K$3,3),"###"),"/",TEXT($A$3,"yy")),CALC.!$B$1:$F$1640,5,FALSE)="","T",VLOOKUP(CONCATENATE(TEXT($A7,"##"),"/",TEXT(LEFT(K$3,3),"###"),"/",TEXT($A$3,"yy")),CALC.!$B$1:$F$1640,5,FALSE)))</f>
        <v>5.4</v>
      </c>
      <c r="L7" s="188">
        <f>IF(ISERROR(VLOOKUP(CONCATENATE(TEXT($A7,"##"),"/",TEXT(LEFT(L$3,3),"###"),"/",TEXT($A$3,"yy")),CALC.!$B$1:$F$1640,5,FALSE))," ",IF(VLOOKUP(CONCATENATE(TEXT($A7,"##"),"/",TEXT(LEFT(L$3,3),"###"),"/",TEXT($A$3,"yy")),CALC.!$B$1:$F$1640,5,FALSE)="","T",VLOOKUP(CONCATENATE(TEXT($A7,"##"),"/",TEXT(LEFT(L$3,3),"###"),"/",TEXT($A$3,"yy")),CALC.!$B$1:$F$1640,5,FALSE)))</f>
        <v>30</v>
      </c>
      <c r="M7" s="204">
        <f>IF(ISERROR(VLOOKUP(CONCATENATE(TEXT($A7,"##"),"/",TEXT(LEFT(M$3,3),"###"),"/",TEXT($A$3,"yy")),CALC.!$B$1:$F$1640,5,FALSE))," ",IF(VLOOKUP(CONCATENATE(TEXT($A7,"##"),"/",TEXT(LEFT(M$3,3),"###"),"/",TEXT($A$3,"yy")),CALC.!$B$1:$F$1640,5,FALSE)="","T",VLOOKUP(CONCATENATE(TEXT($A7,"##"),"/",TEXT(LEFT(M$3,3),"###"),"/",TEXT($A$3,"yy")),CALC.!$B$1:$F$1640,5,FALSE)))</f>
        <v>66.8</v>
      </c>
      <c r="N7" s="96"/>
    </row>
    <row r="8" spans="1:15" ht="15.75">
      <c r="A8" s="97">
        <v>5</v>
      </c>
      <c r="B8" s="187" t="str">
        <f>IF(ISERROR(VLOOKUP(CONCATENATE(TEXT($A8,"##"),"/",TEXT(LEFT(B$3,3),"###"),"/",TEXT($A$3,"yy")),CALC.!$B$1:$F$1640,5,FALSE))," ",IF(VLOOKUP(CONCATENATE(TEXT($A8,"##"),"/",TEXT(LEFT(B$3,3),"###"),"/",TEXT($A$3,"yy")),CALC.!$B$1:$F$1640,5,FALSE)="","T",VLOOKUP(CONCATENATE(TEXT($A8,"##"),"/",TEXT(LEFT(B$3,3),"###"),"/",TEXT($A$3,"yy")),CALC.!$B$1:$F$1640,5,FALSE)))</f>
        <v xml:space="preserve"> </v>
      </c>
      <c r="C8" s="187" t="str">
        <f>IF(ISERROR(VLOOKUP(CONCATENATE(TEXT($A8,"##"),"/",TEXT(LEFT(C$3,3),"###"),"/",TEXT($A$3,"yy")),CALC.!$B$1:$F$1640,5,FALSE))," ",IF(VLOOKUP(CONCATENATE(TEXT($A8,"##"),"/",TEXT(LEFT(C$3,3),"###"),"/",TEXT($A$3,"yy")),CALC.!$B$1:$F$1640,5,FALSE)="","T",VLOOKUP(CONCATENATE(TEXT($A8,"##"),"/",TEXT(LEFT(C$3,3),"###"),"/",TEXT($A$3,"yy")),CALC.!$B$1:$F$1640,5,FALSE)))</f>
        <v xml:space="preserve"> </v>
      </c>
      <c r="D8" s="187" t="str">
        <f>IF(ISERROR(VLOOKUP(CONCATENATE(TEXT($A8,"##"),"/",TEXT(LEFT(D$3,3),"###"),"/",TEXT($A$3,"yy")),CALC.!$B$1:$F$1640,5,FALSE))," ",IF(VLOOKUP(CONCATENATE(TEXT($A8,"##"),"/",TEXT(LEFT(D$3,3),"###"),"/",TEXT($A$3,"yy")),CALC.!$B$1:$F$1640,5,FALSE)="","T",VLOOKUP(CONCATENATE(TEXT($A8,"##"),"/",TEXT(LEFT(D$3,3),"###"),"/",TEXT($A$3,"yy")),CALC.!$B$1:$F$1640,5,FALSE)))</f>
        <v xml:space="preserve"> </v>
      </c>
      <c r="E8" s="187" t="str">
        <f>IF(ISERROR(VLOOKUP(CONCATENATE(TEXT($A8,"##"),"/",TEXT(LEFT(E$3,3),"###"),"/",TEXT($A$3,"yy")),CALC.!$B$1:$F$1640,5,FALSE))," ",IF(VLOOKUP(CONCATENATE(TEXT($A8,"##"),"/",TEXT(LEFT(E$3,3),"###"),"/",TEXT($A$3,"yy")),CALC.!$B$1:$F$1640,5,FALSE)="","T",VLOOKUP(CONCATENATE(TEXT($A8,"##"),"/",TEXT(LEFT(E$3,3),"###"),"/",TEXT($A$3,"yy")),CALC.!$B$1:$F$1640,5,FALSE)))</f>
        <v xml:space="preserve"> </v>
      </c>
      <c r="F8" s="187" t="str">
        <f>IF(ISERROR(VLOOKUP(CONCATENATE(TEXT($A8,"##"),"/",TEXT(LEFT(F$3,3),"###"),"/",TEXT($A$3,"yy")),CALC.!$B$1:$F$1640,5,FALSE))," ",IF(VLOOKUP(CONCATENATE(TEXT($A8,"##"),"/",TEXT(LEFT(F$3,3),"###"),"/",TEXT($A$3,"yy")),CALC.!$B$1:$F$1640,5,FALSE)="","T",VLOOKUP(CONCATENATE(TEXT($A8,"##"),"/",TEXT(LEFT(F$3,3),"###"),"/",TEXT($A$3,"yy")),CALC.!$B$1:$F$1640,5,FALSE)))</f>
        <v xml:space="preserve"> </v>
      </c>
      <c r="G8" s="187" t="str">
        <f>IF(ISERROR(VLOOKUP(CONCATENATE(TEXT($A8,"##"),"/",TEXT(LEFT(G$3,3),"###"),"/",TEXT($A$3,"yy")),CALC.!$B$1:$F$1640,5,FALSE))," ",IF(VLOOKUP(CONCATENATE(TEXT($A8,"##"),"/",TEXT(LEFT(G$3,3),"###"),"/",TEXT($A$3,"yy")),CALC.!$B$1:$F$1640,5,FALSE)="","T",VLOOKUP(CONCATENATE(TEXT($A8,"##"),"/",TEXT(LEFT(G$3,3),"###"),"/",TEXT($A$3,"yy")),CALC.!$B$1:$F$1640,5,FALSE)))</f>
        <v xml:space="preserve"> </v>
      </c>
      <c r="H8" s="187" t="str">
        <f>IF(ISERROR(VLOOKUP(CONCATENATE(TEXT($A8,"##"),"/",TEXT(LEFT(H$3,3),"###"),"/",TEXT($A$3,"yy")),CALC.!$B$1:$F$1640,5,FALSE))," ",IF(VLOOKUP(CONCATENATE(TEXT($A8,"##"),"/",TEXT(LEFT(H$3,3),"###"),"/",TEXT($A$3,"yy")),CALC.!$B$1:$F$1640,5,FALSE)="","T",VLOOKUP(CONCATENATE(TEXT($A8,"##"),"/",TEXT(LEFT(H$3,3),"###"),"/",TEXT($A$3,"yy")),CALC.!$B$1:$F$1640,5,FALSE)))</f>
        <v xml:space="preserve"> </v>
      </c>
      <c r="I8" s="187">
        <f>IF(ISERROR(VLOOKUP(CONCATENATE(TEXT($A8,"##"),"/",TEXT(LEFT(I$3,3),"###"),"/",TEXT($A$3,"yy")),CALC.!$B$1:$F$1640,5,FALSE))," ",IF(VLOOKUP(CONCATENATE(TEXT($A8,"##"),"/",TEXT(LEFT(I$3,3),"###"),"/",TEXT($A$3,"yy")),CALC.!$B$1:$F$1640,5,FALSE)="","T",VLOOKUP(CONCATENATE(TEXT($A8,"##"),"/",TEXT(LEFT(I$3,3),"###"),"/",TEXT($A$3,"yy")),CALC.!$B$1:$F$1640,5,FALSE)))</f>
        <v>1</v>
      </c>
      <c r="J8" s="187">
        <f>IF(ISERROR(VLOOKUP(CONCATENATE(TEXT($A8,"##"),"/",TEXT(LEFT(J$3,3),"###"),"/",TEXT($A$3,"yy")),CALC.!$B$1:$F$1640,5,FALSE))," ",IF(VLOOKUP(CONCATENATE(TEXT($A8,"##"),"/",TEXT(LEFT(J$3,3),"###"),"/",TEXT($A$3,"yy")),CALC.!$B$1:$F$1640,5,FALSE)="","T",VLOOKUP(CONCATENATE(TEXT($A8,"##"),"/",TEXT(LEFT(J$3,3),"###"),"/",TEXT($A$3,"yy")),CALC.!$B$1:$F$1640,5,FALSE)))</f>
        <v>0.8</v>
      </c>
      <c r="K8" s="187" t="str">
        <f>IF(ISERROR(VLOOKUP(CONCATENATE(TEXT($A8,"##"),"/",TEXT(LEFT(K$3,3),"###"),"/",TEXT($A$3,"yy")),CALC.!$B$1:$F$1640,5,FALSE))," ",IF(VLOOKUP(CONCATENATE(TEXT($A8,"##"),"/",TEXT(LEFT(K$3,3),"###"),"/",TEXT($A$3,"yy")),CALC.!$B$1:$F$1640,5,FALSE)="","T",VLOOKUP(CONCATENATE(TEXT($A8,"##"),"/",TEXT(LEFT(K$3,3),"###"),"/",TEXT($A$3,"yy")),CALC.!$B$1:$F$1640,5,FALSE)))</f>
        <v xml:space="preserve"> </v>
      </c>
      <c r="L8" s="187">
        <f>IF(ISERROR(VLOOKUP(CONCATENATE(TEXT($A8,"##"),"/",TEXT(LEFT(L$3,3),"###"),"/",TEXT($A$3,"yy")),CALC.!$B$1:$F$1640,5,FALSE))," ",IF(VLOOKUP(CONCATENATE(TEXT($A8,"##"),"/",TEXT(LEFT(L$3,3),"###"),"/",TEXT($A$3,"yy")),CALC.!$B$1:$F$1640,5,FALSE)="","T",VLOOKUP(CONCATENATE(TEXT($A8,"##"),"/",TEXT(LEFT(L$3,3),"###"),"/",TEXT($A$3,"yy")),CALC.!$B$1:$F$1640,5,FALSE)))</f>
        <v>44.8</v>
      </c>
      <c r="M8" s="203" t="str">
        <f>IF(ISERROR(VLOOKUP(CONCATENATE(TEXT($A8,"##"),"/",TEXT(LEFT(M$3,3),"###"),"/",TEXT($A$3,"yy")),CALC.!$B$1:$F$1640,5,FALSE))," ",IF(VLOOKUP(CONCATENATE(TEXT($A8,"##"),"/",TEXT(LEFT(M$3,3),"###"),"/",TEXT($A$3,"yy")),CALC.!$B$1:$F$1640,5,FALSE)="","T",VLOOKUP(CONCATENATE(TEXT($A8,"##"),"/",TEXT(LEFT(M$3,3),"###"),"/",TEXT($A$3,"yy")),CALC.!$B$1:$F$1640,5,FALSE)))</f>
        <v xml:space="preserve"> </v>
      </c>
      <c r="N8" s="96"/>
    </row>
    <row r="9" spans="1:15" ht="15.75">
      <c r="A9" s="100">
        <v>6</v>
      </c>
      <c r="B9" s="188" t="str">
        <f>IF(ISERROR(VLOOKUP(CONCATENATE(TEXT($A9,"##"),"/",TEXT(LEFT(B$3,3),"###"),"/",TEXT($A$3,"yy")),CALC.!$B$1:$F$1640,5,FALSE))," ",IF(VLOOKUP(CONCATENATE(TEXT($A9,"##"),"/",TEXT(LEFT(B$3,3),"###"),"/",TEXT($A$3,"yy")),CALC.!$B$1:$F$1640,5,FALSE)="","T",VLOOKUP(CONCATENATE(TEXT($A9,"##"),"/",TEXT(LEFT(B$3,3),"###"),"/",TEXT($A$3,"yy")),CALC.!$B$1:$F$1640,5,FALSE)))</f>
        <v xml:space="preserve"> </v>
      </c>
      <c r="C9" s="188" t="str">
        <f>IF(ISERROR(VLOOKUP(CONCATENATE(TEXT($A9,"##"),"/",TEXT(LEFT(C$3,3),"###"),"/",TEXT($A$3,"yy")),CALC.!$B$1:$F$1640,5,FALSE))," ",IF(VLOOKUP(CONCATENATE(TEXT($A9,"##"),"/",TEXT(LEFT(C$3,3),"###"),"/",TEXT($A$3,"yy")),CALC.!$B$1:$F$1640,5,FALSE)="","T",VLOOKUP(CONCATENATE(TEXT($A9,"##"),"/",TEXT(LEFT(C$3,3),"###"),"/",TEXT($A$3,"yy")),CALC.!$B$1:$F$1640,5,FALSE)))</f>
        <v xml:space="preserve"> </v>
      </c>
      <c r="D9" s="188" t="str">
        <f>IF(ISERROR(VLOOKUP(CONCATENATE(TEXT($A9,"##"),"/",TEXT(LEFT(D$3,3),"###"),"/",TEXT($A$3,"yy")),CALC.!$B$1:$F$1640,5,FALSE))," ",IF(VLOOKUP(CONCATENATE(TEXT($A9,"##"),"/",TEXT(LEFT(D$3,3),"###"),"/",TEXT($A$3,"yy")),CALC.!$B$1:$F$1640,5,FALSE)="","T",VLOOKUP(CONCATENATE(TEXT($A9,"##"),"/",TEXT(LEFT(D$3,3),"###"),"/",TEXT($A$3,"yy")),CALC.!$B$1:$F$1640,5,FALSE)))</f>
        <v xml:space="preserve"> </v>
      </c>
      <c r="E9" s="188" t="str">
        <f>IF(ISERROR(VLOOKUP(CONCATENATE(TEXT($A9,"##"),"/",TEXT(LEFT(E$3,3),"###"),"/",TEXT($A$3,"yy")),CALC.!$B$1:$F$1640,5,FALSE))," ",IF(VLOOKUP(CONCATENATE(TEXT($A9,"##"),"/",TEXT(LEFT(E$3,3),"###"),"/",TEXT($A$3,"yy")),CALC.!$B$1:$F$1640,5,FALSE)="","T",VLOOKUP(CONCATENATE(TEXT($A9,"##"),"/",TEXT(LEFT(E$3,3),"###"),"/",TEXT($A$3,"yy")),CALC.!$B$1:$F$1640,5,FALSE)))</f>
        <v xml:space="preserve"> </v>
      </c>
      <c r="F9" s="188" t="str">
        <f>IF(ISERROR(VLOOKUP(CONCATENATE(TEXT($A9,"##"),"/",TEXT(LEFT(F$3,3),"###"),"/",TEXT($A$3,"yy")),CALC.!$B$1:$F$1640,5,FALSE))," ",IF(VLOOKUP(CONCATENATE(TEXT($A9,"##"),"/",TEXT(LEFT(F$3,3),"###"),"/",TEXT($A$3,"yy")),CALC.!$B$1:$F$1640,5,FALSE)="","T",VLOOKUP(CONCATENATE(TEXT($A9,"##"),"/",TEXT(LEFT(F$3,3),"###"),"/",TEXT($A$3,"yy")),CALC.!$B$1:$F$1640,5,FALSE)))</f>
        <v xml:space="preserve"> </v>
      </c>
      <c r="G9" s="188" t="str">
        <f>IF(ISERROR(VLOOKUP(CONCATENATE(TEXT($A9,"##"),"/",TEXT(LEFT(G$3,3),"###"),"/",TEXT($A$3,"yy")),CALC.!$B$1:$F$1640,5,FALSE))," ",IF(VLOOKUP(CONCATENATE(TEXT($A9,"##"),"/",TEXT(LEFT(G$3,3),"###"),"/",TEXT($A$3,"yy")),CALC.!$B$1:$F$1640,5,FALSE)="","T",VLOOKUP(CONCATENATE(TEXT($A9,"##"),"/",TEXT(LEFT(G$3,3),"###"),"/",TEXT($A$3,"yy")),CALC.!$B$1:$F$1640,5,FALSE)))</f>
        <v xml:space="preserve"> </v>
      </c>
      <c r="H9" s="188" t="str">
        <f>IF(ISERROR(VLOOKUP(CONCATENATE(TEXT($A9,"##"),"/",TEXT(LEFT(H$3,3),"###"),"/",TEXT($A$3,"yy")),CALC.!$B$1:$F$1640,5,FALSE))," ",IF(VLOOKUP(CONCATENATE(TEXT($A9,"##"),"/",TEXT(LEFT(H$3,3),"###"),"/",TEXT($A$3,"yy")),CALC.!$B$1:$F$1640,5,FALSE)="","T",VLOOKUP(CONCATENATE(TEXT($A9,"##"),"/",TEXT(LEFT(H$3,3),"###"),"/",TEXT($A$3,"yy")),CALC.!$B$1:$F$1640,5,FALSE)))</f>
        <v xml:space="preserve"> </v>
      </c>
      <c r="I9" s="188" t="str">
        <f>IF(ISERROR(VLOOKUP(CONCATENATE(TEXT($A9,"##"),"/",TEXT(LEFT(I$3,3),"###"),"/",TEXT($A$3,"yy")),CALC.!$B$1:$F$1640,5,FALSE))," ",IF(VLOOKUP(CONCATENATE(TEXT($A9,"##"),"/",TEXT(LEFT(I$3,3),"###"),"/",TEXT($A$3,"yy")),CALC.!$B$1:$F$1640,5,FALSE)="","T",VLOOKUP(CONCATENATE(TEXT($A9,"##"),"/",TEXT(LEFT(I$3,3),"###"),"/",TEXT($A$3,"yy")),CALC.!$B$1:$F$1640,5,FALSE)))</f>
        <v xml:space="preserve"> </v>
      </c>
      <c r="J9" s="188">
        <f>IF(ISERROR(VLOOKUP(CONCATENATE(TEXT($A9,"##"),"/",TEXT(LEFT(J$3,3),"###"),"/",TEXT($A$3,"yy")),CALC.!$B$1:$F$1640,5,FALSE))," ",IF(VLOOKUP(CONCATENATE(TEXT($A9,"##"),"/",TEXT(LEFT(J$3,3),"###"),"/",TEXT($A$3,"yy")),CALC.!$B$1:$F$1640,5,FALSE)="","T",VLOOKUP(CONCATENATE(TEXT($A9,"##"),"/",TEXT(LEFT(J$3,3),"###"),"/",TEXT($A$3,"yy")),CALC.!$B$1:$F$1640,5,FALSE)))</f>
        <v>26.5</v>
      </c>
      <c r="K9" s="189">
        <f>IF(ISERROR(VLOOKUP(CONCATENATE(TEXT($A9,"##"),"/",TEXT(LEFT(K$3,3),"###"),"/",TEXT($A$3,"yy")),CALC.!$B$1:$F$1640,5,FALSE))," ",IF(VLOOKUP(CONCATENATE(TEXT($A9,"##"),"/",TEXT(LEFT(K$3,3),"###"),"/",TEXT($A$3,"yy")),CALC.!$B$1:$F$1640,5,FALSE)="","T",VLOOKUP(CONCATENATE(TEXT($A9,"##"),"/",TEXT(LEFT(K$3,3),"###"),"/",TEXT($A$3,"yy")),CALC.!$B$1:$F$1640,5,FALSE)))</f>
        <v>12.4</v>
      </c>
      <c r="L9" s="188">
        <f>IF(ISERROR(VLOOKUP(CONCATENATE(TEXT($A9,"##"),"/",TEXT(LEFT(L$3,3),"###"),"/",TEXT($A$3,"yy")),CALC.!$B$1:$F$1640,5,FALSE))," ",IF(VLOOKUP(CONCATENATE(TEXT($A9,"##"),"/",TEXT(LEFT(L$3,3),"###"),"/",TEXT($A$3,"yy")),CALC.!$B$1:$F$1640,5,FALSE)="","T",VLOOKUP(CONCATENATE(TEXT($A9,"##"),"/",TEXT(LEFT(L$3,3),"###"),"/",TEXT($A$3,"yy")),CALC.!$B$1:$F$1640,5,FALSE)))</f>
        <v>13.8</v>
      </c>
      <c r="M9" s="204" t="str">
        <f>IF(ISERROR(VLOOKUP(CONCATENATE(TEXT($A9,"##"),"/",TEXT(LEFT(M$3,3),"###"),"/",TEXT($A$3,"yy")),CALC.!$B$1:$F$1640,5,FALSE))," ",IF(VLOOKUP(CONCATENATE(TEXT($A9,"##"),"/",TEXT(LEFT(M$3,3),"###"),"/",TEXT($A$3,"yy")),CALC.!$B$1:$F$1640,5,FALSE)="","T",VLOOKUP(CONCATENATE(TEXT($A9,"##"),"/",TEXT(LEFT(M$3,3),"###"),"/",TEXT($A$3,"yy")),CALC.!$B$1:$F$1640,5,FALSE)))</f>
        <v xml:space="preserve"> </v>
      </c>
      <c r="N9" s="96"/>
    </row>
    <row r="10" spans="1:15" ht="15.75">
      <c r="A10" s="97">
        <v>7</v>
      </c>
      <c r="B10" s="187" t="str">
        <f>IF(ISERROR(VLOOKUP(CONCATENATE(TEXT($A10,"##"),"/",TEXT(LEFT(B$3,3),"###"),"/",TEXT($A$3,"yy")),CALC.!$B$1:$F$1640,5,FALSE))," ",IF(VLOOKUP(CONCATENATE(TEXT($A10,"##"),"/",TEXT(LEFT(B$3,3),"###"),"/",TEXT($A$3,"yy")),CALC.!$B$1:$F$1640,5,FALSE)="","T",VLOOKUP(CONCATENATE(TEXT($A10,"##"),"/",TEXT(LEFT(B$3,3),"###"),"/",TEXT($A$3,"yy")),CALC.!$B$1:$F$1640,5,FALSE)))</f>
        <v xml:space="preserve"> </v>
      </c>
      <c r="C10" s="187" t="str">
        <f>IF(ISERROR(VLOOKUP(CONCATENATE(TEXT($A10,"##"),"/",TEXT(LEFT(C$3,3),"###"),"/",TEXT($A$3,"yy")),CALC.!$B$1:$F$1640,5,FALSE))," ",IF(VLOOKUP(CONCATENATE(TEXT($A10,"##"),"/",TEXT(LEFT(C$3,3),"###"),"/",TEXT($A$3,"yy")),CALC.!$B$1:$F$1640,5,FALSE)="","T",VLOOKUP(CONCATENATE(TEXT($A10,"##"),"/",TEXT(LEFT(C$3,3),"###"),"/",TEXT($A$3,"yy")),CALC.!$B$1:$F$1640,5,FALSE)))</f>
        <v xml:space="preserve"> </v>
      </c>
      <c r="D10" s="187" t="str">
        <f>IF(ISERROR(VLOOKUP(CONCATENATE(TEXT($A10,"##"),"/",TEXT(LEFT(D$3,3),"###"),"/",TEXT($A$3,"yy")),CALC.!$B$1:$F$1640,5,FALSE))," ",IF(VLOOKUP(CONCATENATE(TEXT($A10,"##"),"/",TEXT(LEFT(D$3,3),"###"),"/",TEXT($A$3,"yy")),CALC.!$B$1:$F$1640,5,FALSE)="","T",VLOOKUP(CONCATENATE(TEXT($A10,"##"),"/",TEXT(LEFT(D$3,3),"###"),"/",TEXT($A$3,"yy")),CALC.!$B$1:$F$1640,5,FALSE)))</f>
        <v xml:space="preserve"> </v>
      </c>
      <c r="E10" s="187" t="str">
        <f>IF(ISERROR(VLOOKUP(CONCATENATE(TEXT($A10,"##"),"/",TEXT(LEFT(E$3,3),"###"),"/",TEXT($A$3,"yy")),CALC.!$B$1:$F$1640,5,FALSE))," ",IF(VLOOKUP(CONCATENATE(TEXT($A10,"##"),"/",TEXT(LEFT(E$3,3),"###"),"/",TEXT($A$3,"yy")),CALC.!$B$1:$F$1640,5,FALSE)="","T",VLOOKUP(CONCATENATE(TEXT($A10,"##"),"/",TEXT(LEFT(E$3,3),"###"),"/",TEXT($A$3,"yy")),CALC.!$B$1:$F$1640,5,FALSE)))</f>
        <v xml:space="preserve"> </v>
      </c>
      <c r="F10" s="187" t="str">
        <f>IF(ISERROR(VLOOKUP(CONCATENATE(TEXT($A10,"##"),"/",TEXT(LEFT(F$3,3),"###"),"/",TEXT($A$3,"yy")),CALC.!$B$1:$F$1640,5,FALSE))," ",IF(VLOOKUP(CONCATENATE(TEXT($A10,"##"),"/",TEXT(LEFT(F$3,3),"###"),"/",TEXT($A$3,"yy")),CALC.!$B$1:$F$1640,5,FALSE)="","T",VLOOKUP(CONCATENATE(TEXT($A10,"##"),"/",TEXT(LEFT(F$3,3),"###"),"/",TEXT($A$3,"yy")),CALC.!$B$1:$F$1640,5,FALSE)))</f>
        <v xml:space="preserve"> </v>
      </c>
      <c r="G10" s="187" t="str">
        <f>IF(ISERROR(VLOOKUP(CONCATENATE(TEXT($A10,"##"),"/",TEXT(LEFT(G$3,3),"###"),"/",TEXT($A$3,"yy")),CALC.!$B$1:$F$1640,5,FALSE))," ",IF(VLOOKUP(CONCATENATE(TEXT($A10,"##"),"/",TEXT(LEFT(G$3,3),"###"),"/",TEXT($A$3,"yy")),CALC.!$B$1:$F$1640,5,FALSE)="","T",VLOOKUP(CONCATENATE(TEXT($A10,"##"),"/",TEXT(LEFT(G$3,3),"###"),"/",TEXT($A$3,"yy")),CALC.!$B$1:$F$1640,5,FALSE)))</f>
        <v xml:space="preserve"> </v>
      </c>
      <c r="H10" s="187" t="str">
        <f>IF(ISERROR(VLOOKUP(CONCATENATE(TEXT($A10,"##"),"/",TEXT(LEFT(H$3,3),"###"),"/",TEXT($A$3,"yy")),CALC.!$B$1:$F$1640,5,FALSE))," ",IF(VLOOKUP(CONCATENATE(TEXT($A10,"##"),"/",TEXT(LEFT(H$3,3),"###"),"/",TEXT($A$3,"yy")),CALC.!$B$1:$F$1640,5,FALSE)="","T",VLOOKUP(CONCATENATE(TEXT($A10,"##"),"/",TEXT(LEFT(H$3,3),"###"),"/",TEXT($A$3,"yy")),CALC.!$B$1:$F$1640,5,FALSE)))</f>
        <v xml:space="preserve"> </v>
      </c>
      <c r="I10" s="187" t="str">
        <f>IF(ISERROR(VLOOKUP(CONCATENATE(TEXT($A10,"##"),"/",TEXT(LEFT(I$3,3),"###"),"/",TEXT($A$3,"yy")),CALC.!$B$1:$F$1640,5,FALSE))," ",IF(VLOOKUP(CONCATENATE(TEXT($A10,"##"),"/",TEXT(LEFT(I$3,3),"###"),"/",TEXT($A$3,"yy")),CALC.!$B$1:$F$1640,5,FALSE)="","T",VLOOKUP(CONCATENATE(TEXT($A10,"##"),"/",TEXT(LEFT(I$3,3),"###"),"/",TEXT($A$3,"yy")),CALC.!$B$1:$F$1640,5,FALSE)))</f>
        <v xml:space="preserve"> </v>
      </c>
      <c r="J10" s="187" t="str">
        <f>IF(ISERROR(VLOOKUP(CONCATENATE(TEXT($A10,"##"),"/",TEXT(LEFT(J$3,3),"###"),"/",TEXT($A$3,"yy")),CALC.!$B$1:$F$1640,5,FALSE))," ",IF(VLOOKUP(CONCATENATE(TEXT($A10,"##"),"/",TEXT(LEFT(J$3,3),"###"),"/",TEXT($A$3,"yy")),CALC.!$B$1:$F$1640,5,FALSE)="","T",VLOOKUP(CONCATENATE(TEXT($A10,"##"),"/",TEXT(LEFT(J$3,3),"###"),"/",TEXT($A$3,"yy")),CALC.!$B$1:$F$1640,5,FALSE)))</f>
        <v xml:space="preserve"> </v>
      </c>
      <c r="K10" s="187" t="str">
        <f>IF(ISERROR(VLOOKUP(CONCATENATE(TEXT($A10,"##"),"/",TEXT(LEFT(K$3,3),"###"),"/",TEXT($A$3,"yy")),CALC.!$B$1:$F$1640,5,FALSE))," ",IF(VLOOKUP(CONCATENATE(TEXT($A10,"##"),"/",TEXT(LEFT(K$3,3),"###"),"/",TEXT($A$3,"yy")),CALC.!$B$1:$F$1640,5,FALSE)="","T",VLOOKUP(CONCATENATE(TEXT($A10,"##"),"/",TEXT(LEFT(K$3,3),"###"),"/",TEXT($A$3,"yy")),CALC.!$B$1:$F$1640,5,FALSE)))</f>
        <v xml:space="preserve"> </v>
      </c>
      <c r="L10" s="187">
        <f>IF(ISERROR(VLOOKUP(CONCATENATE(TEXT($A10,"##"),"/",TEXT(LEFT(L$3,3),"###"),"/",TEXT($A$3,"yy")),CALC.!$B$1:$F$1640,5,FALSE))," ",IF(VLOOKUP(CONCATENATE(TEXT($A10,"##"),"/",TEXT(LEFT(L$3,3),"###"),"/",TEXT($A$3,"yy")),CALC.!$B$1:$F$1640,5,FALSE)="","T",VLOOKUP(CONCATENATE(TEXT($A10,"##"),"/",TEXT(LEFT(L$3,3),"###"),"/",TEXT($A$3,"yy")),CALC.!$B$1:$F$1640,5,FALSE)))</f>
        <v>48</v>
      </c>
      <c r="M10" s="203" t="str">
        <f>IF(ISERROR(VLOOKUP(CONCATENATE(TEXT($A10,"##"),"/",TEXT(LEFT(M$3,3),"###"),"/",TEXT($A$3,"yy")),CALC.!$B$1:$F$1640,5,FALSE))," ",IF(VLOOKUP(CONCATENATE(TEXT($A10,"##"),"/",TEXT(LEFT(M$3,3),"###"),"/",TEXT($A$3,"yy")),CALC.!$B$1:$F$1640,5,FALSE)="","T",VLOOKUP(CONCATENATE(TEXT($A10,"##"),"/",TEXT(LEFT(M$3,3),"###"),"/",TEXT($A$3,"yy")),CALC.!$B$1:$F$1640,5,FALSE)))</f>
        <v xml:space="preserve"> </v>
      </c>
      <c r="N10" s="96"/>
    </row>
    <row r="11" spans="1:15" ht="15.75">
      <c r="A11" s="100">
        <v>8</v>
      </c>
      <c r="B11" s="188" t="str">
        <f>IF(ISERROR(VLOOKUP(CONCATENATE(TEXT($A11,"##"),"/",TEXT(LEFT(B$3,3),"###"),"/",TEXT($A$3,"yy")),CALC.!$B$1:$F$1640,5,FALSE))," ",IF(VLOOKUP(CONCATENATE(TEXT($A11,"##"),"/",TEXT(LEFT(B$3,3),"###"),"/",TEXT($A$3,"yy")),CALC.!$B$1:$F$1640,5,FALSE)="","T",VLOOKUP(CONCATENATE(TEXT($A11,"##"),"/",TEXT(LEFT(B$3,3),"###"),"/",TEXT($A$3,"yy")),CALC.!$B$1:$F$1640,5,FALSE)))</f>
        <v xml:space="preserve"> </v>
      </c>
      <c r="C11" s="188" t="str">
        <f>IF(ISERROR(VLOOKUP(CONCATENATE(TEXT($A11,"##"),"/",TEXT(LEFT(C$3,3),"###"),"/",TEXT($A$3,"yy")),CALC.!$B$1:$F$1640,5,FALSE))," ",IF(VLOOKUP(CONCATENATE(TEXT($A11,"##"),"/",TEXT(LEFT(C$3,3),"###"),"/",TEXT($A$3,"yy")),CALC.!$B$1:$F$1640,5,FALSE)="","T",VLOOKUP(CONCATENATE(TEXT($A11,"##"),"/",TEXT(LEFT(C$3,3),"###"),"/",TEXT($A$3,"yy")),CALC.!$B$1:$F$1640,5,FALSE)))</f>
        <v xml:space="preserve"> </v>
      </c>
      <c r="D11" s="188" t="str">
        <f>IF(ISERROR(VLOOKUP(CONCATENATE(TEXT($A11,"##"),"/",TEXT(LEFT(D$3,3),"###"),"/",TEXT($A$3,"yy")),CALC.!$B$1:$F$1640,5,FALSE))," ",IF(VLOOKUP(CONCATENATE(TEXT($A11,"##"),"/",TEXT(LEFT(D$3,3),"###"),"/",TEXT($A$3,"yy")),CALC.!$B$1:$F$1640,5,FALSE)="","T",VLOOKUP(CONCATENATE(TEXT($A11,"##"),"/",TEXT(LEFT(D$3,3),"###"),"/",TEXT($A$3,"yy")),CALC.!$B$1:$F$1640,5,FALSE)))</f>
        <v xml:space="preserve"> </v>
      </c>
      <c r="E11" s="188" t="str">
        <f>IF(ISERROR(VLOOKUP(CONCATENATE(TEXT($A11,"##"),"/",TEXT(LEFT(E$3,3),"###"),"/",TEXT($A$3,"yy")),CALC.!$B$1:$F$1640,5,FALSE))," ",IF(VLOOKUP(CONCATENATE(TEXT($A11,"##"),"/",TEXT(LEFT(E$3,3),"###"),"/",TEXT($A$3,"yy")),CALC.!$B$1:$F$1640,5,FALSE)="","T",VLOOKUP(CONCATENATE(TEXT($A11,"##"),"/",TEXT(LEFT(E$3,3),"###"),"/",TEXT($A$3,"yy")),CALC.!$B$1:$F$1640,5,FALSE)))</f>
        <v xml:space="preserve"> </v>
      </c>
      <c r="F11" s="188" t="str">
        <f>IF(ISERROR(VLOOKUP(CONCATENATE(TEXT($A11,"##"),"/",TEXT(LEFT(F$3,3),"###"),"/",TEXT($A$3,"yy")),CALC.!$B$1:$F$1640,5,FALSE))," ",IF(VLOOKUP(CONCATENATE(TEXT($A11,"##"),"/",TEXT(LEFT(F$3,3),"###"),"/",TEXT($A$3,"yy")),CALC.!$B$1:$F$1640,5,FALSE)="","T",VLOOKUP(CONCATENATE(TEXT($A11,"##"),"/",TEXT(LEFT(F$3,3),"###"),"/",TEXT($A$3,"yy")),CALC.!$B$1:$F$1640,5,FALSE)))</f>
        <v xml:space="preserve"> </v>
      </c>
      <c r="G11" s="188" t="str">
        <f>IF(ISERROR(VLOOKUP(CONCATENATE(TEXT($A11,"##"),"/",TEXT(LEFT(G$3,3),"###"),"/",TEXT($A$3,"yy")),CALC.!$B$1:$F$1640,5,FALSE))," ",IF(VLOOKUP(CONCATENATE(TEXT($A11,"##"),"/",TEXT(LEFT(G$3,3),"###"),"/",TEXT($A$3,"yy")),CALC.!$B$1:$F$1640,5,FALSE)="","T",VLOOKUP(CONCATENATE(TEXT($A11,"##"),"/",TEXT(LEFT(G$3,3),"###"),"/",TEXT($A$3,"yy")),CALC.!$B$1:$F$1640,5,FALSE)))</f>
        <v xml:space="preserve"> </v>
      </c>
      <c r="H11" s="188" t="str">
        <f>IF(ISERROR(VLOOKUP(CONCATENATE(TEXT($A11,"##"),"/",TEXT(LEFT(H$3,3),"###"),"/",TEXT($A$3,"yy")),CALC.!$B$1:$F$1640,5,FALSE))," ",IF(VLOOKUP(CONCATENATE(TEXT($A11,"##"),"/",TEXT(LEFT(H$3,3),"###"),"/",TEXT($A$3,"yy")),CALC.!$B$1:$F$1640,5,FALSE)="","T",VLOOKUP(CONCATENATE(TEXT($A11,"##"),"/",TEXT(LEFT(H$3,3),"###"),"/",TEXT($A$3,"yy")),CALC.!$B$1:$F$1640,5,FALSE)))</f>
        <v xml:space="preserve"> </v>
      </c>
      <c r="I11" s="188" t="str">
        <f>IF(ISERROR(VLOOKUP(CONCATENATE(TEXT($A11,"##"),"/",TEXT(LEFT(I$3,3),"###"),"/",TEXT($A$3,"yy")),CALC.!$B$1:$F$1640,5,FALSE))," ",IF(VLOOKUP(CONCATENATE(TEXT($A11,"##"),"/",TEXT(LEFT(I$3,3),"###"),"/",TEXT($A$3,"yy")),CALC.!$B$1:$F$1640,5,FALSE)="","T",VLOOKUP(CONCATENATE(TEXT($A11,"##"),"/",TEXT(LEFT(I$3,3),"###"),"/",TEXT($A$3,"yy")),CALC.!$B$1:$F$1640,5,FALSE)))</f>
        <v xml:space="preserve"> </v>
      </c>
      <c r="J11" s="188">
        <f>IF(ISERROR(VLOOKUP(CONCATENATE(TEXT($A11,"##"),"/",TEXT(LEFT(J$3,3),"###"),"/",TEXT($A$3,"yy")),CALC.!$B$1:$F$1640,5,FALSE))," ",IF(VLOOKUP(CONCATENATE(TEXT($A11,"##"),"/",TEXT(LEFT(J$3,3),"###"),"/",TEXT($A$3,"yy")),CALC.!$B$1:$F$1640,5,FALSE)="","T",VLOOKUP(CONCATENATE(TEXT($A11,"##"),"/",TEXT(LEFT(J$3,3),"###"),"/",TEXT($A$3,"yy")),CALC.!$B$1:$F$1640,5,FALSE)))</f>
        <v>6.6</v>
      </c>
      <c r="K11" s="188">
        <f>IF(ISERROR(VLOOKUP(CONCATENATE(TEXT($A11,"##"),"/",TEXT(LEFT(K$3,3),"###"),"/",TEXT($A$3,"yy")),CALC.!$B$1:$F$1640,5,FALSE))," ",IF(VLOOKUP(CONCATENATE(TEXT($A11,"##"),"/",TEXT(LEFT(K$3,3),"###"),"/",TEXT($A$3,"yy")),CALC.!$B$1:$F$1640,5,FALSE)="","T",VLOOKUP(CONCATENATE(TEXT($A11,"##"),"/",TEXT(LEFT(K$3,3),"###"),"/",TEXT($A$3,"yy")),CALC.!$B$1:$F$1640,5,FALSE)))</f>
        <v>4.8</v>
      </c>
      <c r="L11" s="188">
        <f>IF(ISERROR(VLOOKUP(CONCATENATE(TEXT($A11,"##"),"/",TEXT(LEFT(L$3,3),"###"),"/",TEXT($A$3,"yy")),CALC.!$B$1:$F$1640,5,FALSE))," ",IF(VLOOKUP(CONCATENATE(TEXT($A11,"##"),"/",TEXT(LEFT(L$3,3),"###"),"/",TEXT($A$3,"yy")),CALC.!$B$1:$F$1640,5,FALSE)="","T",VLOOKUP(CONCATENATE(TEXT($A11,"##"),"/",TEXT(LEFT(L$3,3),"###"),"/",TEXT($A$3,"yy")),CALC.!$B$1:$F$1640,5,FALSE)))</f>
        <v>15.03</v>
      </c>
      <c r="M11" s="204">
        <f>IF(ISERROR(VLOOKUP(CONCATENATE(TEXT($A11,"##"),"/",TEXT(LEFT(M$3,3),"###"),"/",TEXT($A$3,"yy")),CALC.!$B$1:$F$1640,5,FALSE))," ",IF(VLOOKUP(CONCATENATE(TEXT($A11,"##"),"/",TEXT(LEFT(M$3,3),"###"),"/",TEXT($A$3,"yy")),CALC.!$B$1:$F$1640,5,FALSE)="","T",VLOOKUP(CONCATENATE(TEXT($A11,"##"),"/",TEXT(LEFT(M$3,3),"###"),"/",TEXT($A$3,"yy")),CALC.!$B$1:$F$1640,5,FALSE)))</f>
        <v>77.3</v>
      </c>
      <c r="N11" s="96"/>
    </row>
    <row r="12" spans="1:15" ht="15.75">
      <c r="A12" s="97">
        <v>9</v>
      </c>
      <c r="B12" s="187" t="str">
        <f>IF(ISERROR(VLOOKUP(CONCATENATE(TEXT($A12,"##"),"/",TEXT(LEFT(B$3,3),"###"),"/",TEXT($A$3,"yy")),CALC.!$B$1:$F$1640,5,FALSE))," ",IF(VLOOKUP(CONCATENATE(TEXT($A12,"##"),"/",TEXT(LEFT(B$3,3),"###"),"/",TEXT($A$3,"yy")),CALC.!$B$1:$F$1640,5,FALSE)="","T",VLOOKUP(CONCATENATE(TEXT($A12,"##"),"/",TEXT(LEFT(B$3,3),"###"),"/",TEXT($A$3,"yy")),CALC.!$B$1:$F$1640,5,FALSE)))</f>
        <v xml:space="preserve"> </v>
      </c>
      <c r="C12" s="187" t="str">
        <f>IF(ISERROR(VLOOKUP(CONCATENATE(TEXT($A12,"##"),"/",TEXT(LEFT(C$3,3),"###"),"/",TEXT($A$3,"yy")),CALC.!$B$1:$F$1640,5,FALSE))," ",IF(VLOOKUP(CONCATENATE(TEXT($A12,"##"),"/",TEXT(LEFT(C$3,3),"###"),"/",TEXT($A$3,"yy")),CALC.!$B$1:$F$1640,5,FALSE)="","T",VLOOKUP(CONCATENATE(TEXT($A12,"##"),"/",TEXT(LEFT(C$3,3),"###"),"/",TEXT($A$3,"yy")),CALC.!$B$1:$F$1640,5,FALSE)))</f>
        <v xml:space="preserve"> </v>
      </c>
      <c r="D12" s="187" t="str">
        <f>IF(ISERROR(VLOOKUP(CONCATENATE(TEXT($A12,"##"),"/",TEXT(LEFT(D$3,3),"###"),"/",TEXT($A$3,"yy")),CALC.!$B$1:$F$1640,5,FALSE))," ",IF(VLOOKUP(CONCATENATE(TEXT($A12,"##"),"/",TEXT(LEFT(D$3,3),"###"),"/",TEXT($A$3,"yy")),CALC.!$B$1:$F$1640,5,FALSE)="","T",VLOOKUP(CONCATENATE(TEXT($A12,"##"),"/",TEXT(LEFT(D$3,3),"###"),"/",TEXT($A$3,"yy")),CALC.!$B$1:$F$1640,5,FALSE)))</f>
        <v xml:space="preserve"> </v>
      </c>
      <c r="E12" s="187" t="str">
        <f>IF(ISERROR(VLOOKUP(CONCATENATE(TEXT($A12,"##"),"/",TEXT(LEFT(E$3,3),"###"),"/",TEXT($A$3,"yy")),CALC.!$B$1:$F$1640,5,FALSE))," ",IF(VLOOKUP(CONCATENATE(TEXT($A12,"##"),"/",TEXT(LEFT(E$3,3),"###"),"/",TEXT($A$3,"yy")),CALC.!$B$1:$F$1640,5,FALSE)="","T",VLOOKUP(CONCATENATE(TEXT($A12,"##"),"/",TEXT(LEFT(E$3,3),"###"),"/",TEXT($A$3,"yy")),CALC.!$B$1:$F$1640,5,FALSE)))</f>
        <v xml:space="preserve"> </v>
      </c>
      <c r="F12" s="187" t="str">
        <f>IF(ISERROR(VLOOKUP(CONCATENATE(TEXT($A12,"##"),"/",TEXT(LEFT(F$3,3),"###"),"/",TEXT($A$3,"yy")),CALC.!$B$1:$F$1640,5,FALSE))," ",IF(VLOOKUP(CONCATENATE(TEXT($A12,"##"),"/",TEXT(LEFT(F$3,3),"###"),"/",TEXT($A$3,"yy")),CALC.!$B$1:$F$1640,5,FALSE)="","T",VLOOKUP(CONCATENATE(TEXT($A12,"##"),"/",TEXT(LEFT(F$3,3),"###"),"/",TEXT($A$3,"yy")),CALC.!$B$1:$F$1640,5,FALSE)))</f>
        <v xml:space="preserve"> </v>
      </c>
      <c r="G12" s="187">
        <f>IF(ISERROR(VLOOKUP(CONCATENATE(TEXT($A12,"##"),"/",TEXT(LEFT(G$3,3),"###"),"/",TEXT($A$3,"yy")),CALC.!$B$1:$F$1640,5,FALSE))," ",IF(VLOOKUP(CONCATENATE(TEXT($A12,"##"),"/",TEXT(LEFT(G$3,3),"###"),"/",TEXT($A$3,"yy")),CALC.!$B$1:$F$1640,5,FALSE)="","T",VLOOKUP(CONCATENATE(TEXT($A12,"##"),"/",TEXT(LEFT(G$3,3),"###"),"/",TEXT($A$3,"yy")),CALC.!$B$1:$F$1640,5,FALSE)))</f>
        <v>39.799999999999997</v>
      </c>
      <c r="H12" s="187" t="str">
        <f>IF(ISERROR(VLOOKUP(CONCATENATE(TEXT($A12,"##"),"/",TEXT(LEFT(H$3,3),"###"),"/",TEXT($A$3,"yy")),CALC.!$B$1:$F$1640,5,FALSE))," ",IF(VLOOKUP(CONCATENATE(TEXT($A12,"##"),"/",TEXT(LEFT(H$3,3),"###"),"/",TEXT($A$3,"yy")),CALC.!$B$1:$F$1640,5,FALSE)="","T",VLOOKUP(CONCATENATE(TEXT($A12,"##"),"/",TEXT(LEFT(H$3,3),"###"),"/",TEXT($A$3,"yy")),CALC.!$B$1:$F$1640,5,FALSE)))</f>
        <v xml:space="preserve"> </v>
      </c>
      <c r="I12" s="187">
        <f>IF(ISERROR(VLOOKUP(CONCATENATE(TEXT($A12,"##"),"/",TEXT(LEFT(I$3,3),"###"),"/",TEXT($A$3,"yy")),CALC.!$B$1:$F$1640,5,FALSE))," ",IF(VLOOKUP(CONCATENATE(TEXT($A12,"##"),"/",TEXT(LEFT(I$3,3),"###"),"/",TEXT($A$3,"yy")),CALC.!$B$1:$F$1640,5,FALSE)="","T",VLOOKUP(CONCATENATE(TEXT($A12,"##"),"/",TEXT(LEFT(I$3,3),"###"),"/",TEXT($A$3,"yy")),CALC.!$B$1:$F$1640,5,FALSE)))</f>
        <v>4</v>
      </c>
      <c r="J12" s="187" t="str">
        <f>IF(ISERROR(VLOOKUP(CONCATENATE(TEXT($A12,"##"),"/",TEXT(LEFT(J$3,3),"###"),"/",TEXT($A$3,"yy")),CALC.!$B$1:$F$1640,5,FALSE))," ",IF(VLOOKUP(CONCATENATE(TEXT($A12,"##"),"/",TEXT(LEFT(J$3,3),"###"),"/",TEXT($A$3,"yy")),CALC.!$B$1:$F$1640,5,FALSE)="","T",VLOOKUP(CONCATENATE(TEXT($A12,"##"),"/",TEXT(LEFT(J$3,3),"###"),"/",TEXT($A$3,"yy")),CALC.!$B$1:$F$1640,5,FALSE)))</f>
        <v xml:space="preserve"> </v>
      </c>
      <c r="K12" s="187">
        <f>IF(ISERROR(VLOOKUP(CONCATENATE(TEXT($A12,"##"),"/",TEXT(LEFT(K$3,3),"###"),"/",TEXT($A$3,"yy")),CALC.!$B$1:$F$1640,5,FALSE))," ",IF(VLOOKUP(CONCATENATE(TEXT($A12,"##"),"/",TEXT(LEFT(K$3,3),"###"),"/",TEXT($A$3,"yy")),CALC.!$B$1:$F$1640,5,FALSE)="","T",VLOOKUP(CONCATENATE(TEXT($A12,"##"),"/",TEXT(LEFT(K$3,3),"###"),"/",TEXT($A$3,"yy")),CALC.!$B$1:$F$1640,5,FALSE)))</f>
        <v>2</v>
      </c>
      <c r="L12" s="187">
        <f>IF(ISERROR(VLOOKUP(CONCATENATE(TEXT($A12,"##"),"/",TEXT(LEFT(L$3,3),"###"),"/",TEXT($A$3,"yy")),CALC.!$B$1:$F$1640,5,FALSE))," ",IF(VLOOKUP(CONCATENATE(TEXT($A12,"##"),"/",TEXT(LEFT(L$3,3),"###"),"/",TEXT($A$3,"yy")),CALC.!$B$1:$F$1640,5,FALSE)="","T",VLOOKUP(CONCATENATE(TEXT($A12,"##"),"/",TEXT(LEFT(L$3,3),"###"),"/",TEXT($A$3,"yy")),CALC.!$B$1:$F$1640,5,FALSE)))</f>
        <v>15.03</v>
      </c>
      <c r="M12" s="203">
        <f>IF(ISERROR(VLOOKUP(CONCATENATE(TEXT($A12,"##"),"/",TEXT(LEFT(M$3,3),"###"),"/",TEXT($A$3,"yy")),CALC.!$B$1:$F$1640,5,FALSE))," ",IF(VLOOKUP(CONCATENATE(TEXT($A12,"##"),"/",TEXT(LEFT(M$3,3),"###"),"/",TEXT($A$3,"yy")),CALC.!$B$1:$F$1640,5,FALSE)="","T",VLOOKUP(CONCATENATE(TEXT($A12,"##"),"/",TEXT(LEFT(M$3,3),"###"),"/",TEXT($A$3,"yy")),CALC.!$B$1:$F$1640,5,FALSE)))</f>
        <v>129.4</v>
      </c>
      <c r="N12" s="96"/>
    </row>
    <row r="13" spans="1:15" ht="15.75">
      <c r="A13" s="100">
        <v>10</v>
      </c>
      <c r="B13" s="188" t="str">
        <f>IF(ISERROR(VLOOKUP(CONCATENATE(TEXT($A13,"##"),"/",TEXT(LEFT(B$3,3),"###"),"/",TEXT($A$3,"yy")),CALC.!$B$1:$F$1640,5,FALSE))," ",IF(VLOOKUP(CONCATENATE(TEXT($A13,"##"),"/",TEXT(LEFT(B$3,3),"###"),"/",TEXT($A$3,"yy")),CALC.!$B$1:$F$1640,5,FALSE)="","T",VLOOKUP(CONCATENATE(TEXT($A13,"##"),"/",TEXT(LEFT(B$3,3),"###"),"/",TEXT($A$3,"yy")),CALC.!$B$1:$F$1640,5,FALSE)))</f>
        <v xml:space="preserve"> </v>
      </c>
      <c r="C13" s="188">
        <f>IF(ISERROR(VLOOKUP(CONCATENATE(TEXT($A13,"##"),"/",TEXT(LEFT(C$3,3),"###"),"/",TEXT($A$3,"yy")),CALC.!$B$1:$F$1640,5,FALSE))," ",IF(VLOOKUP(CONCATENATE(TEXT($A13,"##"),"/",TEXT(LEFT(C$3,3),"###"),"/",TEXT($A$3,"yy")),CALC.!$B$1:$F$1640,5,FALSE)="","T",VLOOKUP(CONCATENATE(TEXT($A13,"##"),"/",TEXT(LEFT(C$3,3),"###"),"/",TEXT($A$3,"yy")),CALC.!$B$1:$F$1640,5,FALSE)))</f>
        <v>7</v>
      </c>
      <c r="D13" s="188" t="str">
        <f>IF(ISERROR(VLOOKUP(CONCATENATE(TEXT($A13,"##"),"/",TEXT(LEFT(D$3,3),"###"),"/",TEXT($A$3,"yy")),CALC.!$B$1:$F$1640,5,FALSE))," ",IF(VLOOKUP(CONCATENATE(TEXT($A13,"##"),"/",TEXT(LEFT(D$3,3),"###"),"/",TEXT($A$3,"yy")),CALC.!$B$1:$F$1640,5,FALSE)="","T",VLOOKUP(CONCATENATE(TEXT($A13,"##"),"/",TEXT(LEFT(D$3,3),"###"),"/",TEXT($A$3,"yy")),CALC.!$B$1:$F$1640,5,FALSE)))</f>
        <v xml:space="preserve"> </v>
      </c>
      <c r="E13" s="188" t="str">
        <f>IF(ISERROR(VLOOKUP(CONCATENATE(TEXT($A13,"##"),"/",TEXT(LEFT(E$3,3),"###"),"/",TEXT($A$3,"yy")),CALC.!$B$1:$F$1640,5,FALSE))," ",IF(VLOOKUP(CONCATENATE(TEXT($A13,"##"),"/",TEXT(LEFT(E$3,3),"###"),"/",TEXT($A$3,"yy")),CALC.!$B$1:$F$1640,5,FALSE)="","T",VLOOKUP(CONCATENATE(TEXT($A13,"##"),"/",TEXT(LEFT(E$3,3),"###"),"/",TEXT($A$3,"yy")),CALC.!$B$1:$F$1640,5,FALSE)))</f>
        <v xml:space="preserve"> </v>
      </c>
      <c r="F13" s="188" t="str">
        <f>IF(ISERROR(VLOOKUP(CONCATENATE(TEXT($A13,"##"),"/",TEXT(LEFT(F$3,3),"###"),"/",TEXT($A$3,"yy")),CALC.!$B$1:$F$1640,5,FALSE))," ",IF(VLOOKUP(CONCATENATE(TEXT($A13,"##"),"/",TEXT(LEFT(F$3,3),"###"),"/",TEXT($A$3,"yy")),CALC.!$B$1:$F$1640,5,FALSE)="","T",VLOOKUP(CONCATENATE(TEXT($A13,"##"),"/",TEXT(LEFT(F$3,3),"###"),"/",TEXT($A$3,"yy")),CALC.!$B$1:$F$1640,5,FALSE)))</f>
        <v xml:space="preserve"> </v>
      </c>
      <c r="G13" s="188">
        <f>IF(ISERROR(VLOOKUP(CONCATENATE(TEXT($A13,"##"),"/",TEXT(LEFT(G$3,3),"###"),"/",TEXT($A$3,"yy")),CALC.!$B$1:$F$1640,5,FALSE))," ",IF(VLOOKUP(CONCATENATE(TEXT($A13,"##"),"/",TEXT(LEFT(G$3,3),"###"),"/",TEXT($A$3,"yy")),CALC.!$B$1:$F$1640,5,FALSE)="","T",VLOOKUP(CONCATENATE(TEXT($A13,"##"),"/",TEXT(LEFT(G$3,3),"###"),"/",TEXT($A$3,"yy")),CALC.!$B$1:$F$1640,5,FALSE)))</f>
        <v>13</v>
      </c>
      <c r="H13" s="188" t="str">
        <f>IF(ISERROR(VLOOKUP(CONCATENATE(TEXT($A13,"##"),"/",TEXT(LEFT(H$3,3),"###"),"/",TEXT($A$3,"yy")),CALC.!$B$1:$F$1640,5,FALSE))," ",IF(VLOOKUP(CONCATENATE(TEXT($A13,"##"),"/",TEXT(LEFT(H$3,3),"###"),"/",TEXT($A$3,"yy")),CALC.!$B$1:$F$1640,5,FALSE)="","T",VLOOKUP(CONCATENATE(TEXT($A13,"##"),"/",TEXT(LEFT(H$3,3),"###"),"/",TEXT($A$3,"yy")),CALC.!$B$1:$F$1640,5,FALSE)))</f>
        <v xml:space="preserve"> </v>
      </c>
      <c r="I13" s="188" t="str">
        <f>IF(ISERROR(VLOOKUP(CONCATENATE(TEXT($A13,"##"),"/",TEXT(LEFT(I$3,3),"###"),"/",TEXT($A$3,"yy")),CALC.!$B$1:$F$1640,5,FALSE))," ",IF(VLOOKUP(CONCATENATE(TEXT($A13,"##"),"/",TEXT(LEFT(I$3,3),"###"),"/",TEXT($A$3,"yy")),CALC.!$B$1:$F$1640,5,FALSE)="","T",VLOOKUP(CONCATENATE(TEXT($A13,"##"),"/",TEXT(LEFT(I$3,3),"###"),"/",TEXT($A$3,"yy")),CALC.!$B$1:$F$1640,5,FALSE)))</f>
        <v xml:space="preserve"> </v>
      </c>
      <c r="J13" s="188" t="str">
        <f>IF(ISERROR(VLOOKUP(CONCATENATE(TEXT($A13,"##"),"/",TEXT(LEFT(J$3,3),"###"),"/",TEXT($A$3,"yy")),CALC.!$B$1:$F$1640,5,FALSE))," ",IF(VLOOKUP(CONCATENATE(TEXT($A13,"##"),"/",TEXT(LEFT(J$3,3),"###"),"/",TEXT($A$3,"yy")),CALC.!$B$1:$F$1640,5,FALSE)="","T",VLOOKUP(CONCATENATE(TEXT($A13,"##"),"/",TEXT(LEFT(J$3,3),"###"),"/",TEXT($A$3,"yy")),CALC.!$B$1:$F$1640,5,FALSE)))</f>
        <v xml:space="preserve"> </v>
      </c>
      <c r="K13" s="188">
        <f>IF(ISERROR(VLOOKUP(CONCATENATE(TEXT($A13,"##"),"/",TEXT(LEFT(K$3,3),"###"),"/",TEXT($A$3,"yy")),CALC.!$B$1:$F$1640,5,FALSE))," ",IF(VLOOKUP(CONCATENATE(TEXT($A13,"##"),"/",TEXT(LEFT(K$3,3),"###"),"/",TEXT($A$3,"yy")),CALC.!$B$1:$F$1640,5,FALSE)="","T",VLOOKUP(CONCATENATE(TEXT($A13,"##"),"/",TEXT(LEFT(K$3,3),"###"),"/",TEXT($A$3,"yy")),CALC.!$B$1:$F$1640,5,FALSE)))</f>
        <v>1.8</v>
      </c>
      <c r="L13" s="188" t="str">
        <f>IF(ISERROR(VLOOKUP(CONCATENATE(TEXT($A13,"##"),"/",TEXT(LEFT(L$3,3),"###"),"/",TEXT($A$3,"yy")),CALC.!$B$1:$F$1640,5,FALSE))," ",IF(VLOOKUP(CONCATENATE(TEXT($A13,"##"),"/",TEXT(LEFT(L$3,3),"###"),"/",TEXT($A$3,"yy")),CALC.!$B$1:$F$1640,5,FALSE)="","T",VLOOKUP(CONCATENATE(TEXT($A13,"##"),"/",TEXT(LEFT(L$3,3),"###"),"/",TEXT($A$3,"yy")),CALC.!$B$1:$F$1640,5,FALSE)))</f>
        <v xml:space="preserve"> </v>
      </c>
      <c r="M13" s="204">
        <f>IF(ISERROR(VLOOKUP(CONCATENATE(TEXT($A13,"##"),"/",TEXT(LEFT(M$3,3),"###"),"/",TEXT($A$3,"yy")),CALC.!$B$1:$F$1640,5,FALSE))," ",IF(VLOOKUP(CONCATENATE(TEXT($A13,"##"),"/",TEXT(LEFT(M$3,3),"###"),"/",TEXT($A$3,"yy")),CALC.!$B$1:$F$1640,5,FALSE)="","T",VLOOKUP(CONCATENATE(TEXT($A13,"##"),"/",TEXT(LEFT(M$3,3),"###"),"/",TEXT($A$3,"yy")),CALC.!$B$1:$F$1640,5,FALSE)))</f>
        <v>271.60000000000002</v>
      </c>
      <c r="N13" s="96"/>
    </row>
    <row r="14" spans="1:15" ht="15.75">
      <c r="A14" s="97">
        <v>11</v>
      </c>
      <c r="B14" s="187" t="str">
        <f>IF(ISERROR(VLOOKUP(CONCATENATE(TEXT($A14,"##"),"/",TEXT(LEFT(B$3,3),"###"),"/",TEXT($A$3,"yy")),CALC.!$B$1:$F$1640,5,FALSE))," ",IF(VLOOKUP(CONCATENATE(TEXT($A14,"##"),"/",TEXT(LEFT(B$3,3),"###"),"/",TEXT($A$3,"yy")),CALC.!$B$1:$F$1640,5,FALSE)="","T",VLOOKUP(CONCATENATE(TEXT($A14,"##"),"/",TEXT(LEFT(B$3,3),"###"),"/",TEXT($A$3,"yy")),CALC.!$B$1:$F$1640,5,FALSE)))</f>
        <v xml:space="preserve"> </v>
      </c>
      <c r="C14" s="187" t="str">
        <f>IF(ISERROR(VLOOKUP(CONCATENATE(TEXT($A14,"##"),"/",TEXT(LEFT(C$3,3),"###"),"/",TEXT($A$3,"yy")),CALC.!$B$1:$F$1640,5,FALSE))," ",IF(VLOOKUP(CONCATENATE(TEXT($A14,"##"),"/",TEXT(LEFT(C$3,3),"###"),"/",TEXT($A$3,"yy")),CALC.!$B$1:$F$1640,5,FALSE)="","T",VLOOKUP(CONCATENATE(TEXT($A14,"##"),"/",TEXT(LEFT(C$3,3),"###"),"/",TEXT($A$3,"yy")),CALC.!$B$1:$F$1640,5,FALSE)))</f>
        <v xml:space="preserve"> </v>
      </c>
      <c r="D14" s="187" t="str">
        <f>IF(ISERROR(VLOOKUP(CONCATENATE(TEXT($A14,"##"),"/",TEXT(LEFT(D$3,3),"###"),"/",TEXT($A$3,"yy")),CALC.!$B$1:$F$1640,5,FALSE))," ",IF(VLOOKUP(CONCATENATE(TEXT($A14,"##"),"/",TEXT(LEFT(D$3,3),"###"),"/",TEXT($A$3,"yy")),CALC.!$B$1:$F$1640,5,FALSE)="","T",VLOOKUP(CONCATENATE(TEXT($A14,"##"),"/",TEXT(LEFT(D$3,3),"###"),"/",TEXT($A$3,"yy")),CALC.!$B$1:$F$1640,5,FALSE)))</f>
        <v xml:space="preserve"> </v>
      </c>
      <c r="E14" s="187" t="str">
        <f>IF(ISERROR(VLOOKUP(CONCATENATE(TEXT($A14,"##"),"/",TEXT(LEFT(E$3,3),"###"),"/",TEXT($A$3,"yy")),CALC.!$B$1:$F$1640,5,FALSE))," ",IF(VLOOKUP(CONCATENATE(TEXT($A14,"##"),"/",TEXT(LEFT(E$3,3),"###"),"/",TEXT($A$3,"yy")),CALC.!$B$1:$F$1640,5,FALSE)="","T",VLOOKUP(CONCATENATE(TEXT($A14,"##"),"/",TEXT(LEFT(E$3,3),"###"),"/",TEXT($A$3,"yy")),CALC.!$B$1:$F$1640,5,FALSE)))</f>
        <v xml:space="preserve"> </v>
      </c>
      <c r="F14" s="187" t="str">
        <f>IF(ISERROR(VLOOKUP(CONCATENATE(TEXT($A14,"##"),"/",TEXT(LEFT(F$3,3),"###"),"/",TEXT($A$3,"yy")),CALC.!$B$1:$F$1640,5,FALSE))," ",IF(VLOOKUP(CONCATENATE(TEXT($A14,"##"),"/",TEXT(LEFT(F$3,3),"###"),"/",TEXT($A$3,"yy")),CALC.!$B$1:$F$1640,5,FALSE)="","T",VLOOKUP(CONCATENATE(TEXT($A14,"##"),"/",TEXT(LEFT(F$3,3),"###"),"/",TEXT($A$3,"yy")),CALC.!$B$1:$F$1640,5,FALSE)))</f>
        <v xml:space="preserve"> </v>
      </c>
      <c r="G14" s="187">
        <f>IF(ISERROR(VLOOKUP(CONCATENATE(TEXT($A14,"##"),"/",TEXT(LEFT(G$3,3),"###"),"/",TEXT($A$3,"yy")),CALC.!$B$1:$F$1640,5,FALSE))," ",IF(VLOOKUP(CONCATENATE(TEXT($A14,"##"),"/",TEXT(LEFT(G$3,3),"###"),"/",TEXT($A$3,"yy")),CALC.!$B$1:$F$1640,5,FALSE)="","T",VLOOKUP(CONCATENATE(TEXT($A14,"##"),"/",TEXT(LEFT(G$3,3),"###"),"/",TEXT($A$3,"yy")),CALC.!$B$1:$F$1640,5,FALSE)))</f>
        <v>6</v>
      </c>
      <c r="H14" s="187" t="str">
        <f>IF(ISERROR(VLOOKUP(CONCATENATE(TEXT($A14,"##"),"/",TEXT(LEFT(H$3,3),"###"),"/",TEXT($A$3,"yy")),CALC.!$B$1:$F$1640,5,FALSE))," ",IF(VLOOKUP(CONCATENATE(TEXT($A14,"##"),"/",TEXT(LEFT(H$3,3),"###"),"/",TEXT($A$3,"yy")),CALC.!$B$1:$F$1640,5,FALSE)="","T",VLOOKUP(CONCATENATE(TEXT($A14,"##"),"/",TEXT(LEFT(H$3,3),"###"),"/",TEXT($A$3,"yy")),CALC.!$B$1:$F$1640,5,FALSE)))</f>
        <v xml:space="preserve"> </v>
      </c>
      <c r="I14" s="187" t="str">
        <f>IF(ISERROR(VLOOKUP(CONCATENATE(TEXT($A14,"##"),"/",TEXT(LEFT(I$3,3),"###"),"/",TEXT($A$3,"yy")),CALC.!$B$1:$F$1640,5,FALSE))," ",IF(VLOOKUP(CONCATENATE(TEXT($A14,"##"),"/",TEXT(LEFT(I$3,3),"###"),"/",TEXT($A$3,"yy")),CALC.!$B$1:$F$1640,5,FALSE)="","T",VLOOKUP(CONCATENATE(TEXT($A14,"##"),"/",TEXT(LEFT(I$3,3),"###"),"/",TEXT($A$3,"yy")),CALC.!$B$1:$F$1640,5,FALSE)))</f>
        <v xml:space="preserve"> </v>
      </c>
      <c r="J14" s="187" t="str">
        <f>IF(ISERROR(VLOOKUP(CONCATENATE(TEXT($A14,"##"),"/",TEXT(LEFT(J$3,3),"###"),"/",TEXT($A$3,"yy")),CALC.!$B$1:$F$1640,5,FALSE))," ",IF(VLOOKUP(CONCATENATE(TEXT($A14,"##"),"/",TEXT(LEFT(J$3,3),"###"),"/",TEXT($A$3,"yy")),CALC.!$B$1:$F$1640,5,FALSE)="","T",VLOOKUP(CONCATENATE(TEXT($A14,"##"),"/",TEXT(LEFT(J$3,3),"###"),"/",TEXT($A$3,"yy")),CALC.!$B$1:$F$1640,5,FALSE)))</f>
        <v xml:space="preserve"> </v>
      </c>
      <c r="K14" s="187" t="str">
        <f>IF(ISERROR(VLOOKUP(CONCATENATE(TEXT($A14,"##"),"/",TEXT(LEFT(K$3,3),"###"),"/",TEXT($A$3,"yy")),CALC.!$B$1:$F$1640,5,FALSE))," ",IF(VLOOKUP(CONCATENATE(TEXT($A14,"##"),"/",TEXT(LEFT(K$3,3),"###"),"/",TEXT($A$3,"yy")),CALC.!$B$1:$F$1640,5,FALSE)="","T",VLOOKUP(CONCATENATE(TEXT($A14,"##"),"/",TEXT(LEFT(K$3,3),"###"),"/",TEXT($A$3,"yy")),CALC.!$B$1:$F$1640,5,FALSE)))</f>
        <v xml:space="preserve"> </v>
      </c>
      <c r="L14" s="187" t="str">
        <f>IF(ISERROR(VLOOKUP(CONCATENATE(TEXT($A14,"##"),"/",TEXT(LEFT(L$3,3),"###"),"/",TEXT($A$3,"yy")),CALC.!$B$1:$F$1640,5,FALSE))," ",IF(VLOOKUP(CONCATENATE(TEXT($A14,"##"),"/",TEXT(LEFT(L$3,3),"###"),"/",TEXT($A$3,"yy")),CALC.!$B$1:$F$1640,5,FALSE)="","T",VLOOKUP(CONCATENATE(TEXT($A14,"##"),"/",TEXT(LEFT(L$3,3),"###"),"/",TEXT($A$3,"yy")),CALC.!$B$1:$F$1640,5,FALSE)))</f>
        <v xml:space="preserve"> </v>
      </c>
      <c r="M14" s="203">
        <f>IF(ISERROR(VLOOKUP(CONCATENATE(TEXT($A14,"##"),"/",TEXT(LEFT(M$3,3),"###"),"/",TEXT($A$3,"yy")),CALC.!$B$1:$F$1640,5,FALSE))," ",IF(VLOOKUP(CONCATENATE(TEXT($A14,"##"),"/",TEXT(LEFT(M$3,3),"###"),"/",TEXT($A$3,"yy")),CALC.!$B$1:$F$1640,5,FALSE)="","T",VLOOKUP(CONCATENATE(TEXT($A14,"##"),"/",TEXT(LEFT(M$3,3),"###"),"/",TEXT($A$3,"yy")),CALC.!$B$1:$F$1640,5,FALSE)))</f>
        <v>11.6</v>
      </c>
      <c r="N14" s="96"/>
      <c r="O14" s="166"/>
    </row>
    <row r="15" spans="1:15" ht="15.75">
      <c r="A15" s="100">
        <v>12</v>
      </c>
      <c r="B15" s="188" t="str">
        <f>IF(ISERROR(VLOOKUP(CONCATENATE(TEXT($A15,"##"),"/",TEXT(LEFT(B$3,3),"###"),"/",TEXT($A$3,"yy")),CALC.!$B$1:$F$1640,5,FALSE))," ",IF(VLOOKUP(CONCATENATE(TEXT($A15,"##"),"/",TEXT(LEFT(B$3,3),"###"),"/",TEXT($A$3,"yy")),CALC.!$B$1:$F$1640,5,FALSE)="","T",VLOOKUP(CONCATENATE(TEXT($A15,"##"),"/",TEXT(LEFT(B$3,3),"###"),"/",TEXT($A$3,"yy")),CALC.!$B$1:$F$1640,5,FALSE)))</f>
        <v xml:space="preserve"> </v>
      </c>
      <c r="C15" s="188" t="str">
        <f>IF(ISERROR(VLOOKUP(CONCATENATE(TEXT($A15,"##"),"/",TEXT(LEFT(C$3,3),"###"),"/",TEXT($A$3,"yy")),CALC.!$B$1:$F$1640,5,FALSE))," ",IF(VLOOKUP(CONCATENATE(TEXT($A15,"##"),"/",TEXT(LEFT(C$3,3),"###"),"/",TEXT($A$3,"yy")),CALC.!$B$1:$F$1640,5,FALSE)="","T",VLOOKUP(CONCATENATE(TEXT($A15,"##"),"/",TEXT(LEFT(C$3,3),"###"),"/",TEXT($A$3,"yy")),CALC.!$B$1:$F$1640,5,FALSE)))</f>
        <v xml:space="preserve"> </v>
      </c>
      <c r="D15" s="188" t="str">
        <f>IF(ISERROR(VLOOKUP(CONCATENATE(TEXT($A15,"##"),"/",TEXT(LEFT(D$3,3),"###"),"/",TEXT($A$3,"yy")),CALC.!$B$1:$F$1640,5,FALSE))," ",IF(VLOOKUP(CONCATENATE(TEXT($A15,"##"),"/",TEXT(LEFT(D$3,3),"###"),"/",TEXT($A$3,"yy")),CALC.!$B$1:$F$1640,5,FALSE)="","T",VLOOKUP(CONCATENATE(TEXT($A15,"##"),"/",TEXT(LEFT(D$3,3),"###"),"/",TEXT($A$3,"yy")),CALC.!$B$1:$F$1640,5,FALSE)))</f>
        <v xml:space="preserve"> </v>
      </c>
      <c r="E15" s="188" t="str">
        <f>IF(ISERROR(VLOOKUP(CONCATENATE(TEXT($A15,"##"),"/",TEXT(LEFT(E$3,3),"###"),"/",TEXT($A$3,"yy")),CALC.!$B$1:$F$1640,5,FALSE))," ",IF(VLOOKUP(CONCATENATE(TEXT($A15,"##"),"/",TEXT(LEFT(E$3,3),"###"),"/",TEXT($A$3,"yy")),CALC.!$B$1:$F$1640,5,FALSE)="","T",VLOOKUP(CONCATENATE(TEXT($A15,"##"),"/",TEXT(LEFT(E$3,3),"###"),"/",TEXT($A$3,"yy")),CALC.!$B$1:$F$1640,5,FALSE)))</f>
        <v xml:space="preserve"> </v>
      </c>
      <c r="F15" s="188" t="str">
        <f>IF(ISERROR(VLOOKUP(CONCATENATE(TEXT($A15,"##"),"/",TEXT(LEFT(F$3,3),"###"),"/",TEXT($A$3,"yy")),CALC.!$B$1:$F$1640,5,FALSE))," ",IF(VLOOKUP(CONCATENATE(TEXT($A15,"##"),"/",TEXT(LEFT(F$3,3),"###"),"/",TEXT($A$3,"yy")),CALC.!$B$1:$F$1640,5,FALSE)="","T",VLOOKUP(CONCATENATE(TEXT($A15,"##"),"/",TEXT(LEFT(F$3,3),"###"),"/",TEXT($A$3,"yy")),CALC.!$B$1:$F$1640,5,FALSE)))</f>
        <v xml:space="preserve"> </v>
      </c>
      <c r="G15" s="188" t="str">
        <f>IF(ISERROR(VLOOKUP(CONCATENATE(TEXT($A15,"##"),"/",TEXT(LEFT(G$3,3),"###"),"/",TEXT($A$3,"yy")),CALC.!$B$1:$F$1640,5,FALSE))," ",IF(VLOOKUP(CONCATENATE(TEXT($A15,"##"),"/",TEXT(LEFT(G$3,3),"###"),"/",TEXT($A$3,"yy")),CALC.!$B$1:$F$1640,5,FALSE)="","T",VLOOKUP(CONCATENATE(TEXT($A15,"##"),"/",TEXT(LEFT(G$3,3),"###"),"/",TEXT($A$3,"yy")),CALC.!$B$1:$F$1640,5,FALSE)))</f>
        <v xml:space="preserve"> </v>
      </c>
      <c r="H15" s="188" t="str">
        <f>IF(ISERROR(VLOOKUP(CONCATENATE(TEXT($A15,"##"),"/",TEXT(LEFT(H$3,3),"###"),"/",TEXT($A$3,"yy")),CALC.!$B$1:$F$1640,5,FALSE))," ",IF(VLOOKUP(CONCATENATE(TEXT($A15,"##"),"/",TEXT(LEFT(H$3,3),"###"),"/",TEXT($A$3,"yy")),CALC.!$B$1:$F$1640,5,FALSE)="","T",VLOOKUP(CONCATENATE(TEXT($A15,"##"),"/",TEXT(LEFT(H$3,3),"###"),"/",TEXT($A$3,"yy")),CALC.!$B$1:$F$1640,5,FALSE)))</f>
        <v xml:space="preserve"> </v>
      </c>
      <c r="I15" s="188" t="str">
        <f>IF(ISERROR(VLOOKUP(CONCATENATE(TEXT($A15,"##"),"/",TEXT(LEFT(I$3,3),"###"),"/",TEXT($A$3,"yy")),CALC.!$B$1:$F$1640,5,FALSE))," ",IF(VLOOKUP(CONCATENATE(TEXT($A15,"##"),"/",TEXT(LEFT(I$3,3),"###"),"/",TEXT($A$3,"yy")),CALC.!$B$1:$F$1640,5,FALSE)="","T",VLOOKUP(CONCATENATE(TEXT($A15,"##"),"/",TEXT(LEFT(I$3,3),"###"),"/",TEXT($A$3,"yy")),CALC.!$B$1:$F$1640,5,FALSE)))</f>
        <v xml:space="preserve"> </v>
      </c>
      <c r="J15" s="188">
        <f>IF(ISERROR(VLOOKUP(CONCATENATE(TEXT($A15,"##"),"/",TEXT(LEFT(J$3,3),"###"),"/",TEXT($A$3,"yy")),CALC.!$B$1:$F$1640,5,FALSE))," ",IF(VLOOKUP(CONCATENATE(TEXT($A15,"##"),"/",TEXT(LEFT(J$3,3),"###"),"/",TEXT($A$3,"yy")),CALC.!$B$1:$F$1640,5,FALSE)="","T",VLOOKUP(CONCATENATE(TEXT($A15,"##"),"/",TEXT(LEFT(J$3,3),"###"),"/",TEXT($A$3,"yy")),CALC.!$B$1:$F$1640,5,FALSE)))</f>
        <v>7.2</v>
      </c>
      <c r="K15" s="188">
        <f>IF(ISERROR(VLOOKUP(CONCATENATE(TEXT($A15,"##"),"/",TEXT(LEFT(K$3,3),"###"),"/",TEXT($A$3,"yy")),CALC.!$B$1:$F$1640,5,FALSE))," ",IF(VLOOKUP(CONCATENATE(TEXT($A15,"##"),"/",TEXT(LEFT(K$3,3),"###"),"/",TEXT($A$3,"yy")),CALC.!$B$1:$F$1640,5,FALSE)="","T",VLOOKUP(CONCATENATE(TEXT($A15,"##"),"/",TEXT(LEFT(K$3,3),"###"),"/",TEXT($A$3,"yy")),CALC.!$B$1:$F$1640,5,FALSE)))</f>
        <v>0.8</v>
      </c>
      <c r="L15" s="188" t="str">
        <f>IF(ISERROR(VLOOKUP(CONCATENATE(TEXT($A15,"##"),"/",TEXT(LEFT(L$3,3),"###"),"/",TEXT($A$3,"yy")),CALC.!$B$1:$F$1640,5,FALSE))," ",IF(VLOOKUP(CONCATENATE(TEXT($A15,"##"),"/",TEXT(LEFT(L$3,3),"###"),"/",TEXT($A$3,"yy")),CALC.!$B$1:$F$1640,5,FALSE)="","T",VLOOKUP(CONCATENATE(TEXT($A15,"##"),"/",TEXT(LEFT(L$3,3),"###"),"/",TEXT($A$3,"yy")),CALC.!$B$1:$F$1640,5,FALSE)))</f>
        <v xml:space="preserve"> </v>
      </c>
      <c r="M15" s="204">
        <f>IF(ISERROR(VLOOKUP(CONCATENATE(TEXT($A15,"##"),"/",TEXT(LEFT(M$3,3),"###"),"/",TEXT($A$3,"yy")),CALC.!$B$1:$F$1640,5,FALSE))," ",IF(VLOOKUP(CONCATENATE(TEXT($A15,"##"),"/",TEXT(LEFT(M$3,3),"###"),"/",TEXT($A$3,"yy")),CALC.!$B$1:$F$1640,5,FALSE)="","T",VLOOKUP(CONCATENATE(TEXT($A15,"##"),"/",TEXT(LEFT(M$3,3),"###"),"/",TEXT($A$3,"yy")),CALC.!$B$1:$F$1640,5,FALSE)))</f>
        <v>70.8</v>
      </c>
      <c r="N15" s="96"/>
    </row>
    <row r="16" spans="1:15" ht="15.75">
      <c r="A16" s="97">
        <v>13</v>
      </c>
      <c r="B16" s="187" t="str">
        <f>IF(ISERROR(VLOOKUP(CONCATENATE(TEXT($A16,"##"),"/",TEXT(LEFT(B$3,3),"###"),"/",TEXT($A$3,"yy")),CALC.!$B$1:$F$1640,5,FALSE))," ",IF(VLOOKUP(CONCATENATE(TEXT($A16,"##"),"/",TEXT(LEFT(B$3,3),"###"),"/",TEXT($A$3,"yy")),CALC.!$B$1:$F$1640,5,FALSE)="","T",VLOOKUP(CONCATENATE(TEXT($A16,"##"),"/",TEXT(LEFT(B$3,3),"###"),"/",TEXT($A$3,"yy")),CALC.!$B$1:$F$1640,5,FALSE)))</f>
        <v xml:space="preserve"> </v>
      </c>
      <c r="C16" s="187" t="str">
        <f>IF(ISERROR(VLOOKUP(CONCATENATE(TEXT($A16,"##"),"/",TEXT(LEFT(C$3,3),"###"),"/",TEXT($A$3,"yy")),CALC.!$B$1:$F$1640,5,FALSE))," ",IF(VLOOKUP(CONCATENATE(TEXT($A16,"##"),"/",TEXT(LEFT(C$3,3),"###"),"/",TEXT($A$3,"yy")),CALC.!$B$1:$F$1640,5,FALSE)="","T",VLOOKUP(CONCATENATE(TEXT($A16,"##"),"/",TEXT(LEFT(C$3,3),"###"),"/",TEXT($A$3,"yy")),CALC.!$B$1:$F$1640,5,FALSE)))</f>
        <v xml:space="preserve"> </v>
      </c>
      <c r="D16" s="187" t="str">
        <f>IF(ISERROR(VLOOKUP(CONCATENATE(TEXT($A16,"##"),"/",TEXT(LEFT(D$3,3),"###"),"/",TEXT($A$3,"yy")),CALC.!$B$1:$F$1640,5,FALSE))," ",IF(VLOOKUP(CONCATENATE(TEXT($A16,"##"),"/",TEXT(LEFT(D$3,3),"###"),"/",TEXT($A$3,"yy")),CALC.!$B$1:$F$1640,5,FALSE)="","T",VLOOKUP(CONCATENATE(TEXT($A16,"##"),"/",TEXT(LEFT(D$3,3),"###"),"/",TEXT($A$3,"yy")),CALC.!$B$1:$F$1640,5,FALSE)))</f>
        <v xml:space="preserve"> </v>
      </c>
      <c r="E16" s="187" t="str">
        <f>IF(ISERROR(VLOOKUP(CONCATENATE(TEXT($A16,"##"),"/",TEXT(LEFT(E$3,3),"###"),"/",TEXT($A$3,"yy")),CALC.!$B$1:$F$1640,5,FALSE))," ",IF(VLOOKUP(CONCATENATE(TEXT($A16,"##"),"/",TEXT(LEFT(E$3,3),"###"),"/",TEXT($A$3,"yy")),CALC.!$B$1:$F$1640,5,FALSE)="","T",VLOOKUP(CONCATENATE(TEXT($A16,"##"),"/",TEXT(LEFT(E$3,3),"###"),"/",TEXT($A$3,"yy")),CALC.!$B$1:$F$1640,5,FALSE)))</f>
        <v xml:space="preserve"> </v>
      </c>
      <c r="F16" s="187" t="str">
        <f>IF(ISERROR(VLOOKUP(CONCATENATE(TEXT($A16,"##"),"/",TEXT(LEFT(F$3,3),"###"),"/",TEXT($A$3,"yy")),CALC.!$B$1:$F$1640,5,FALSE))," ",IF(VLOOKUP(CONCATENATE(TEXT($A16,"##"),"/",TEXT(LEFT(F$3,3),"###"),"/",TEXT($A$3,"yy")),CALC.!$B$1:$F$1640,5,FALSE)="","T",VLOOKUP(CONCATENATE(TEXT($A16,"##"),"/",TEXT(LEFT(F$3,3),"###"),"/",TEXT($A$3,"yy")),CALC.!$B$1:$F$1640,5,FALSE)))</f>
        <v xml:space="preserve"> </v>
      </c>
      <c r="G16" s="187" t="str">
        <f>IF(ISERROR(VLOOKUP(CONCATENATE(TEXT($A16,"##"),"/",TEXT(LEFT(G$3,3),"###"),"/",TEXT($A$3,"yy")),CALC.!$B$1:$F$1640,5,FALSE))," ",IF(VLOOKUP(CONCATENATE(TEXT($A16,"##"),"/",TEXT(LEFT(G$3,3),"###"),"/",TEXT($A$3,"yy")),CALC.!$B$1:$F$1640,5,FALSE)="","T",VLOOKUP(CONCATENATE(TEXT($A16,"##"),"/",TEXT(LEFT(G$3,3),"###"),"/",TEXT($A$3,"yy")),CALC.!$B$1:$F$1640,5,FALSE)))</f>
        <v xml:space="preserve"> </v>
      </c>
      <c r="H16" s="187" t="str">
        <f>IF(ISERROR(VLOOKUP(CONCATENATE(TEXT($A16,"##"),"/",TEXT(LEFT(H$3,3),"###"),"/",TEXT($A$3,"yy")),CALC.!$B$1:$F$1640,5,FALSE))," ",IF(VLOOKUP(CONCATENATE(TEXT($A16,"##"),"/",TEXT(LEFT(H$3,3),"###"),"/",TEXT($A$3,"yy")),CALC.!$B$1:$F$1640,5,FALSE)="","T",VLOOKUP(CONCATENATE(TEXT($A16,"##"),"/",TEXT(LEFT(H$3,3),"###"),"/",TEXT($A$3,"yy")),CALC.!$B$1:$F$1640,5,FALSE)))</f>
        <v xml:space="preserve"> </v>
      </c>
      <c r="I16" s="187" t="str">
        <f>IF(ISERROR(VLOOKUP(CONCATENATE(TEXT($A16,"##"),"/",TEXT(LEFT(I$3,3),"###"),"/",TEXT($A$3,"yy")),CALC.!$B$1:$F$1640,5,FALSE))," ",IF(VLOOKUP(CONCATENATE(TEXT($A16,"##"),"/",TEXT(LEFT(I$3,3),"###"),"/",TEXT($A$3,"yy")),CALC.!$B$1:$F$1640,5,FALSE)="","T",VLOOKUP(CONCATENATE(TEXT($A16,"##"),"/",TEXT(LEFT(I$3,3),"###"),"/",TEXT($A$3,"yy")),CALC.!$B$1:$F$1640,5,FALSE)))</f>
        <v xml:space="preserve"> </v>
      </c>
      <c r="J16" s="187">
        <f>IF(ISERROR(VLOOKUP(CONCATENATE(TEXT($A16,"##"),"/",TEXT(LEFT(J$3,3),"###"),"/",TEXT($A$3,"yy")),CALC.!$B$1:$F$1640,5,FALSE))," ",IF(VLOOKUP(CONCATENATE(TEXT($A16,"##"),"/",TEXT(LEFT(J$3,3),"###"),"/",TEXT($A$3,"yy")),CALC.!$B$1:$F$1640,5,FALSE)="","T",VLOOKUP(CONCATENATE(TEXT($A16,"##"),"/",TEXT(LEFT(J$3,3),"###"),"/",TEXT($A$3,"yy")),CALC.!$B$1:$F$1640,5,FALSE)))</f>
        <v>15.1</v>
      </c>
      <c r="K16" s="187">
        <f>IF(ISERROR(VLOOKUP(CONCATENATE(TEXT($A16,"##"),"/",TEXT(LEFT(K$3,3),"###"),"/",TEXT($A$3,"yy")),CALC.!$B$1:$F$1640,5,FALSE))," ",IF(VLOOKUP(CONCATENATE(TEXT($A16,"##"),"/",TEXT(LEFT(K$3,3),"###"),"/",TEXT($A$3,"yy")),CALC.!$B$1:$F$1640,5,FALSE)="","T",VLOOKUP(CONCATENATE(TEXT($A16,"##"),"/",TEXT(LEFT(K$3,3),"###"),"/",TEXT($A$3,"yy")),CALC.!$B$1:$F$1640,5,FALSE)))</f>
        <v>10.8</v>
      </c>
      <c r="L16" s="187">
        <f>IF(ISERROR(VLOOKUP(CONCATENATE(TEXT($A16,"##"),"/",TEXT(LEFT(L$3,3),"###"),"/",TEXT($A$3,"yy")),CALC.!$B$1:$F$1640,5,FALSE))," ",IF(VLOOKUP(CONCATENATE(TEXT($A16,"##"),"/",TEXT(LEFT(L$3,3),"###"),"/",TEXT($A$3,"yy")),CALC.!$B$1:$F$1640,5,FALSE)="","T",VLOOKUP(CONCATENATE(TEXT($A16,"##"),"/",TEXT(LEFT(L$3,3),"###"),"/",TEXT($A$3,"yy")),CALC.!$B$1:$F$1640,5,FALSE)))</f>
        <v>7.8</v>
      </c>
      <c r="M16" s="203">
        <f>IF(ISERROR(VLOOKUP(CONCATENATE(TEXT($A16,"##"),"/",TEXT(LEFT(M$3,3),"###"),"/",TEXT($A$3,"yy")),CALC.!$B$1:$F$1640,5,FALSE))," ",IF(VLOOKUP(CONCATENATE(TEXT($A16,"##"),"/",TEXT(LEFT(M$3,3),"###"),"/",TEXT($A$3,"yy")),CALC.!$B$1:$F$1640,5,FALSE)="","T",VLOOKUP(CONCATENATE(TEXT($A16,"##"),"/",TEXT(LEFT(M$3,3),"###"),"/",TEXT($A$3,"yy")),CALC.!$B$1:$F$1640,5,FALSE)))</f>
        <v>18</v>
      </c>
      <c r="N16" s="96"/>
    </row>
    <row r="17" spans="1:14" ht="15.75">
      <c r="A17" s="100">
        <v>14</v>
      </c>
      <c r="B17" s="188" t="str">
        <f>IF(ISERROR(VLOOKUP(CONCATENATE(TEXT($A17,"##"),"/",TEXT(LEFT(B$3,3),"###"),"/",TEXT($A$3,"yy")),CALC.!$B$1:$F$1640,5,FALSE))," ",IF(VLOOKUP(CONCATENATE(TEXT($A17,"##"),"/",TEXT(LEFT(B$3,3),"###"),"/",TEXT($A$3,"yy")),CALC.!$B$1:$F$1640,5,FALSE)="","T",VLOOKUP(CONCATENATE(TEXT($A17,"##"),"/",TEXT(LEFT(B$3,3),"###"),"/",TEXT($A$3,"yy")),CALC.!$B$1:$F$1640,5,FALSE)))</f>
        <v xml:space="preserve"> </v>
      </c>
      <c r="C17" s="188" t="str">
        <f>IF(ISERROR(VLOOKUP(CONCATENATE(TEXT($A17,"##"),"/",TEXT(LEFT(C$3,3),"###"),"/",TEXT($A$3,"yy")),CALC.!$B$1:$F$1640,5,FALSE))," ",IF(VLOOKUP(CONCATENATE(TEXT($A17,"##"),"/",TEXT(LEFT(C$3,3),"###"),"/",TEXT($A$3,"yy")),CALC.!$B$1:$F$1640,5,FALSE)="","T",VLOOKUP(CONCATENATE(TEXT($A17,"##"),"/",TEXT(LEFT(C$3,3),"###"),"/",TEXT($A$3,"yy")),CALC.!$B$1:$F$1640,5,FALSE)))</f>
        <v xml:space="preserve"> </v>
      </c>
      <c r="D17" s="188" t="str">
        <f>IF(ISERROR(VLOOKUP(CONCATENATE(TEXT($A17,"##"),"/",TEXT(LEFT(D$3,3),"###"),"/",TEXT($A$3,"yy")),CALC.!$B$1:$F$1640,5,FALSE))," ",IF(VLOOKUP(CONCATENATE(TEXT($A17,"##"),"/",TEXT(LEFT(D$3,3),"###"),"/",TEXT($A$3,"yy")),CALC.!$B$1:$F$1640,5,FALSE)="","T",VLOOKUP(CONCATENATE(TEXT($A17,"##"),"/",TEXT(LEFT(D$3,3),"###"),"/",TEXT($A$3,"yy")),CALC.!$B$1:$F$1640,5,FALSE)))</f>
        <v xml:space="preserve"> </v>
      </c>
      <c r="E17" s="188" t="str">
        <f>IF(ISERROR(VLOOKUP(CONCATENATE(TEXT($A17,"##"),"/",TEXT(LEFT(E$3,3),"###"),"/",TEXT($A$3,"yy")),CALC.!$B$1:$F$1640,5,FALSE))," ",IF(VLOOKUP(CONCATENATE(TEXT($A17,"##"),"/",TEXT(LEFT(E$3,3),"###"),"/",TEXT($A$3,"yy")),CALC.!$B$1:$F$1640,5,FALSE)="","T",VLOOKUP(CONCATENATE(TEXT($A17,"##"),"/",TEXT(LEFT(E$3,3),"###"),"/",TEXT($A$3,"yy")),CALC.!$B$1:$F$1640,5,FALSE)))</f>
        <v xml:space="preserve"> </v>
      </c>
      <c r="F17" s="188">
        <f>IF(ISERROR(VLOOKUP(CONCATENATE(TEXT($A17,"##"),"/",TEXT(LEFT(F$3,3),"###"),"/",TEXT($A$3,"yy")),CALC.!$B$1:$F$1640,5,FALSE))," ",IF(VLOOKUP(CONCATENATE(TEXT($A17,"##"),"/",TEXT(LEFT(F$3,3),"###"),"/",TEXT($A$3,"yy")),CALC.!$B$1:$F$1640,5,FALSE)="","T",VLOOKUP(CONCATENATE(TEXT($A17,"##"),"/",TEXT(LEFT(F$3,3),"###"),"/",TEXT($A$3,"yy")),CALC.!$B$1:$F$1640,5,FALSE)))</f>
        <v>5.4</v>
      </c>
      <c r="G17" s="188" t="str">
        <f>IF(ISERROR(VLOOKUP(CONCATENATE(TEXT($A17,"##"),"/",TEXT(LEFT(G$3,3),"###"),"/",TEXT($A$3,"yy")),CALC.!$B$1:$F$1640,5,FALSE))," ",IF(VLOOKUP(CONCATENATE(TEXT($A17,"##"),"/",TEXT(LEFT(G$3,3),"###"),"/",TEXT($A$3,"yy")),CALC.!$B$1:$F$1640,5,FALSE)="","T",VLOOKUP(CONCATENATE(TEXT($A17,"##"),"/",TEXT(LEFT(G$3,3),"###"),"/",TEXT($A$3,"yy")),CALC.!$B$1:$F$1640,5,FALSE)))</f>
        <v xml:space="preserve"> </v>
      </c>
      <c r="H17" s="188">
        <f>IF(ISERROR(VLOOKUP(CONCATENATE(TEXT($A17,"##"),"/",TEXT(LEFT(H$3,3),"###"),"/",TEXT($A$3,"yy")),CALC.!$B$1:$F$1640,5,FALSE))," ",IF(VLOOKUP(CONCATENATE(TEXT($A17,"##"),"/",TEXT(LEFT(H$3,3),"###"),"/",TEXT($A$3,"yy")),CALC.!$B$1:$F$1640,5,FALSE)="","T",VLOOKUP(CONCATENATE(TEXT($A17,"##"),"/",TEXT(LEFT(H$3,3),"###"),"/",TEXT($A$3,"yy")),CALC.!$B$1:$F$1640,5,FALSE)))</f>
        <v>3</v>
      </c>
      <c r="I17" s="188" t="str">
        <f>IF(ISERROR(VLOOKUP(CONCATENATE(TEXT($A17,"##"),"/",TEXT(LEFT(I$3,3),"###"),"/",TEXT($A$3,"yy")),CALC.!$B$1:$F$1640,5,FALSE))," ",IF(VLOOKUP(CONCATENATE(TEXT($A17,"##"),"/",TEXT(LEFT(I$3,3),"###"),"/",TEXT($A$3,"yy")),CALC.!$B$1:$F$1640,5,FALSE)="","T",VLOOKUP(CONCATENATE(TEXT($A17,"##"),"/",TEXT(LEFT(I$3,3),"###"),"/",TEXT($A$3,"yy")),CALC.!$B$1:$F$1640,5,FALSE)))</f>
        <v xml:space="preserve"> </v>
      </c>
      <c r="J17" s="188">
        <f>IF(ISERROR(VLOOKUP(CONCATENATE(TEXT($A17,"##"),"/",TEXT(LEFT(J$3,3),"###"),"/",TEXT($A$3,"yy")),CALC.!$B$1:$F$1640,5,FALSE))," ",IF(VLOOKUP(CONCATENATE(TEXT($A17,"##"),"/",TEXT(LEFT(J$3,3),"###"),"/",TEXT($A$3,"yy")),CALC.!$B$1:$F$1640,5,FALSE)="","T",VLOOKUP(CONCATENATE(TEXT($A17,"##"),"/",TEXT(LEFT(J$3,3),"###"),"/",TEXT($A$3,"yy")),CALC.!$B$1:$F$1640,5,FALSE)))</f>
        <v>1.8</v>
      </c>
      <c r="K17" s="188" t="str">
        <f>IF(ISERROR(VLOOKUP(CONCATENATE(TEXT($A17,"##"),"/",TEXT(LEFT(K$3,3),"###"),"/",TEXT($A$3,"yy")),CALC.!$B$1:$F$1640,5,FALSE))," ",IF(VLOOKUP(CONCATENATE(TEXT($A17,"##"),"/",TEXT(LEFT(K$3,3),"###"),"/",TEXT($A$3,"yy")),CALC.!$B$1:$F$1640,5,FALSE)="","T",VLOOKUP(CONCATENATE(TEXT($A17,"##"),"/",TEXT(LEFT(K$3,3),"###"),"/",TEXT($A$3,"yy")),CALC.!$B$1:$F$1640,5,FALSE)))</f>
        <v xml:space="preserve"> </v>
      </c>
      <c r="L17" s="188" t="str">
        <f>IF(ISERROR(VLOOKUP(CONCATENATE(TEXT($A17,"##"),"/",TEXT(LEFT(L$3,3),"###"),"/",TEXT($A$3,"yy")),CALC.!$B$1:$F$1640,5,FALSE))," ",IF(VLOOKUP(CONCATENATE(TEXT($A17,"##"),"/",TEXT(LEFT(L$3,3),"###"),"/",TEXT($A$3,"yy")),CALC.!$B$1:$F$1640,5,FALSE)="","T",VLOOKUP(CONCATENATE(TEXT($A17,"##"),"/",TEXT(LEFT(L$3,3),"###"),"/",TEXT($A$3,"yy")),CALC.!$B$1:$F$1640,5,FALSE)))</f>
        <v xml:space="preserve"> </v>
      </c>
      <c r="M17" s="204" t="str">
        <f>IF(ISERROR(VLOOKUP(CONCATENATE(TEXT($A17,"##"),"/",TEXT(LEFT(M$3,3),"###"),"/",TEXT($A$3,"yy")),CALC.!$B$1:$F$1640,5,FALSE))," ",IF(VLOOKUP(CONCATENATE(TEXT($A17,"##"),"/",TEXT(LEFT(M$3,3),"###"),"/",TEXT($A$3,"yy")),CALC.!$B$1:$F$1640,5,FALSE)="","T",VLOOKUP(CONCATENATE(TEXT($A17,"##"),"/",TEXT(LEFT(M$3,3),"###"),"/",TEXT($A$3,"yy")),CALC.!$B$1:$F$1640,5,FALSE)))</f>
        <v xml:space="preserve"> </v>
      </c>
      <c r="N17" s="96"/>
    </row>
    <row r="18" spans="1:14" ht="15.75">
      <c r="A18" s="97">
        <v>15</v>
      </c>
      <c r="B18" s="187" t="str">
        <f>IF(ISERROR(VLOOKUP(CONCATENATE(TEXT($A18,"##"),"/",TEXT(LEFT(B$3,3),"###"),"/",TEXT($A$3,"yy")),CALC.!$B$1:$F$1640,5,FALSE))," ",IF(VLOOKUP(CONCATENATE(TEXT($A18,"##"),"/",TEXT(LEFT(B$3,3),"###"),"/",TEXT($A$3,"yy")),CALC.!$B$1:$F$1640,5,FALSE)="","T",VLOOKUP(CONCATENATE(TEXT($A18,"##"),"/",TEXT(LEFT(B$3,3),"###"),"/",TEXT($A$3,"yy")),CALC.!$B$1:$F$1640,5,FALSE)))</f>
        <v xml:space="preserve"> </v>
      </c>
      <c r="C18" s="187" t="str">
        <f>IF(ISERROR(VLOOKUP(CONCATENATE(TEXT($A18,"##"),"/",TEXT(LEFT(C$3,3),"###"),"/",TEXT($A$3,"yy")),CALC.!$B$1:$F$1640,5,FALSE))," ",IF(VLOOKUP(CONCATENATE(TEXT($A18,"##"),"/",TEXT(LEFT(C$3,3),"###"),"/",TEXT($A$3,"yy")),CALC.!$B$1:$F$1640,5,FALSE)="","T",VLOOKUP(CONCATENATE(TEXT($A18,"##"),"/",TEXT(LEFT(C$3,3),"###"),"/",TEXT($A$3,"yy")),CALC.!$B$1:$F$1640,5,FALSE)))</f>
        <v xml:space="preserve"> </v>
      </c>
      <c r="D18" s="187" t="str">
        <f>IF(ISERROR(VLOOKUP(CONCATENATE(TEXT($A18,"##"),"/",TEXT(LEFT(D$3,3),"###"),"/",TEXT($A$3,"yy")),CALC.!$B$1:$F$1640,5,FALSE))," ",IF(VLOOKUP(CONCATENATE(TEXT($A18,"##"),"/",TEXT(LEFT(D$3,3),"###"),"/",TEXT($A$3,"yy")),CALC.!$B$1:$F$1640,5,FALSE)="","T",VLOOKUP(CONCATENATE(TEXT($A18,"##"),"/",TEXT(LEFT(D$3,3),"###"),"/",TEXT($A$3,"yy")),CALC.!$B$1:$F$1640,5,FALSE)))</f>
        <v xml:space="preserve"> </v>
      </c>
      <c r="E18" s="187" t="str">
        <f>IF(ISERROR(VLOOKUP(CONCATENATE(TEXT($A18,"##"),"/",TEXT(LEFT(E$3,3),"###"),"/",TEXT($A$3,"yy")),CALC.!$B$1:$F$1640,5,FALSE))," ",IF(VLOOKUP(CONCATENATE(TEXT($A18,"##"),"/",TEXT(LEFT(E$3,3),"###"),"/",TEXT($A$3,"yy")),CALC.!$B$1:$F$1640,5,FALSE)="","T",VLOOKUP(CONCATENATE(TEXT($A18,"##"),"/",TEXT(LEFT(E$3,3),"###"),"/",TEXT($A$3,"yy")),CALC.!$B$1:$F$1640,5,FALSE)))</f>
        <v xml:space="preserve"> </v>
      </c>
      <c r="F18" s="187">
        <f>IF(ISERROR(VLOOKUP(CONCATENATE(TEXT($A18,"##"),"/",TEXT(LEFT(F$3,3),"###"),"/",TEXT($A$3,"yy")),CALC.!$B$1:$F$1640,5,FALSE))," ",IF(VLOOKUP(CONCATENATE(TEXT($A18,"##"),"/",TEXT(LEFT(F$3,3),"###"),"/",TEXT($A$3,"yy")),CALC.!$B$1:$F$1640,5,FALSE)="","T",VLOOKUP(CONCATENATE(TEXT($A18,"##"),"/",TEXT(LEFT(F$3,3),"###"),"/",TEXT($A$3,"yy")),CALC.!$B$1:$F$1640,5,FALSE)))</f>
        <v>36.4</v>
      </c>
      <c r="G18" s="187" t="str">
        <f>IF(ISERROR(VLOOKUP(CONCATENATE(TEXT($A18,"##"),"/",TEXT(LEFT(G$3,3),"###"),"/",TEXT($A$3,"yy")),CALC.!$B$1:$F$1640,5,FALSE))," ",IF(VLOOKUP(CONCATENATE(TEXT($A18,"##"),"/",TEXT(LEFT(G$3,3),"###"),"/",TEXT($A$3,"yy")),CALC.!$B$1:$F$1640,5,FALSE)="","T",VLOOKUP(CONCATENATE(TEXT($A18,"##"),"/",TEXT(LEFT(G$3,3),"###"),"/",TEXT($A$3,"yy")),CALC.!$B$1:$F$1640,5,FALSE)))</f>
        <v xml:space="preserve"> </v>
      </c>
      <c r="H18" s="187" t="str">
        <f>IF(ISERROR(VLOOKUP(CONCATENATE(TEXT($A18,"##"),"/",TEXT(LEFT(H$3,3),"###"),"/",TEXT($A$3,"yy")),CALC.!$B$1:$F$1640,5,FALSE))," ",IF(VLOOKUP(CONCATENATE(TEXT($A18,"##"),"/",TEXT(LEFT(H$3,3),"###"),"/",TEXT($A$3,"yy")),CALC.!$B$1:$F$1640,5,FALSE)="","T",VLOOKUP(CONCATENATE(TEXT($A18,"##"),"/",TEXT(LEFT(H$3,3),"###"),"/",TEXT($A$3,"yy")),CALC.!$B$1:$F$1640,5,FALSE)))</f>
        <v xml:space="preserve"> </v>
      </c>
      <c r="I18" s="187" t="str">
        <f>IF(ISERROR(VLOOKUP(CONCATENATE(TEXT($A18,"##"),"/",TEXT(LEFT(I$3,3),"###"),"/",TEXT($A$3,"yy")),CALC.!$B$1:$F$1640,5,FALSE))," ",IF(VLOOKUP(CONCATENATE(TEXT($A18,"##"),"/",TEXT(LEFT(I$3,3),"###"),"/",TEXT($A$3,"yy")),CALC.!$B$1:$F$1640,5,FALSE)="","T",VLOOKUP(CONCATENATE(TEXT($A18,"##"),"/",TEXT(LEFT(I$3,3),"###"),"/",TEXT($A$3,"yy")),CALC.!$B$1:$F$1640,5,FALSE)))</f>
        <v xml:space="preserve"> </v>
      </c>
      <c r="J18" s="187" t="str">
        <f>IF(ISERROR(VLOOKUP(CONCATENATE(TEXT($A18,"##"),"/",TEXT(LEFT(J$3,3),"###"),"/",TEXT($A$3,"yy")),CALC.!$B$1:$F$1640,5,FALSE))," ",IF(VLOOKUP(CONCATENATE(TEXT($A18,"##"),"/",TEXT(LEFT(J$3,3),"###"),"/",TEXT($A$3,"yy")),CALC.!$B$1:$F$1640,5,FALSE)="","T",VLOOKUP(CONCATENATE(TEXT($A18,"##"),"/",TEXT(LEFT(J$3,3),"###"),"/",TEXT($A$3,"yy")),CALC.!$B$1:$F$1640,5,FALSE)))</f>
        <v xml:space="preserve"> </v>
      </c>
      <c r="K18" s="187" t="str">
        <f>IF(ISERROR(VLOOKUP(CONCATENATE(TEXT($A18,"##"),"/",TEXT(LEFT(K$3,3),"###"),"/",TEXT($A$3,"yy")),CALC.!$B$1:$F$1640,5,FALSE))," ",IF(VLOOKUP(CONCATENATE(TEXT($A18,"##"),"/",TEXT(LEFT(K$3,3),"###"),"/",TEXT($A$3,"yy")),CALC.!$B$1:$F$1640,5,FALSE)="","T",VLOOKUP(CONCATENATE(TEXT($A18,"##"),"/",TEXT(LEFT(K$3,3),"###"),"/",TEXT($A$3,"yy")),CALC.!$B$1:$F$1640,5,FALSE)))</f>
        <v xml:space="preserve"> </v>
      </c>
      <c r="L18" s="187" t="str">
        <f>IF(ISERROR(VLOOKUP(CONCATENATE(TEXT($A18,"##"),"/",TEXT(LEFT(L$3,3),"###"),"/",TEXT($A$3,"yy")),CALC.!$B$1:$F$1640,5,FALSE))," ",IF(VLOOKUP(CONCATENATE(TEXT($A18,"##"),"/",TEXT(LEFT(L$3,3),"###"),"/",TEXT($A$3,"yy")),CALC.!$B$1:$F$1640,5,FALSE)="","T",VLOOKUP(CONCATENATE(TEXT($A18,"##"),"/",TEXT(LEFT(L$3,3),"###"),"/",TEXT($A$3,"yy")),CALC.!$B$1:$F$1640,5,FALSE)))</f>
        <v xml:space="preserve"> </v>
      </c>
      <c r="M18" s="203" t="str">
        <f>IF(ISERROR(VLOOKUP(CONCATENATE(TEXT($A18,"##"),"/",TEXT(LEFT(M$3,3),"###"),"/",TEXT($A$3,"yy")),CALC.!$B$1:$F$1640,5,FALSE))," ",IF(VLOOKUP(CONCATENATE(TEXT($A18,"##"),"/",TEXT(LEFT(M$3,3),"###"),"/",TEXT($A$3,"yy")),CALC.!$B$1:$F$1640,5,FALSE)="","T",VLOOKUP(CONCATENATE(TEXT($A18,"##"),"/",TEXT(LEFT(M$3,3),"###"),"/",TEXT($A$3,"yy")),CALC.!$B$1:$F$1640,5,FALSE)))</f>
        <v xml:space="preserve"> </v>
      </c>
      <c r="N18" s="96"/>
    </row>
    <row r="19" spans="1:14" ht="15.75">
      <c r="A19" s="100">
        <v>16</v>
      </c>
      <c r="B19" s="188" t="str">
        <f>IF(ISERROR(VLOOKUP(CONCATENATE(TEXT($A19,"##"),"/",TEXT(LEFT(B$3,3),"###"),"/",TEXT($A$3,"yy")),CALC.!$B$1:$F$1640,5,FALSE))," ",IF(VLOOKUP(CONCATENATE(TEXT($A19,"##"),"/",TEXT(LEFT(B$3,3),"###"),"/",TEXT($A$3,"yy")),CALC.!$B$1:$F$1640,5,FALSE)="","T",VLOOKUP(CONCATENATE(TEXT($A19,"##"),"/",TEXT(LEFT(B$3,3),"###"),"/",TEXT($A$3,"yy")),CALC.!$B$1:$F$1640,5,FALSE)))</f>
        <v xml:space="preserve"> </v>
      </c>
      <c r="C19" s="188" t="str">
        <f>IF(ISERROR(VLOOKUP(CONCATENATE(TEXT($A19,"##"),"/",TEXT(LEFT(C$3,3),"###"),"/",TEXT($A$3,"yy")),CALC.!$B$1:$F$1640,5,FALSE))," ",IF(VLOOKUP(CONCATENATE(TEXT($A19,"##"),"/",TEXT(LEFT(C$3,3),"###"),"/",TEXT($A$3,"yy")),CALC.!$B$1:$F$1640,5,FALSE)="","T",VLOOKUP(CONCATENATE(TEXT($A19,"##"),"/",TEXT(LEFT(C$3,3),"###"),"/",TEXT($A$3,"yy")),CALC.!$B$1:$F$1640,5,FALSE)))</f>
        <v xml:space="preserve"> </v>
      </c>
      <c r="D19" s="188" t="str">
        <f>IF(ISERROR(VLOOKUP(CONCATENATE(TEXT($A19,"##"),"/",TEXT(LEFT(D$3,3),"###"),"/",TEXT($A$3,"yy")),CALC.!$B$1:$F$1640,5,FALSE))," ",IF(VLOOKUP(CONCATENATE(TEXT($A19,"##"),"/",TEXT(LEFT(D$3,3),"###"),"/",TEXT($A$3,"yy")),CALC.!$B$1:$F$1640,5,FALSE)="","T",VLOOKUP(CONCATENATE(TEXT($A19,"##"),"/",TEXT(LEFT(D$3,3),"###"),"/",TEXT($A$3,"yy")),CALC.!$B$1:$F$1640,5,FALSE)))</f>
        <v xml:space="preserve"> </v>
      </c>
      <c r="E19" s="188" t="str">
        <f>IF(ISERROR(VLOOKUP(CONCATENATE(TEXT($A19,"##"),"/",TEXT(LEFT(E$3,3),"###"),"/",TEXT($A$3,"yy")),CALC.!$B$1:$F$1640,5,FALSE))," ",IF(VLOOKUP(CONCATENATE(TEXT($A19,"##"),"/",TEXT(LEFT(E$3,3),"###"),"/",TEXT($A$3,"yy")),CALC.!$B$1:$F$1640,5,FALSE)="","T",VLOOKUP(CONCATENATE(TEXT($A19,"##"),"/",TEXT(LEFT(E$3,3),"###"),"/",TEXT($A$3,"yy")),CALC.!$B$1:$F$1640,5,FALSE)))</f>
        <v xml:space="preserve"> </v>
      </c>
      <c r="F19" s="188">
        <f>IF(ISERROR(VLOOKUP(CONCATENATE(TEXT($A19,"##"),"/",TEXT(LEFT(F$3,3),"###"),"/",TEXT($A$3,"yy")),CALC.!$B$1:$F$1640,5,FALSE))," ",IF(VLOOKUP(CONCATENATE(TEXT($A19,"##"),"/",TEXT(LEFT(F$3,3),"###"),"/",TEXT($A$3,"yy")),CALC.!$B$1:$F$1640,5,FALSE)="","T",VLOOKUP(CONCATENATE(TEXT($A19,"##"),"/",TEXT(LEFT(F$3,3),"###"),"/",TEXT($A$3,"yy")),CALC.!$B$1:$F$1640,5,FALSE)))</f>
        <v>26.9</v>
      </c>
      <c r="G19" s="188" t="str">
        <f>IF(ISERROR(VLOOKUP(CONCATENATE(TEXT($A19,"##"),"/",TEXT(LEFT(G$3,3),"###"),"/",TEXT($A$3,"yy")),CALC.!$B$1:$F$1640,5,FALSE))," ",IF(VLOOKUP(CONCATENATE(TEXT($A19,"##"),"/",TEXT(LEFT(G$3,3),"###"),"/",TEXT($A$3,"yy")),CALC.!$B$1:$F$1640,5,FALSE)="","T",VLOOKUP(CONCATENATE(TEXT($A19,"##"),"/",TEXT(LEFT(G$3,3),"###"),"/",TEXT($A$3,"yy")),CALC.!$B$1:$F$1640,5,FALSE)))</f>
        <v xml:space="preserve"> </v>
      </c>
      <c r="H19" s="188" t="str">
        <f>IF(ISERROR(VLOOKUP(CONCATENATE(TEXT($A19,"##"),"/",TEXT(LEFT(H$3,3),"###"),"/",TEXT($A$3,"yy")),CALC.!$B$1:$F$1640,5,FALSE))," ",IF(VLOOKUP(CONCATENATE(TEXT($A19,"##"),"/",TEXT(LEFT(H$3,3),"###"),"/",TEXT($A$3,"yy")),CALC.!$B$1:$F$1640,5,FALSE)="","T",VLOOKUP(CONCATENATE(TEXT($A19,"##"),"/",TEXT(LEFT(H$3,3),"###"),"/",TEXT($A$3,"yy")),CALC.!$B$1:$F$1640,5,FALSE)))</f>
        <v xml:space="preserve"> </v>
      </c>
      <c r="I19" s="188" t="str">
        <f>IF(ISERROR(VLOOKUP(CONCATENATE(TEXT($A19,"##"),"/",TEXT(LEFT(I$3,3),"###"),"/",TEXT($A$3,"yy")),CALC.!$B$1:$F$1640,5,FALSE))," ",IF(VLOOKUP(CONCATENATE(TEXT($A19,"##"),"/",TEXT(LEFT(I$3,3),"###"),"/",TEXT($A$3,"yy")),CALC.!$B$1:$F$1640,5,FALSE)="","T",VLOOKUP(CONCATENATE(TEXT($A19,"##"),"/",TEXT(LEFT(I$3,3),"###"),"/",TEXT($A$3,"yy")),CALC.!$B$1:$F$1640,5,FALSE)))</f>
        <v xml:space="preserve"> </v>
      </c>
      <c r="J19" s="188" t="str">
        <f>IF(ISERROR(VLOOKUP(CONCATENATE(TEXT($A19,"##"),"/",TEXT(LEFT(J$3,3),"###"),"/",TEXT($A$3,"yy")),CALC.!$B$1:$F$1640,5,FALSE))," ",IF(VLOOKUP(CONCATENATE(TEXT($A19,"##"),"/",TEXT(LEFT(J$3,3),"###"),"/",TEXT($A$3,"yy")),CALC.!$B$1:$F$1640,5,FALSE)="","T",VLOOKUP(CONCATENATE(TEXT($A19,"##"),"/",TEXT(LEFT(J$3,3),"###"),"/",TEXT($A$3,"yy")),CALC.!$B$1:$F$1640,5,FALSE)))</f>
        <v xml:space="preserve"> </v>
      </c>
      <c r="K19" s="188" t="str">
        <f>IF(ISERROR(VLOOKUP(CONCATENATE(TEXT($A19,"##"),"/",TEXT(LEFT(K$3,3),"###"),"/",TEXT($A$3,"yy")),CALC.!$B$1:$F$1640,5,FALSE))," ",IF(VLOOKUP(CONCATENATE(TEXT($A19,"##"),"/",TEXT(LEFT(K$3,3),"###"),"/",TEXT($A$3,"yy")),CALC.!$B$1:$F$1640,5,FALSE)="","T",VLOOKUP(CONCATENATE(TEXT($A19,"##"),"/",TEXT(LEFT(K$3,3),"###"),"/",TEXT($A$3,"yy")),CALC.!$B$1:$F$1640,5,FALSE)))</f>
        <v xml:space="preserve"> </v>
      </c>
      <c r="L19" s="188" t="str">
        <f>IF(ISERROR(VLOOKUP(CONCATENATE(TEXT($A19,"##"),"/",TEXT(LEFT(L$3,3),"###"),"/",TEXT($A$3,"yy")),CALC.!$B$1:$F$1640,5,FALSE))," ",IF(VLOOKUP(CONCATENATE(TEXT($A19,"##"),"/",TEXT(LEFT(L$3,3),"###"),"/",TEXT($A$3,"yy")),CALC.!$B$1:$F$1640,5,FALSE)="","T",VLOOKUP(CONCATENATE(TEXT($A19,"##"),"/",TEXT(LEFT(L$3,3),"###"),"/",TEXT($A$3,"yy")),CALC.!$B$1:$F$1640,5,FALSE)))</f>
        <v xml:space="preserve"> </v>
      </c>
      <c r="M19" s="204" t="str">
        <f>IF(ISERROR(VLOOKUP(CONCATENATE(TEXT($A19,"##"),"/",TEXT(LEFT(M$3,3),"###"),"/",TEXT($A$3,"yy")),CALC.!$B$1:$F$1640,5,FALSE))," ",IF(VLOOKUP(CONCATENATE(TEXT($A19,"##"),"/",TEXT(LEFT(M$3,3),"###"),"/",TEXT($A$3,"yy")),CALC.!$B$1:$F$1640,5,FALSE)="","T",VLOOKUP(CONCATENATE(TEXT($A19,"##"),"/",TEXT(LEFT(M$3,3),"###"),"/",TEXT($A$3,"yy")),CALC.!$B$1:$F$1640,5,FALSE)))</f>
        <v xml:space="preserve"> </v>
      </c>
      <c r="N19" s="96"/>
    </row>
    <row r="20" spans="1:14" ht="15.75">
      <c r="A20" s="97">
        <v>17</v>
      </c>
      <c r="B20" s="187" t="str">
        <f>IF(ISERROR(VLOOKUP(CONCATENATE(TEXT($A20,"##"),"/",TEXT(LEFT(B$3,3),"###"),"/",TEXT($A$3,"yy")),CALC.!$B$1:$F$1640,5,FALSE))," ",IF(VLOOKUP(CONCATENATE(TEXT($A20,"##"),"/",TEXT(LEFT(B$3,3),"###"),"/",TEXT($A$3,"yy")),CALC.!$B$1:$F$1640,5,FALSE)="","T",VLOOKUP(CONCATENATE(TEXT($A20,"##"),"/",TEXT(LEFT(B$3,3),"###"),"/",TEXT($A$3,"yy")),CALC.!$B$1:$F$1640,5,FALSE)))</f>
        <v xml:space="preserve"> </v>
      </c>
      <c r="C20" s="187" t="str">
        <f>IF(ISERROR(VLOOKUP(CONCATENATE(TEXT($A20,"##"),"/",TEXT(LEFT(C$3,3),"###"),"/",TEXT($A$3,"yy")),CALC.!$B$1:$F$1640,5,FALSE))," ",IF(VLOOKUP(CONCATENATE(TEXT($A20,"##"),"/",TEXT(LEFT(C$3,3),"###"),"/",TEXT($A$3,"yy")),CALC.!$B$1:$F$1640,5,FALSE)="","T",VLOOKUP(CONCATENATE(TEXT($A20,"##"),"/",TEXT(LEFT(C$3,3),"###"),"/",TEXT($A$3,"yy")),CALC.!$B$1:$F$1640,5,FALSE)))</f>
        <v xml:space="preserve"> </v>
      </c>
      <c r="D20" s="187" t="str">
        <f>IF(ISERROR(VLOOKUP(CONCATENATE(TEXT($A20,"##"),"/",TEXT(LEFT(D$3,3),"###"),"/",TEXT($A$3,"yy")),CALC.!$B$1:$F$1640,5,FALSE))," ",IF(VLOOKUP(CONCATENATE(TEXT($A20,"##"),"/",TEXT(LEFT(D$3,3),"###"),"/",TEXT($A$3,"yy")),CALC.!$B$1:$F$1640,5,FALSE)="","T",VLOOKUP(CONCATENATE(TEXT($A20,"##"),"/",TEXT(LEFT(D$3,3),"###"),"/",TEXT($A$3,"yy")),CALC.!$B$1:$F$1640,5,FALSE)))</f>
        <v xml:space="preserve"> </v>
      </c>
      <c r="E20" s="187" t="str">
        <f>IF(ISERROR(VLOOKUP(CONCATENATE(TEXT($A20,"##"),"/",TEXT(LEFT(E$3,3),"###"),"/",TEXT($A$3,"yy")),CALC.!$B$1:$F$1640,5,FALSE))," ",IF(VLOOKUP(CONCATENATE(TEXT($A20,"##"),"/",TEXT(LEFT(E$3,3),"###"),"/",TEXT($A$3,"yy")),CALC.!$B$1:$F$1640,5,FALSE)="","T",VLOOKUP(CONCATENATE(TEXT($A20,"##"),"/",TEXT(LEFT(E$3,3),"###"),"/",TEXT($A$3,"yy")),CALC.!$B$1:$F$1640,5,FALSE)))</f>
        <v xml:space="preserve"> </v>
      </c>
      <c r="F20" s="187" t="str">
        <f>IF(ISERROR(VLOOKUP(CONCATENATE(TEXT($A20,"##"),"/",TEXT(LEFT(F$3,3),"###"),"/",TEXT($A$3,"yy")),CALC.!$B$1:$F$1640,5,FALSE))," ",IF(VLOOKUP(CONCATENATE(TEXT($A20,"##"),"/",TEXT(LEFT(F$3,3),"###"),"/",TEXT($A$3,"yy")),CALC.!$B$1:$F$1640,5,FALSE)="","T",VLOOKUP(CONCATENATE(TEXT($A20,"##"),"/",TEXT(LEFT(F$3,3),"###"),"/",TEXT($A$3,"yy")),CALC.!$B$1:$F$1640,5,FALSE)))</f>
        <v xml:space="preserve"> </v>
      </c>
      <c r="G20" s="187" t="str">
        <f>IF(ISERROR(VLOOKUP(CONCATENATE(TEXT($A20,"##"),"/",TEXT(LEFT(G$3,3),"###"),"/",TEXT($A$3,"yy")),CALC.!$B$1:$F$1640,5,FALSE))," ",IF(VLOOKUP(CONCATENATE(TEXT($A20,"##"),"/",TEXT(LEFT(G$3,3),"###"),"/",TEXT($A$3,"yy")),CALC.!$B$1:$F$1640,5,FALSE)="","T",VLOOKUP(CONCATENATE(TEXT($A20,"##"),"/",TEXT(LEFT(G$3,3),"###"),"/",TEXT($A$3,"yy")),CALC.!$B$1:$F$1640,5,FALSE)))</f>
        <v xml:space="preserve"> </v>
      </c>
      <c r="H20" s="187">
        <f>IF(ISERROR(VLOOKUP(CONCATENATE(TEXT($A20,"##"),"/",TEXT(LEFT(H$3,3),"###"),"/",TEXT($A$3,"yy")),CALC.!$B$1:$F$1640,5,FALSE))," ",IF(VLOOKUP(CONCATENATE(TEXT($A20,"##"),"/",TEXT(LEFT(H$3,3),"###"),"/",TEXT($A$3,"yy")),CALC.!$B$1:$F$1640,5,FALSE)="","T",VLOOKUP(CONCATENATE(TEXT($A20,"##"),"/",TEXT(LEFT(H$3,3),"###"),"/",TEXT($A$3,"yy")),CALC.!$B$1:$F$1640,5,FALSE)))</f>
        <v>11</v>
      </c>
      <c r="I20" s="187">
        <f>IF(ISERROR(VLOOKUP(CONCATENATE(TEXT($A20,"##"),"/",TEXT(LEFT(I$3,3),"###"),"/",TEXT($A$3,"yy")),CALC.!$B$1:$F$1640,5,FALSE))," ",IF(VLOOKUP(CONCATENATE(TEXT($A20,"##"),"/",TEXT(LEFT(I$3,3),"###"),"/",TEXT($A$3,"yy")),CALC.!$B$1:$F$1640,5,FALSE)="","T",VLOOKUP(CONCATENATE(TEXT($A20,"##"),"/",TEXT(LEFT(I$3,3),"###"),"/",TEXT($A$3,"yy")),CALC.!$B$1:$F$1640,5,FALSE)))</f>
        <v>31</v>
      </c>
      <c r="J20" s="187" t="str">
        <f>IF(ISERROR(VLOOKUP(CONCATENATE(TEXT($A20,"##"),"/",TEXT(LEFT(J$3,3),"###"),"/",TEXT($A$3,"yy")),CALC.!$B$1:$F$1640,5,FALSE))," ",IF(VLOOKUP(CONCATENATE(TEXT($A20,"##"),"/",TEXT(LEFT(J$3,3),"###"),"/",TEXT($A$3,"yy")),CALC.!$B$1:$F$1640,5,FALSE)="","T",VLOOKUP(CONCATENATE(TEXT($A20,"##"),"/",TEXT(LEFT(J$3,3),"###"),"/",TEXT($A$3,"yy")),CALC.!$B$1:$F$1640,5,FALSE)))</f>
        <v xml:space="preserve"> </v>
      </c>
      <c r="K20" s="187" t="str">
        <f>IF(ISERROR(VLOOKUP(CONCATENATE(TEXT($A20,"##"),"/",TEXT(LEFT(K$3,3),"###"),"/",TEXT($A$3,"yy")),CALC.!$B$1:$F$1640,5,FALSE))," ",IF(VLOOKUP(CONCATENATE(TEXT($A20,"##"),"/",TEXT(LEFT(K$3,3),"###"),"/",TEXT($A$3,"yy")),CALC.!$B$1:$F$1640,5,FALSE)="","T",VLOOKUP(CONCATENATE(TEXT($A20,"##"),"/",TEXT(LEFT(K$3,3),"###"),"/",TEXT($A$3,"yy")),CALC.!$B$1:$F$1640,5,FALSE)))</f>
        <v xml:space="preserve"> </v>
      </c>
      <c r="L20" s="187" t="str">
        <f>IF(ISERROR(VLOOKUP(CONCATENATE(TEXT($A20,"##"),"/",TEXT(LEFT(L$3,3),"###"),"/",TEXT($A$3,"yy")),CALC.!$B$1:$F$1640,5,FALSE))," ",IF(VLOOKUP(CONCATENATE(TEXT($A20,"##"),"/",TEXT(LEFT(L$3,3),"###"),"/",TEXT($A$3,"yy")),CALC.!$B$1:$F$1640,5,FALSE)="","T",VLOOKUP(CONCATENATE(TEXT($A20,"##"),"/",TEXT(LEFT(L$3,3),"###"),"/",TEXT($A$3,"yy")),CALC.!$B$1:$F$1640,5,FALSE)))</f>
        <v xml:space="preserve"> </v>
      </c>
      <c r="M20" s="203">
        <f>IF(ISERROR(VLOOKUP(CONCATENATE(TEXT($A20,"##"),"/",TEXT(LEFT(M$3,3),"###"),"/",TEXT($A$3,"yy")),CALC.!$B$1:$F$1640,5,FALSE))," ",IF(VLOOKUP(CONCATENATE(TEXT($A20,"##"),"/",TEXT(LEFT(M$3,3),"###"),"/",TEXT($A$3,"yy")),CALC.!$B$1:$F$1640,5,FALSE)="","T",VLOOKUP(CONCATENATE(TEXT($A20,"##"),"/",TEXT(LEFT(M$3,3),"###"),"/",TEXT($A$3,"yy")),CALC.!$B$1:$F$1640,5,FALSE)))</f>
        <v>3</v>
      </c>
      <c r="N20" s="96"/>
    </row>
    <row r="21" spans="1:14" ht="15.75">
      <c r="A21" s="100">
        <v>18</v>
      </c>
      <c r="B21" s="188" t="str">
        <f>IF(ISERROR(VLOOKUP(CONCATENATE(TEXT($A21,"##"),"/",TEXT(LEFT(B$3,3),"###"),"/",TEXT($A$3,"yy")),CALC.!$B$1:$F$1640,5,FALSE))," ",IF(VLOOKUP(CONCATENATE(TEXT($A21,"##"),"/",TEXT(LEFT(B$3,3),"###"),"/",TEXT($A$3,"yy")),CALC.!$B$1:$F$1640,5,FALSE)="","T",VLOOKUP(CONCATENATE(TEXT($A21,"##"),"/",TEXT(LEFT(B$3,3),"###"),"/",TEXT($A$3,"yy")),CALC.!$B$1:$F$1640,5,FALSE)))</f>
        <v xml:space="preserve"> </v>
      </c>
      <c r="C21" s="188" t="str">
        <f>IF(ISERROR(VLOOKUP(CONCATENATE(TEXT($A21,"##"),"/",TEXT(LEFT(C$3,3),"###"),"/",TEXT($A$3,"yy")),CALC.!$B$1:$F$1640,5,FALSE))," ",IF(VLOOKUP(CONCATENATE(TEXT($A21,"##"),"/",TEXT(LEFT(C$3,3),"###"),"/",TEXT($A$3,"yy")),CALC.!$B$1:$F$1640,5,FALSE)="","T",VLOOKUP(CONCATENATE(TEXT($A21,"##"),"/",TEXT(LEFT(C$3,3),"###"),"/",TEXT($A$3,"yy")),CALC.!$B$1:$F$1640,5,FALSE)))</f>
        <v xml:space="preserve"> </v>
      </c>
      <c r="D21" s="188" t="str">
        <f>IF(ISERROR(VLOOKUP(CONCATENATE(TEXT($A21,"##"),"/",TEXT(LEFT(D$3,3),"###"),"/",TEXT($A$3,"yy")),CALC.!$B$1:$F$1640,5,FALSE))," ",IF(VLOOKUP(CONCATENATE(TEXT($A21,"##"),"/",TEXT(LEFT(D$3,3),"###"),"/",TEXT($A$3,"yy")),CALC.!$B$1:$F$1640,5,FALSE)="","T",VLOOKUP(CONCATENATE(TEXT($A21,"##"),"/",TEXT(LEFT(D$3,3),"###"),"/",TEXT($A$3,"yy")),CALC.!$B$1:$F$1640,5,FALSE)))</f>
        <v xml:space="preserve"> </v>
      </c>
      <c r="E21" s="188" t="str">
        <f>IF(ISERROR(VLOOKUP(CONCATENATE(TEXT($A21,"##"),"/",TEXT(LEFT(E$3,3),"###"),"/",TEXT($A$3,"yy")),CALC.!$B$1:$F$1640,5,FALSE))," ",IF(VLOOKUP(CONCATENATE(TEXT($A21,"##"),"/",TEXT(LEFT(E$3,3),"###"),"/",TEXT($A$3,"yy")),CALC.!$B$1:$F$1640,5,FALSE)="","T",VLOOKUP(CONCATENATE(TEXT($A21,"##"),"/",TEXT(LEFT(E$3,3),"###"),"/",TEXT($A$3,"yy")),CALC.!$B$1:$F$1640,5,FALSE)))</f>
        <v xml:space="preserve"> </v>
      </c>
      <c r="F21" s="188" t="str">
        <f>IF(ISERROR(VLOOKUP(CONCATENATE(TEXT($A21,"##"),"/",TEXT(LEFT(F$3,3),"###"),"/",TEXT($A$3,"yy")),CALC.!$B$1:$F$1640,5,FALSE))," ",IF(VLOOKUP(CONCATENATE(TEXT($A21,"##"),"/",TEXT(LEFT(F$3,3),"###"),"/",TEXT($A$3,"yy")),CALC.!$B$1:$F$1640,5,FALSE)="","T",VLOOKUP(CONCATENATE(TEXT($A21,"##"),"/",TEXT(LEFT(F$3,3),"###"),"/",TEXT($A$3,"yy")),CALC.!$B$1:$F$1640,5,FALSE)))</f>
        <v xml:space="preserve"> </v>
      </c>
      <c r="G21" s="188" t="str">
        <f>IF(ISERROR(VLOOKUP(CONCATENATE(TEXT($A21,"##"),"/",TEXT(LEFT(G$3,3),"###"),"/",TEXT($A$3,"yy")),CALC.!$B$1:$F$1640,5,FALSE))," ",IF(VLOOKUP(CONCATENATE(TEXT($A21,"##"),"/",TEXT(LEFT(G$3,3),"###"),"/",TEXT($A$3,"yy")),CALC.!$B$1:$F$1640,5,FALSE)="","T",VLOOKUP(CONCATENATE(TEXT($A21,"##"),"/",TEXT(LEFT(G$3,3),"###"),"/",TEXT($A$3,"yy")),CALC.!$B$1:$F$1640,5,FALSE)))</f>
        <v xml:space="preserve"> </v>
      </c>
      <c r="H21" s="188">
        <f>IF(ISERROR(VLOOKUP(CONCATENATE(TEXT($A21,"##"),"/",TEXT(LEFT(H$3,3),"###"),"/",TEXT($A$3,"yy")),CALC.!$B$1:$F$1640,5,FALSE))," ",IF(VLOOKUP(CONCATENATE(TEXT($A21,"##"),"/",TEXT(LEFT(H$3,3),"###"),"/",TEXT($A$3,"yy")),CALC.!$B$1:$F$1640,5,FALSE)="","T",VLOOKUP(CONCATENATE(TEXT($A21,"##"),"/",TEXT(LEFT(H$3,3),"###"),"/",TEXT($A$3,"yy")),CALC.!$B$1:$F$1640,5,FALSE)))</f>
        <v>1</v>
      </c>
      <c r="I21" s="188" t="str">
        <f>IF(ISERROR(VLOOKUP(CONCATENATE(TEXT($A21,"##"),"/",TEXT(LEFT(I$3,3),"###"),"/",TEXT($A$3,"yy")),CALC.!$B$1:$F$1640,5,FALSE))," ",IF(VLOOKUP(CONCATENATE(TEXT($A21,"##"),"/",TEXT(LEFT(I$3,3),"###"),"/",TEXT($A$3,"yy")),CALC.!$B$1:$F$1640,5,FALSE)="","T",VLOOKUP(CONCATENATE(TEXT($A21,"##"),"/",TEXT(LEFT(I$3,3),"###"),"/",TEXT($A$3,"yy")),CALC.!$B$1:$F$1640,5,FALSE)))</f>
        <v xml:space="preserve"> </v>
      </c>
      <c r="J21" s="188" t="str">
        <f>IF(ISERROR(VLOOKUP(CONCATENATE(TEXT($A21,"##"),"/",TEXT(LEFT(J$3,3),"###"),"/",TEXT($A$3,"yy")),CALC.!$B$1:$F$1640,5,FALSE))," ",IF(VLOOKUP(CONCATENATE(TEXT($A21,"##"),"/",TEXT(LEFT(J$3,3),"###"),"/",TEXT($A$3,"yy")),CALC.!$B$1:$F$1640,5,FALSE)="","T",VLOOKUP(CONCATENATE(TEXT($A21,"##"),"/",TEXT(LEFT(J$3,3),"###"),"/",TEXT($A$3,"yy")),CALC.!$B$1:$F$1640,5,FALSE)))</f>
        <v xml:space="preserve"> </v>
      </c>
      <c r="K21" s="188" t="str">
        <f>IF(ISERROR(VLOOKUP(CONCATENATE(TEXT($A21,"##"),"/",TEXT(LEFT(K$3,3),"###"),"/",TEXT($A$3,"yy")),CALC.!$B$1:$F$1640,5,FALSE))," ",IF(VLOOKUP(CONCATENATE(TEXT($A21,"##"),"/",TEXT(LEFT(K$3,3),"###"),"/",TEXT($A$3,"yy")),CALC.!$B$1:$F$1640,5,FALSE)="","T",VLOOKUP(CONCATENATE(TEXT($A21,"##"),"/",TEXT(LEFT(K$3,3),"###"),"/",TEXT($A$3,"yy")),CALC.!$B$1:$F$1640,5,FALSE)))</f>
        <v xml:space="preserve"> </v>
      </c>
      <c r="L21" s="188" t="str">
        <f>IF(ISERROR(VLOOKUP(CONCATENATE(TEXT($A21,"##"),"/",TEXT(LEFT(L$3,3),"###"),"/",TEXT($A$3,"yy")),CALC.!$B$1:$F$1640,5,FALSE))," ",IF(VLOOKUP(CONCATENATE(TEXT($A21,"##"),"/",TEXT(LEFT(L$3,3),"###"),"/",TEXT($A$3,"yy")),CALC.!$B$1:$F$1640,5,FALSE)="","T",VLOOKUP(CONCATENATE(TEXT($A21,"##"),"/",TEXT(LEFT(L$3,3),"###"),"/",TEXT($A$3,"yy")),CALC.!$B$1:$F$1640,5,FALSE)))</f>
        <v xml:space="preserve"> </v>
      </c>
      <c r="M21" s="204" t="str">
        <f>IF(ISERROR(VLOOKUP(CONCATENATE(TEXT($A21,"##"),"/",TEXT(LEFT(M$3,3),"###"),"/",TEXT($A$3,"yy")),CALC.!$B$1:$F$1640,5,FALSE))," ",IF(VLOOKUP(CONCATENATE(TEXT($A21,"##"),"/",TEXT(LEFT(M$3,3),"###"),"/",TEXT($A$3,"yy")),CALC.!$B$1:$F$1640,5,FALSE)="","T",VLOOKUP(CONCATENATE(TEXT($A21,"##"),"/",TEXT(LEFT(M$3,3),"###"),"/",TEXT($A$3,"yy")),CALC.!$B$1:$F$1640,5,FALSE)))</f>
        <v xml:space="preserve"> </v>
      </c>
      <c r="N21" s="96"/>
    </row>
    <row r="22" spans="1:14" ht="15.75">
      <c r="A22" s="97">
        <v>19</v>
      </c>
      <c r="B22" s="187" t="str">
        <f>IF(ISERROR(VLOOKUP(CONCATENATE(TEXT($A22,"##"),"/",TEXT(LEFT(B$3,3),"###"),"/",TEXT($A$3,"yy")),CALC.!$B$1:$F$1640,5,FALSE))," ",IF(VLOOKUP(CONCATENATE(TEXT($A22,"##"),"/",TEXT(LEFT(B$3,3),"###"),"/",TEXT($A$3,"yy")),CALC.!$B$1:$F$1640,5,FALSE)="","T",VLOOKUP(CONCATENATE(TEXT($A22,"##"),"/",TEXT(LEFT(B$3,3),"###"),"/",TEXT($A$3,"yy")),CALC.!$B$1:$F$1640,5,FALSE)))</f>
        <v xml:space="preserve"> </v>
      </c>
      <c r="C22" s="187" t="str">
        <f>IF(ISERROR(VLOOKUP(CONCATENATE(TEXT($A22,"##"),"/",TEXT(LEFT(C$3,3),"###"),"/",TEXT($A$3,"yy")),CALC.!$B$1:$F$1640,5,FALSE))," ",IF(VLOOKUP(CONCATENATE(TEXT($A22,"##"),"/",TEXT(LEFT(C$3,3),"###"),"/",TEXT($A$3,"yy")),CALC.!$B$1:$F$1640,5,FALSE)="","T",VLOOKUP(CONCATENATE(TEXT($A22,"##"),"/",TEXT(LEFT(C$3,3),"###"),"/",TEXT($A$3,"yy")),CALC.!$B$1:$F$1640,5,FALSE)))</f>
        <v xml:space="preserve"> </v>
      </c>
      <c r="D22" s="187" t="str">
        <f>IF(ISERROR(VLOOKUP(CONCATENATE(TEXT($A22,"##"),"/",TEXT(LEFT(D$3,3),"###"),"/",TEXT($A$3,"yy")),CALC.!$B$1:$F$1640,5,FALSE))," ",IF(VLOOKUP(CONCATENATE(TEXT($A22,"##"),"/",TEXT(LEFT(D$3,3),"###"),"/",TEXT($A$3,"yy")),CALC.!$B$1:$F$1640,5,FALSE)="","T",VLOOKUP(CONCATENATE(TEXT($A22,"##"),"/",TEXT(LEFT(D$3,3),"###"),"/",TEXT($A$3,"yy")),CALC.!$B$1:$F$1640,5,FALSE)))</f>
        <v xml:space="preserve"> </v>
      </c>
      <c r="E22" s="187" t="str">
        <f>IF(ISERROR(VLOOKUP(CONCATENATE(TEXT($A22,"##"),"/",TEXT(LEFT(E$3,3),"###"),"/",TEXT($A$3,"yy")),CALC.!$B$1:$F$1640,5,FALSE))," ",IF(VLOOKUP(CONCATENATE(TEXT($A22,"##"),"/",TEXT(LEFT(E$3,3),"###"),"/",TEXT($A$3,"yy")),CALC.!$B$1:$F$1640,5,FALSE)="","T",VLOOKUP(CONCATENATE(TEXT($A22,"##"),"/",TEXT(LEFT(E$3,3),"###"),"/",TEXT($A$3,"yy")),CALC.!$B$1:$F$1640,5,FALSE)))</f>
        <v xml:space="preserve"> </v>
      </c>
      <c r="F22" s="187" t="str">
        <f>IF(ISERROR(VLOOKUP(CONCATENATE(TEXT($A22,"##"),"/",TEXT(LEFT(F$3,3),"###"),"/",TEXT($A$3,"yy")),CALC.!$B$1:$F$1640,5,FALSE))," ",IF(VLOOKUP(CONCATENATE(TEXT($A22,"##"),"/",TEXT(LEFT(F$3,3),"###"),"/",TEXT($A$3,"yy")),CALC.!$B$1:$F$1640,5,FALSE)="","T",VLOOKUP(CONCATENATE(TEXT($A22,"##"),"/",TEXT(LEFT(F$3,3),"###"),"/",TEXT($A$3,"yy")),CALC.!$B$1:$F$1640,5,FALSE)))</f>
        <v xml:space="preserve"> </v>
      </c>
      <c r="G22" s="187" t="str">
        <f>IF(ISERROR(VLOOKUP(CONCATENATE(TEXT($A22,"##"),"/",TEXT(LEFT(G$3,3),"###"),"/",TEXT($A$3,"yy")),CALC.!$B$1:$F$1640,5,FALSE))," ",IF(VLOOKUP(CONCATENATE(TEXT($A22,"##"),"/",TEXT(LEFT(G$3,3),"###"),"/",TEXT($A$3,"yy")),CALC.!$B$1:$F$1640,5,FALSE)="","T",VLOOKUP(CONCATENATE(TEXT($A22,"##"),"/",TEXT(LEFT(G$3,3),"###"),"/",TEXT($A$3,"yy")),CALC.!$B$1:$F$1640,5,FALSE)))</f>
        <v xml:space="preserve"> </v>
      </c>
      <c r="H22" s="187" t="str">
        <f>IF(ISERROR(VLOOKUP(CONCATENATE(TEXT($A22,"##"),"/",TEXT(LEFT(H$3,3),"###"),"/",TEXT($A$3,"yy")),CALC.!$B$1:$F$1640,5,FALSE))," ",IF(VLOOKUP(CONCATENATE(TEXT($A22,"##"),"/",TEXT(LEFT(H$3,3),"###"),"/",TEXT($A$3,"yy")),CALC.!$B$1:$F$1640,5,FALSE)="","T",VLOOKUP(CONCATENATE(TEXT($A22,"##"),"/",TEXT(LEFT(H$3,3),"###"),"/",TEXT($A$3,"yy")),CALC.!$B$1:$F$1640,5,FALSE)))</f>
        <v xml:space="preserve"> </v>
      </c>
      <c r="I22" s="187">
        <f>IF(ISERROR(VLOOKUP(CONCATENATE(TEXT($A22,"##"),"/",TEXT(LEFT(I$3,3),"###"),"/",TEXT($A$3,"yy")),CALC.!$B$1:$F$1640,5,FALSE))," ",IF(VLOOKUP(CONCATENATE(TEXT($A22,"##"),"/",TEXT(LEFT(I$3,3),"###"),"/",TEXT($A$3,"yy")),CALC.!$B$1:$F$1640,5,FALSE)="","T",VLOOKUP(CONCATENATE(TEXT($A22,"##"),"/",TEXT(LEFT(I$3,3),"###"),"/",TEXT($A$3,"yy")),CALC.!$B$1:$F$1640,5,FALSE)))</f>
        <v>15</v>
      </c>
      <c r="J22" s="187" t="str">
        <f>IF(ISERROR(VLOOKUP(CONCATENATE(TEXT($A22,"##"),"/",TEXT(LEFT(J$3,3),"###"),"/",TEXT($A$3,"yy")),CALC.!$B$1:$F$1640,5,FALSE))," ",IF(VLOOKUP(CONCATENATE(TEXT($A22,"##"),"/",TEXT(LEFT(J$3,3),"###"),"/",TEXT($A$3,"yy")),CALC.!$B$1:$F$1640,5,FALSE)="","T",VLOOKUP(CONCATENATE(TEXT($A22,"##"),"/",TEXT(LEFT(J$3,3),"###"),"/",TEXT($A$3,"yy")),CALC.!$B$1:$F$1640,5,FALSE)))</f>
        <v xml:space="preserve"> </v>
      </c>
      <c r="K22" s="187" t="str">
        <f>IF(ISERROR(VLOOKUP(CONCATENATE(TEXT($A22,"##"),"/",TEXT(LEFT(K$3,3),"###"),"/",TEXT($A$3,"yy")),CALC.!$B$1:$F$1640,5,FALSE))," ",IF(VLOOKUP(CONCATENATE(TEXT($A22,"##"),"/",TEXT(LEFT(K$3,3),"###"),"/",TEXT($A$3,"yy")),CALC.!$B$1:$F$1640,5,FALSE)="","T",VLOOKUP(CONCATENATE(TEXT($A22,"##"),"/",TEXT(LEFT(K$3,3),"###"),"/",TEXT($A$3,"yy")),CALC.!$B$1:$F$1640,5,FALSE)))</f>
        <v xml:space="preserve"> </v>
      </c>
      <c r="L22" s="187">
        <f>IF(ISERROR(VLOOKUP(CONCATENATE(TEXT($A22,"##"),"/",TEXT(LEFT(L$3,3),"###"),"/",TEXT($A$3,"yy")),CALC.!$B$1:$F$1640,5,FALSE))," ",IF(VLOOKUP(CONCATENATE(TEXT($A22,"##"),"/",TEXT(LEFT(L$3,3),"###"),"/",TEXT($A$3,"yy")),CALC.!$B$1:$F$1640,5,FALSE)="","T",VLOOKUP(CONCATENATE(TEXT($A22,"##"),"/",TEXT(LEFT(L$3,3),"###"),"/",TEXT($A$3,"yy")),CALC.!$B$1:$F$1640,5,FALSE)))</f>
        <v>15.02</v>
      </c>
      <c r="M22" s="203" t="str">
        <f>IF(ISERROR(VLOOKUP(CONCATENATE(TEXT($A22,"##"),"/",TEXT(LEFT(M$3,3),"###"),"/",TEXT($A$3,"yy")),CALC.!$B$1:$F$1640,5,FALSE))," ",IF(VLOOKUP(CONCATENATE(TEXT($A22,"##"),"/",TEXT(LEFT(M$3,3),"###"),"/",TEXT($A$3,"yy")),CALC.!$B$1:$F$1640,5,FALSE)="","T",VLOOKUP(CONCATENATE(TEXT($A22,"##"),"/",TEXT(LEFT(M$3,3),"###"),"/",TEXT($A$3,"yy")),CALC.!$B$1:$F$1640,5,FALSE)))</f>
        <v xml:space="preserve"> </v>
      </c>
      <c r="N22" s="96"/>
    </row>
    <row r="23" spans="1:14" ht="15.75">
      <c r="A23" s="100">
        <v>20</v>
      </c>
      <c r="B23" s="188" t="str">
        <f>IF(ISERROR(VLOOKUP(CONCATENATE(TEXT($A23,"##"),"/",TEXT(LEFT(B$3,3),"###"),"/",TEXT($A$3,"yy")),CALC.!$B$1:$F$1640,5,FALSE))," ",IF(VLOOKUP(CONCATENATE(TEXT($A23,"##"),"/",TEXT(LEFT(B$3,3),"###"),"/",TEXT($A$3,"yy")),CALC.!$B$1:$F$1640,5,FALSE)="","T",VLOOKUP(CONCATENATE(TEXT($A23,"##"),"/",TEXT(LEFT(B$3,3),"###"),"/",TEXT($A$3,"yy")),CALC.!$B$1:$F$1640,5,FALSE)))</f>
        <v xml:space="preserve"> </v>
      </c>
      <c r="C23" s="188" t="str">
        <f>IF(ISERROR(VLOOKUP(CONCATENATE(TEXT($A23,"##"),"/",TEXT(LEFT(C$3,3),"###"),"/",TEXT($A$3,"yy")),CALC.!$B$1:$F$1640,5,FALSE))," ",IF(VLOOKUP(CONCATENATE(TEXT($A23,"##"),"/",TEXT(LEFT(C$3,3),"###"),"/",TEXT($A$3,"yy")),CALC.!$B$1:$F$1640,5,FALSE)="","T",VLOOKUP(CONCATENATE(TEXT($A23,"##"),"/",TEXT(LEFT(C$3,3),"###"),"/",TEXT($A$3,"yy")),CALC.!$B$1:$F$1640,5,FALSE)))</f>
        <v xml:space="preserve"> </v>
      </c>
      <c r="D23" s="188" t="str">
        <f>IF(ISERROR(VLOOKUP(CONCATENATE(TEXT($A23,"##"),"/",TEXT(LEFT(D$3,3),"###"),"/",TEXT($A$3,"yy")),CALC.!$B$1:$F$1640,5,FALSE))," ",IF(VLOOKUP(CONCATENATE(TEXT($A23,"##"),"/",TEXT(LEFT(D$3,3),"###"),"/",TEXT($A$3,"yy")),CALC.!$B$1:$F$1640,5,FALSE)="","T",VLOOKUP(CONCATENATE(TEXT($A23,"##"),"/",TEXT(LEFT(D$3,3),"###"),"/",TEXT($A$3,"yy")),CALC.!$B$1:$F$1640,5,FALSE)))</f>
        <v xml:space="preserve"> </v>
      </c>
      <c r="E23" s="188" t="str">
        <f>IF(ISERROR(VLOOKUP(CONCATENATE(TEXT($A23,"##"),"/",TEXT(LEFT(E$3,3),"###"),"/",TEXT($A$3,"yy")),CALC.!$B$1:$F$1640,5,FALSE))," ",IF(VLOOKUP(CONCATENATE(TEXT($A23,"##"),"/",TEXT(LEFT(E$3,3),"###"),"/",TEXT($A$3,"yy")),CALC.!$B$1:$F$1640,5,FALSE)="","T",VLOOKUP(CONCATENATE(TEXT($A23,"##"),"/",TEXT(LEFT(E$3,3),"###"),"/",TEXT($A$3,"yy")),CALC.!$B$1:$F$1640,5,FALSE)))</f>
        <v xml:space="preserve"> </v>
      </c>
      <c r="F23" s="188" t="str">
        <f>IF(ISERROR(VLOOKUP(CONCATENATE(TEXT($A23,"##"),"/",TEXT(LEFT(F$3,3),"###"),"/",TEXT($A$3,"yy")),CALC.!$B$1:$F$1640,5,FALSE))," ",IF(VLOOKUP(CONCATENATE(TEXT($A23,"##"),"/",TEXT(LEFT(F$3,3),"###"),"/",TEXT($A$3,"yy")),CALC.!$B$1:$F$1640,5,FALSE)="","T",VLOOKUP(CONCATENATE(TEXT($A23,"##"),"/",TEXT(LEFT(F$3,3),"###"),"/",TEXT($A$3,"yy")),CALC.!$B$1:$F$1640,5,FALSE)))</f>
        <v xml:space="preserve"> </v>
      </c>
      <c r="G23" s="188" t="str">
        <f>IF(ISERROR(VLOOKUP(CONCATENATE(TEXT($A23,"##"),"/",TEXT(LEFT(G$3,3),"###"),"/",TEXT($A$3,"yy")),CALC.!$B$1:$F$1640,5,FALSE))," ",IF(VLOOKUP(CONCATENATE(TEXT($A23,"##"),"/",TEXT(LEFT(G$3,3),"###"),"/",TEXT($A$3,"yy")),CALC.!$B$1:$F$1640,5,FALSE)="","T",VLOOKUP(CONCATENATE(TEXT($A23,"##"),"/",TEXT(LEFT(G$3,3),"###"),"/",TEXT($A$3,"yy")),CALC.!$B$1:$F$1640,5,FALSE)))</f>
        <v xml:space="preserve"> </v>
      </c>
      <c r="H23" s="188">
        <f>IF(ISERROR(VLOOKUP(CONCATENATE(TEXT($A23,"##"),"/",TEXT(LEFT(H$3,3),"###"),"/",TEXT($A$3,"yy")),CALC.!$B$1:$F$1640,5,FALSE))," ",IF(VLOOKUP(CONCATENATE(TEXT($A23,"##"),"/",TEXT(LEFT(H$3,3),"###"),"/",TEXT($A$3,"yy")),CALC.!$B$1:$F$1640,5,FALSE)="","T",VLOOKUP(CONCATENATE(TEXT($A23,"##"),"/",TEXT(LEFT(H$3,3),"###"),"/",TEXT($A$3,"yy")),CALC.!$B$1:$F$1640,5,FALSE)))</f>
        <v>3.1</v>
      </c>
      <c r="I23" s="188">
        <f>IF(ISERROR(VLOOKUP(CONCATENATE(TEXT($A23,"##"),"/",TEXT(LEFT(I$3,3),"###"),"/",TEXT($A$3,"yy")),CALC.!$B$1:$F$1640,5,FALSE))," ",IF(VLOOKUP(CONCATENATE(TEXT($A23,"##"),"/",TEXT(LEFT(I$3,3),"###"),"/",TEXT($A$3,"yy")),CALC.!$B$1:$F$1640,5,FALSE)="","T",VLOOKUP(CONCATENATE(TEXT($A23,"##"),"/",TEXT(LEFT(I$3,3),"###"),"/",TEXT($A$3,"yy")),CALC.!$B$1:$F$1640,5,FALSE)))</f>
        <v>3</v>
      </c>
      <c r="J23" s="188" t="str">
        <f>IF(ISERROR(VLOOKUP(CONCATENATE(TEXT($A23,"##"),"/",TEXT(LEFT(J$3,3),"###"),"/",TEXT($A$3,"yy")),CALC.!$B$1:$F$1640,5,FALSE))," ",IF(VLOOKUP(CONCATENATE(TEXT($A23,"##"),"/",TEXT(LEFT(J$3,3),"###"),"/",TEXT($A$3,"yy")),CALC.!$B$1:$F$1640,5,FALSE)="","T",VLOOKUP(CONCATENATE(TEXT($A23,"##"),"/",TEXT(LEFT(J$3,3),"###"),"/",TEXT($A$3,"yy")),CALC.!$B$1:$F$1640,5,FALSE)))</f>
        <v xml:space="preserve"> </v>
      </c>
      <c r="K23" s="188" t="str">
        <f>IF(ISERROR(VLOOKUP(CONCATENATE(TEXT($A23,"##"),"/",TEXT(LEFT(K$3,3),"###"),"/",TEXT($A$3,"yy")),CALC.!$B$1:$F$1640,5,FALSE))," ",IF(VLOOKUP(CONCATENATE(TEXT($A23,"##"),"/",TEXT(LEFT(K$3,3),"###"),"/",TEXT($A$3,"yy")),CALC.!$B$1:$F$1640,5,FALSE)="","T",VLOOKUP(CONCATENATE(TEXT($A23,"##"),"/",TEXT(LEFT(K$3,3),"###"),"/",TEXT($A$3,"yy")),CALC.!$B$1:$F$1640,5,FALSE)))</f>
        <v xml:space="preserve"> </v>
      </c>
      <c r="L23" s="188" t="str">
        <f>IF(ISERROR(VLOOKUP(CONCATENATE(TEXT($A23,"##"),"/",TEXT(LEFT(L$3,3),"###"),"/",TEXT($A$3,"yy")),CALC.!$B$1:$F$1640,5,FALSE))," ",IF(VLOOKUP(CONCATENATE(TEXT($A23,"##"),"/",TEXT(LEFT(L$3,3),"###"),"/",TEXT($A$3,"yy")),CALC.!$B$1:$F$1640,5,FALSE)="","T",VLOOKUP(CONCATENATE(TEXT($A23,"##"),"/",TEXT(LEFT(L$3,3),"###"),"/",TEXT($A$3,"yy")),CALC.!$B$1:$F$1640,5,FALSE)))</f>
        <v xml:space="preserve"> </v>
      </c>
      <c r="M23" s="204" t="str">
        <f>IF(ISERROR(VLOOKUP(CONCATENATE(TEXT($A23,"##"),"/",TEXT(LEFT(M$3,3),"###"),"/",TEXT($A$3,"yy")),CALC.!$B$1:$F$1640,5,FALSE))," ",IF(VLOOKUP(CONCATENATE(TEXT($A23,"##"),"/",TEXT(LEFT(M$3,3),"###"),"/",TEXT($A$3,"yy")),CALC.!$B$1:$F$1640,5,FALSE)="","T",VLOOKUP(CONCATENATE(TEXT($A23,"##"),"/",TEXT(LEFT(M$3,3),"###"),"/",TEXT($A$3,"yy")),CALC.!$B$1:$F$1640,5,FALSE)))</f>
        <v xml:space="preserve"> </v>
      </c>
      <c r="N23" s="96"/>
    </row>
    <row r="24" spans="1:14" ht="15.75">
      <c r="A24" s="97">
        <v>21</v>
      </c>
      <c r="B24" s="187" t="str">
        <f>IF(ISERROR(VLOOKUP(CONCATENATE(TEXT($A24,"##"),"/",TEXT(LEFT(B$3,3),"###"),"/",TEXT($A$3,"yy")),CALC.!$B$1:$F$1640,5,FALSE))," ",IF(VLOOKUP(CONCATENATE(TEXT($A24,"##"),"/",TEXT(LEFT(B$3,3),"###"),"/",TEXT($A$3,"yy")),CALC.!$B$1:$F$1640,5,FALSE)="","T",VLOOKUP(CONCATENATE(TEXT($A24,"##"),"/",TEXT(LEFT(B$3,3),"###"),"/",TEXT($A$3,"yy")),CALC.!$B$1:$F$1640,5,FALSE)))</f>
        <v xml:space="preserve"> </v>
      </c>
      <c r="C24" s="187" t="str">
        <f>IF(ISERROR(VLOOKUP(CONCATENATE(TEXT($A24,"##"),"/",TEXT(LEFT(C$3,3),"###"),"/",TEXT($A$3,"yy")),CALC.!$B$1:$F$1640,5,FALSE))," ",IF(VLOOKUP(CONCATENATE(TEXT($A24,"##"),"/",TEXT(LEFT(C$3,3),"###"),"/",TEXT($A$3,"yy")),CALC.!$B$1:$F$1640,5,FALSE)="","T",VLOOKUP(CONCATENATE(TEXT($A24,"##"),"/",TEXT(LEFT(C$3,3),"###"),"/",TEXT($A$3,"yy")),CALC.!$B$1:$F$1640,5,FALSE)))</f>
        <v xml:space="preserve"> </v>
      </c>
      <c r="D24" s="187" t="str">
        <f>IF(ISERROR(VLOOKUP(CONCATENATE(TEXT($A24,"##"),"/",TEXT(LEFT(D$3,3),"###"),"/",TEXT($A$3,"yy")),CALC.!$B$1:$F$1640,5,FALSE))," ",IF(VLOOKUP(CONCATENATE(TEXT($A24,"##"),"/",TEXT(LEFT(D$3,3),"###"),"/",TEXT($A$3,"yy")),CALC.!$B$1:$F$1640,5,FALSE)="","T",VLOOKUP(CONCATENATE(TEXT($A24,"##"),"/",TEXT(LEFT(D$3,3),"###"),"/",TEXT($A$3,"yy")),CALC.!$B$1:$F$1640,5,FALSE)))</f>
        <v xml:space="preserve"> </v>
      </c>
      <c r="E24" s="187" t="str">
        <f>IF(ISERROR(VLOOKUP(CONCATENATE(TEXT($A24,"##"),"/",TEXT(LEFT(E$3,3),"###"),"/",TEXT($A$3,"yy")),CALC.!$B$1:$F$1640,5,FALSE))," ",IF(VLOOKUP(CONCATENATE(TEXT($A24,"##"),"/",TEXT(LEFT(E$3,3),"###"),"/",TEXT($A$3,"yy")),CALC.!$B$1:$F$1640,5,FALSE)="","T",VLOOKUP(CONCATENATE(TEXT($A24,"##"),"/",TEXT(LEFT(E$3,3),"###"),"/",TEXT($A$3,"yy")),CALC.!$B$1:$F$1640,5,FALSE)))</f>
        <v xml:space="preserve"> </v>
      </c>
      <c r="F24" s="187" t="str">
        <f>IF(ISERROR(VLOOKUP(CONCATENATE(TEXT($A24,"##"),"/",TEXT(LEFT(F$3,3),"###"),"/",TEXT($A$3,"yy")),CALC.!$B$1:$F$1640,5,FALSE))," ",IF(VLOOKUP(CONCATENATE(TEXT($A24,"##"),"/",TEXT(LEFT(F$3,3),"###"),"/",TEXT($A$3,"yy")),CALC.!$B$1:$F$1640,5,FALSE)="","T",VLOOKUP(CONCATENATE(TEXT($A24,"##"),"/",TEXT(LEFT(F$3,3),"###"),"/",TEXT($A$3,"yy")),CALC.!$B$1:$F$1640,5,FALSE)))</f>
        <v xml:space="preserve"> </v>
      </c>
      <c r="G24" s="187" t="str">
        <f>IF(ISERROR(VLOOKUP(CONCATENATE(TEXT($A24,"##"),"/",TEXT(LEFT(G$3,3),"###"),"/",TEXT($A$3,"yy")),CALC.!$B$1:$F$1640,5,FALSE))," ",IF(VLOOKUP(CONCATENATE(TEXT($A24,"##"),"/",TEXT(LEFT(G$3,3),"###"),"/",TEXT($A$3,"yy")),CALC.!$B$1:$F$1640,5,FALSE)="","T",VLOOKUP(CONCATENATE(TEXT($A24,"##"),"/",TEXT(LEFT(G$3,3),"###"),"/",TEXT($A$3,"yy")),CALC.!$B$1:$F$1640,5,FALSE)))</f>
        <v xml:space="preserve"> </v>
      </c>
      <c r="H24" s="187">
        <f>IF(ISERROR(VLOOKUP(CONCATENATE(TEXT($A24,"##"),"/",TEXT(LEFT(H$3,3),"###"),"/",TEXT($A$3,"yy")),CALC.!$B$1:$F$1640,5,FALSE))," ",IF(VLOOKUP(CONCATENATE(TEXT($A24,"##"),"/",TEXT(LEFT(H$3,3),"###"),"/",TEXT($A$3,"yy")),CALC.!$B$1:$F$1640,5,FALSE)="","T",VLOOKUP(CONCATENATE(TEXT($A24,"##"),"/",TEXT(LEFT(H$3,3),"###"),"/",TEXT($A$3,"yy")),CALC.!$B$1:$F$1640,5,FALSE)))</f>
        <v>5.4</v>
      </c>
      <c r="I24" s="187">
        <f>IF(ISERROR(VLOOKUP(CONCATENATE(TEXT($A24,"##"),"/",TEXT(LEFT(I$3,3),"###"),"/",TEXT($A$3,"yy")),CALC.!$B$1:$F$1640,5,FALSE))," ",IF(VLOOKUP(CONCATENATE(TEXT($A24,"##"),"/",TEXT(LEFT(I$3,3),"###"),"/",TEXT($A$3,"yy")),CALC.!$B$1:$F$1640,5,FALSE)="","T",VLOOKUP(CONCATENATE(TEXT($A24,"##"),"/",TEXT(LEFT(I$3,3),"###"),"/",TEXT($A$3,"yy")),CALC.!$B$1:$F$1640,5,FALSE)))</f>
        <v>2.5</v>
      </c>
      <c r="J24" s="187" t="str">
        <f>IF(ISERROR(VLOOKUP(CONCATENATE(TEXT($A24,"##"),"/",TEXT(LEFT(J$3,3),"###"),"/",TEXT($A$3,"yy")),CALC.!$B$1:$F$1640,5,FALSE))," ",IF(VLOOKUP(CONCATENATE(TEXT($A24,"##"),"/",TEXT(LEFT(J$3,3),"###"),"/",TEXT($A$3,"yy")),CALC.!$B$1:$F$1640,5,FALSE)="","T",VLOOKUP(CONCATENATE(TEXT($A24,"##"),"/",TEXT(LEFT(J$3,3),"###"),"/",TEXT($A$3,"yy")),CALC.!$B$1:$F$1640,5,FALSE)))</f>
        <v xml:space="preserve"> </v>
      </c>
      <c r="K24" s="187">
        <f>IF(ISERROR(VLOOKUP(CONCATENATE(TEXT($A24,"##"),"/",TEXT(LEFT(K$3,3),"###"),"/",TEXT($A$3,"yy")),CALC.!$B$1:$F$1640,5,FALSE))," ",IF(VLOOKUP(CONCATENATE(TEXT($A24,"##"),"/",TEXT(LEFT(K$3,3),"###"),"/",TEXT($A$3,"yy")),CALC.!$B$1:$F$1640,5,FALSE)="","T",VLOOKUP(CONCATENATE(TEXT($A24,"##"),"/",TEXT(LEFT(K$3,3),"###"),"/",TEXT($A$3,"yy")),CALC.!$B$1:$F$1640,5,FALSE)))</f>
        <v>7.6</v>
      </c>
      <c r="L24" s="187" t="str">
        <f>IF(ISERROR(VLOOKUP(CONCATENATE(TEXT($A24,"##"),"/",TEXT(LEFT(L$3,3),"###"),"/",TEXT($A$3,"yy")),CALC.!$B$1:$F$1640,5,FALSE))," ",IF(VLOOKUP(CONCATENATE(TEXT($A24,"##"),"/",TEXT(LEFT(L$3,3),"###"),"/",TEXT($A$3,"yy")),CALC.!$B$1:$F$1640,5,FALSE)="","T",VLOOKUP(CONCATENATE(TEXT($A24,"##"),"/",TEXT(LEFT(L$3,3),"###"),"/",TEXT($A$3,"yy")),CALC.!$B$1:$F$1640,5,FALSE)))</f>
        <v xml:space="preserve"> </v>
      </c>
      <c r="M24" s="203" t="str">
        <f>IF(ISERROR(VLOOKUP(CONCATENATE(TEXT($A24,"##"),"/",TEXT(LEFT(M$3,3),"###"),"/",TEXT($A$3,"yy")),CALC.!$B$1:$F$1640,5,FALSE))," ",IF(VLOOKUP(CONCATENATE(TEXT($A24,"##"),"/",TEXT(LEFT(M$3,3),"###"),"/",TEXT($A$3,"yy")),CALC.!$B$1:$F$1640,5,FALSE)="","T",VLOOKUP(CONCATENATE(TEXT($A24,"##"),"/",TEXT(LEFT(M$3,3),"###"),"/",TEXT($A$3,"yy")),CALC.!$B$1:$F$1640,5,FALSE)))</f>
        <v xml:space="preserve"> </v>
      </c>
      <c r="N24" s="96"/>
    </row>
    <row r="25" spans="1:14" ht="15.75">
      <c r="A25" s="100">
        <v>22</v>
      </c>
      <c r="B25" s="188" t="str">
        <f>IF(ISERROR(VLOOKUP(CONCATENATE(TEXT($A25,"##"),"/",TEXT(LEFT(B$3,3),"###"),"/",TEXT($A$3,"yy")),CALC.!$B$1:$F$1640,5,FALSE))," ",IF(VLOOKUP(CONCATENATE(TEXT($A25,"##"),"/",TEXT(LEFT(B$3,3),"###"),"/",TEXT($A$3,"yy")),CALC.!$B$1:$F$1640,5,FALSE)="","T",VLOOKUP(CONCATENATE(TEXT($A25,"##"),"/",TEXT(LEFT(B$3,3),"###"),"/",TEXT($A$3,"yy")),CALC.!$B$1:$F$1640,5,FALSE)))</f>
        <v xml:space="preserve"> </v>
      </c>
      <c r="C25" s="188" t="str">
        <f>IF(ISERROR(VLOOKUP(CONCATENATE(TEXT($A25,"##"),"/",TEXT(LEFT(C$3,3),"###"),"/",TEXT($A$3,"yy")),CALC.!$B$1:$F$1640,5,FALSE))," ",IF(VLOOKUP(CONCATENATE(TEXT($A25,"##"),"/",TEXT(LEFT(C$3,3),"###"),"/",TEXT($A$3,"yy")),CALC.!$B$1:$F$1640,5,FALSE)="","T",VLOOKUP(CONCATENATE(TEXT($A25,"##"),"/",TEXT(LEFT(C$3,3),"###"),"/",TEXT($A$3,"yy")),CALC.!$B$1:$F$1640,5,FALSE)))</f>
        <v xml:space="preserve"> </v>
      </c>
      <c r="D25" s="188" t="str">
        <f>IF(ISERROR(VLOOKUP(CONCATENATE(TEXT($A25,"##"),"/",TEXT(LEFT(D$3,3),"###"),"/",TEXT($A$3,"yy")),CALC.!$B$1:$F$1640,5,FALSE))," ",IF(VLOOKUP(CONCATENATE(TEXT($A25,"##"),"/",TEXT(LEFT(D$3,3),"###"),"/",TEXT($A$3,"yy")),CALC.!$B$1:$F$1640,5,FALSE)="","T",VLOOKUP(CONCATENATE(TEXT($A25,"##"),"/",TEXT(LEFT(D$3,3),"###"),"/",TEXT($A$3,"yy")),CALC.!$B$1:$F$1640,5,FALSE)))</f>
        <v xml:space="preserve"> </v>
      </c>
      <c r="E25" s="188" t="str">
        <f>IF(ISERROR(VLOOKUP(CONCATENATE(TEXT($A25,"##"),"/",TEXT(LEFT(E$3,3),"###"),"/",TEXT($A$3,"yy")),CALC.!$B$1:$F$1640,5,FALSE))," ",IF(VLOOKUP(CONCATENATE(TEXT($A25,"##"),"/",TEXT(LEFT(E$3,3),"###"),"/",TEXT($A$3,"yy")),CALC.!$B$1:$F$1640,5,FALSE)="","T",VLOOKUP(CONCATENATE(TEXT($A25,"##"),"/",TEXT(LEFT(E$3,3),"###"),"/",TEXT($A$3,"yy")),CALC.!$B$1:$F$1640,5,FALSE)))</f>
        <v xml:space="preserve"> </v>
      </c>
      <c r="F25" s="188" t="str">
        <f>IF(ISERROR(VLOOKUP(CONCATENATE(TEXT($A25,"##"),"/",TEXT(LEFT(F$3,3),"###"),"/",TEXT($A$3,"yy")),CALC.!$B$1:$F$1640,5,FALSE))," ",IF(VLOOKUP(CONCATENATE(TEXT($A25,"##"),"/",TEXT(LEFT(F$3,3),"###"),"/",TEXT($A$3,"yy")),CALC.!$B$1:$F$1640,5,FALSE)="","T",VLOOKUP(CONCATENATE(TEXT($A25,"##"),"/",TEXT(LEFT(F$3,3),"###"),"/",TEXT($A$3,"yy")),CALC.!$B$1:$F$1640,5,FALSE)))</f>
        <v xml:space="preserve"> </v>
      </c>
      <c r="G25" s="188" t="str">
        <f>IF(ISERROR(VLOOKUP(CONCATENATE(TEXT($A25,"##"),"/",TEXT(LEFT(G$3,3),"###"),"/",TEXT($A$3,"yy")),CALC.!$B$1:$F$1640,5,FALSE))," ",IF(VLOOKUP(CONCATENATE(TEXT($A25,"##"),"/",TEXT(LEFT(G$3,3),"###"),"/",TEXT($A$3,"yy")),CALC.!$B$1:$F$1640,5,FALSE)="","T",VLOOKUP(CONCATENATE(TEXT($A25,"##"),"/",TEXT(LEFT(G$3,3),"###"),"/",TEXT($A$3,"yy")),CALC.!$B$1:$F$1640,5,FALSE)))</f>
        <v xml:space="preserve"> </v>
      </c>
      <c r="H25" s="188" t="str">
        <f>IF(ISERROR(VLOOKUP(CONCATENATE(TEXT($A25,"##"),"/",TEXT(LEFT(H$3,3),"###"),"/",TEXT($A$3,"yy")),CALC.!$B$1:$F$1640,5,FALSE))," ",IF(VLOOKUP(CONCATENATE(TEXT($A25,"##"),"/",TEXT(LEFT(H$3,3),"###"),"/",TEXT($A$3,"yy")),CALC.!$B$1:$F$1640,5,FALSE)="","T",VLOOKUP(CONCATENATE(TEXT($A25,"##"),"/",TEXT(LEFT(H$3,3),"###"),"/",TEXT($A$3,"yy")),CALC.!$B$1:$F$1640,5,FALSE)))</f>
        <v xml:space="preserve"> </v>
      </c>
      <c r="I25" s="188">
        <f>IF(ISERROR(VLOOKUP(CONCATENATE(TEXT($A25,"##"),"/",TEXT(LEFT(I$3,3),"###"),"/",TEXT($A$3,"yy")),CALC.!$B$1:$F$1640,5,FALSE))," ",IF(VLOOKUP(CONCATENATE(TEXT($A25,"##"),"/",TEXT(LEFT(I$3,3),"###"),"/",TEXT($A$3,"yy")),CALC.!$B$1:$F$1640,5,FALSE)="","T",VLOOKUP(CONCATENATE(TEXT($A25,"##"),"/",TEXT(LEFT(I$3,3),"###"),"/",TEXT($A$3,"yy")),CALC.!$B$1:$F$1640,5,FALSE)))</f>
        <v>2</v>
      </c>
      <c r="J25" s="188" t="str">
        <f>IF(ISERROR(VLOOKUP(CONCATENATE(TEXT($A25,"##"),"/",TEXT(LEFT(J$3,3),"###"),"/",TEXT($A$3,"yy")),CALC.!$B$1:$F$1640,5,FALSE))," ",IF(VLOOKUP(CONCATENATE(TEXT($A25,"##"),"/",TEXT(LEFT(J$3,3),"###"),"/",TEXT($A$3,"yy")),CALC.!$B$1:$F$1640,5,FALSE)="","T",VLOOKUP(CONCATENATE(TEXT($A25,"##"),"/",TEXT(LEFT(J$3,3),"###"),"/",TEXT($A$3,"yy")),CALC.!$B$1:$F$1640,5,FALSE)))</f>
        <v xml:space="preserve"> </v>
      </c>
      <c r="K25" s="188" t="str">
        <f>IF(ISERROR(VLOOKUP(CONCATENATE(TEXT($A25,"##"),"/",TEXT(LEFT(K$3,3),"###"),"/",TEXT($A$3,"yy")),CALC.!$B$1:$F$1640,5,FALSE))," ",IF(VLOOKUP(CONCATENATE(TEXT($A25,"##"),"/",TEXT(LEFT(K$3,3),"###"),"/",TEXT($A$3,"yy")),CALC.!$B$1:$F$1640,5,FALSE)="","T",VLOOKUP(CONCATENATE(TEXT($A25,"##"),"/",TEXT(LEFT(K$3,3),"###"),"/",TEXT($A$3,"yy")),CALC.!$B$1:$F$1640,5,FALSE)))</f>
        <v xml:space="preserve"> </v>
      </c>
      <c r="L25" s="188" t="str">
        <f>IF(ISERROR(VLOOKUP(CONCATENATE(TEXT($A25,"##"),"/",TEXT(LEFT(L$3,3),"###"),"/",TEXT($A$3,"yy")),CALC.!$B$1:$F$1640,5,FALSE))," ",IF(VLOOKUP(CONCATENATE(TEXT($A25,"##"),"/",TEXT(LEFT(L$3,3),"###"),"/",TEXT($A$3,"yy")),CALC.!$B$1:$F$1640,5,FALSE)="","T",VLOOKUP(CONCATENATE(TEXT($A25,"##"),"/",TEXT(LEFT(L$3,3),"###"),"/",TEXT($A$3,"yy")),CALC.!$B$1:$F$1640,5,FALSE)))</f>
        <v xml:space="preserve"> </v>
      </c>
      <c r="M25" s="204" t="str">
        <f>IF(ISERROR(VLOOKUP(CONCATENATE(TEXT($A25,"##"),"/",TEXT(LEFT(M$3,3),"###"),"/",TEXT($A$3,"yy")),CALC.!$B$1:$F$1640,5,FALSE))," ",IF(VLOOKUP(CONCATENATE(TEXT($A25,"##"),"/",TEXT(LEFT(M$3,3),"###"),"/",TEXT($A$3,"yy")),CALC.!$B$1:$F$1640,5,FALSE)="","T",VLOOKUP(CONCATENATE(TEXT($A25,"##"),"/",TEXT(LEFT(M$3,3),"###"),"/",TEXT($A$3,"yy")),CALC.!$B$1:$F$1640,5,FALSE)))</f>
        <v xml:space="preserve"> </v>
      </c>
      <c r="N25" s="96"/>
    </row>
    <row r="26" spans="1:14" ht="15.75">
      <c r="A26" s="97">
        <v>23</v>
      </c>
      <c r="B26" s="187" t="str">
        <f>IF(ISERROR(VLOOKUP(CONCATENATE(TEXT($A26,"##"),"/",TEXT(LEFT(B$3,3),"###"),"/",TEXT($A$3,"yy")),CALC.!$B$1:$F$1640,5,FALSE))," ",IF(VLOOKUP(CONCATENATE(TEXT($A26,"##"),"/",TEXT(LEFT(B$3,3),"###"),"/",TEXT($A$3,"yy")),CALC.!$B$1:$F$1640,5,FALSE)="","T",VLOOKUP(CONCATENATE(TEXT($A26,"##"),"/",TEXT(LEFT(B$3,3),"###"),"/",TEXT($A$3,"yy")),CALC.!$B$1:$F$1640,5,FALSE)))</f>
        <v xml:space="preserve"> </v>
      </c>
      <c r="C26" s="187" t="str">
        <f>IF(ISERROR(VLOOKUP(CONCATENATE(TEXT($A26,"##"),"/",TEXT(LEFT(C$3,3),"###"),"/",TEXT($A$3,"yy")),CALC.!$B$1:$F$1640,5,FALSE))," ",IF(VLOOKUP(CONCATENATE(TEXT($A26,"##"),"/",TEXT(LEFT(C$3,3),"###"),"/",TEXT($A$3,"yy")),CALC.!$B$1:$F$1640,5,FALSE)="","T",VLOOKUP(CONCATENATE(TEXT($A26,"##"),"/",TEXT(LEFT(C$3,3),"###"),"/",TEXT($A$3,"yy")),CALC.!$B$1:$F$1640,5,FALSE)))</f>
        <v xml:space="preserve"> </v>
      </c>
      <c r="D26" s="187" t="str">
        <f>IF(ISERROR(VLOOKUP(CONCATENATE(TEXT($A26,"##"),"/",TEXT(LEFT(D$3,3),"###"),"/",TEXT($A$3,"yy")),CALC.!$B$1:$F$1640,5,FALSE))," ",IF(VLOOKUP(CONCATENATE(TEXT($A26,"##"),"/",TEXT(LEFT(D$3,3),"###"),"/",TEXT($A$3,"yy")),CALC.!$B$1:$F$1640,5,FALSE)="","T",VLOOKUP(CONCATENATE(TEXT($A26,"##"),"/",TEXT(LEFT(D$3,3),"###"),"/",TEXT($A$3,"yy")),CALC.!$B$1:$F$1640,5,FALSE)))</f>
        <v xml:space="preserve"> </v>
      </c>
      <c r="E26" s="187" t="str">
        <f>IF(ISERROR(VLOOKUP(CONCATENATE(TEXT($A26,"##"),"/",TEXT(LEFT(E$3,3),"###"),"/",TEXT($A$3,"yy")),CALC.!$B$1:$F$1640,5,FALSE))," ",IF(VLOOKUP(CONCATENATE(TEXT($A26,"##"),"/",TEXT(LEFT(E$3,3),"###"),"/",TEXT($A$3,"yy")),CALC.!$B$1:$F$1640,5,FALSE)="","T",VLOOKUP(CONCATENATE(TEXT($A26,"##"),"/",TEXT(LEFT(E$3,3),"###"),"/",TEXT($A$3,"yy")),CALC.!$B$1:$F$1640,5,FALSE)))</f>
        <v xml:space="preserve"> </v>
      </c>
      <c r="F26" s="187" t="str">
        <f>IF(ISERROR(VLOOKUP(CONCATENATE(TEXT($A26,"##"),"/",TEXT(LEFT(F$3,3),"###"),"/",TEXT($A$3,"yy")),CALC.!$B$1:$F$1640,5,FALSE))," ",IF(VLOOKUP(CONCATENATE(TEXT($A26,"##"),"/",TEXT(LEFT(F$3,3),"###"),"/",TEXT($A$3,"yy")),CALC.!$B$1:$F$1640,5,FALSE)="","T",VLOOKUP(CONCATENATE(TEXT($A26,"##"),"/",TEXT(LEFT(F$3,3),"###"),"/",TEXT($A$3,"yy")),CALC.!$B$1:$F$1640,5,FALSE)))</f>
        <v xml:space="preserve"> </v>
      </c>
      <c r="G26" s="187" t="str">
        <f>IF(ISERROR(VLOOKUP(CONCATENATE(TEXT($A26,"##"),"/",TEXT(LEFT(G$3,3),"###"),"/",TEXT($A$3,"yy")),CALC.!$B$1:$F$1640,5,FALSE))," ",IF(VLOOKUP(CONCATENATE(TEXT($A26,"##"),"/",TEXT(LEFT(G$3,3),"###"),"/",TEXT($A$3,"yy")),CALC.!$B$1:$F$1640,5,FALSE)="","T",VLOOKUP(CONCATENATE(TEXT($A26,"##"),"/",TEXT(LEFT(G$3,3),"###"),"/",TEXT($A$3,"yy")),CALC.!$B$1:$F$1640,5,FALSE)))</f>
        <v xml:space="preserve"> </v>
      </c>
      <c r="H26" s="187" t="str">
        <f>IF(ISERROR(VLOOKUP(CONCATENATE(TEXT($A26,"##"),"/",TEXT(LEFT(H$3,3),"###"),"/",TEXT($A$3,"yy")),CALC.!$B$1:$F$1640,5,FALSE))," ",IF(VLOOKUP(CONCATENATE(TEXT($A26,"##"),"/",TEXT(LEFT(H$3,3),"###"),"/",TEXT($A$3,"yy")),CALC.!$B$1:$F$1640,5,FALSE)="","T",VLOOKUP(CONCATENATE(TEXT($A26,"##"),"/",TEXT(LEFT(H$3,3),"###"),"/",TEXT($A$3,"yy")),CALC.!$B$1:$F$1640,5,FALSE)))</f>
        <v xml:space="preserve"> </v>
      </c>
      <c r="I26" s="187" t="str">
        <f>IF(ISERROR(VLOOKUP(CONCATENATE(TEXT($A26,"##"),"/",TEXT(LEFT(I$3,3),"###"),"/",TEXT($A$3,"yy")),CALC.!$B$1:$F$1640,5,FALSE))," ",IF(VLOOKUP(CONCATENATE(TEXT($A26,"##"),"/",TEXT(LEFT(I$3,3),"###"),"/",TEXT($A$3,"yy")),CALC.!$B$1:$F$1640,5,FALSE)="","T",VLOOKUP(CONCATENATE(TEXT($A26,"##"),"/",TEXT(LEFT(I$3,3),"###"),"/",TEXT($A$3,"yy")),CALC.!$B$1:$F$1640,5,FALSE)))</f>
        <v xml:space="preserve"> </v>
      </c>
      <c r="J26" s="187" t="str">
        <f>IF(ISERROR(VLOOKUP(CONCATENATE(TEXT($A26,"##"),"/",TEXT(LEFT(J$3,3),"###"),"/",TEXT($A$3,"yy")),CALC.!$B$1:$F$1640,5,FALSE))," ",IF(VLOOKUP(CONCATENATE(TEXT($A26,"##"),"/",TEXT(LEFT(J$3,3),"###"),"/",TEXT($A$3,"yy")),CALC.!$B$1:$F$1640,5,FALSE)="","T",VLOOKUP(CONCATENATE(TEXT($A26,"##"),"/",TEXT(LEFT(J$3,3),"###"),"/",TEXT($A$3,"yy")),CALC.!$B$1:$F$1640,5,FALSE)))</f>
        <v xml:space="preserve"> </v>
      </c>
      <c r="K26" s="187" t="str">
        <f>IF(ISERROR(VLOOKUP(CONCATENATE(TEXT($A26,"##"),"/",TEXT(LEFT(K$3,3),"###"),"/",TEXT($A$3,"yy")),CALC.!$B$1:$F$1640,5,FALSE))," ",IF(VLOOKUP(CONCATENATE(TEXT($A26,"##"),"/",TEXT(LEFT(K$3,3),"###"),"/",TEXT($A$3,"yy")),CALC.!$B$1:$F$1640,5,FALSE)="","T",VLOOKUP(CONCATENATE(TEXT($A26,"##"),"/",TEXT(LEFT(K$3,3),"###"),"/",TEXT($A$3,"yy")),CALC.!$B$1:$F$1640,5,FALSE)))</f>
        <v xml:space="preserve"> </v>
      </c>
      <c r="L26" s="187" t="str">
        <f>IF(ISERROR(VLOOKUP(CONCATENATE(TEXT($A26,"##"),"/",TEXT(LEFT(L$3,3),"###"),"/",TEXT($A$3,"yy")),CALC.!$B$1:$F$1640,5,FALSE))," ",IF(VLOOKUP(CONCATENATE(TEXT($A26,"##"),"/",TEXT(LEFT(L$3,3),"###"),"/",TEXT($A$3,"yy")),CALC.!$B$1:$F$1640,5,FALSE)="","T",VLOOKUP(CONCATENATE(TEXT($A26,"##"),"/",TEXT(LEFT(L$3,3),"###"),"/",TEXT($A$3,"yy")),CALC.!$B$1:$F$1640,5,FALSE)))</f>
        <v xml:space="preserve"> </v>
      </c>
      <c r="M26" s="203" t="str">
        <f>IF(ISERROR(VLOOKUP(CONCATENATE(TEXT($A26,"##"),"/",TEXT(LEFT(M$3,3),"###"),"/",TEXT($A$3,"yy")),CALC.!$B$1:$F$1640,5,FALSE))," ",IF(VLOOKUP(CONCATENATE(TEXT($A26,"##"),"/",TEXT(LEFT(M$3,3),"###"),"/",TEXT($A$3,"yy")),CALC.!$B$1:$F$1640,5,FALSE)="","T",VLOOKUP(CONCATENATE(TEXT($A26,"##"),"/",TEXT(LEFT(M$3,3),"###"),"/",TEXT($A$3,"yy")),CALC.!$B$1:$F$1640,5,FALSE)))</f>
        <v xml:space="preserve"> </v>
      </c>
      <c r="N26" s="96"/>
    </row>
    <row r="27" spans="1:14" ht="15.75">
      <c r="A27" s="100">
        <v>24</v>
      </c>
      <c r="B27" s="188" t="str">
        <f>IF(ISERROR(VLOOKUP(CONCATENATE(TEXT($A27,"##"),"/",TEXT(LEFT(B$3,3),"###"),"/",TEXT($A$3,"yy")),CALC.!$B$1:$F$1640,5,FALSE))," ",IF(VLOOKUP(CONCATENATE(TEXT($A27,"##"),"/",TEXT(LEFT(B$3,3),"###"),"/",TEXT($A$3,"yy")),CALC.!$B$1:$F$1640,5,FALSE)="","T",VLOOKUP(CONCATENATE(TEXT($A27,"##"),"/",TEXT(LEFT(B$3,3),"###"),"/",TEXT($A$3,"yy")),CALC.!$B$1:$F$1640,5,FALSE)))</f>
        <v xml:space="preserve"> </v>
      </c>
      <c r="C27" s="188" t="str">
        <f>IF(ISERROR(VLOOKUP(CONCATENATE(TEXT($A27,"##"),"/",TEXT(LEFT(C$3,3),"###"),"/",TEXT($A$3,"yy")),CALC.!$B$1:$F$1640,5,FALSE))," ",IF(VLOOKUP(CONCATENATE(TEXT($A27,"##"),"/",TEXT(LEFT(C$3,3),"###"),"/",TEXT($A$3,"yy")),CALC.!$B$1:$F$1640,5,FALSE)="","T",VLOOKUP(CONCATENATE(TEXT($A27,"##"),"/",TEXT(LEFT(C$3,3),"###"),"/",TEXT($A$3,"yy")),CALC.!$B$1:$F$1640,5,FALSE)))</f>
        <v xml:space="preserve"> </v>
      </c>
      <c r="D27" s="188" t="str">
        <f>IF(ISERROR(VLOOKUP(CONCATENATE(TEXT($A27,"##"),"/",TEXT(LEFT(D$3,3),"###"),"/",TEXT($A$3,"yy")),CALC.!$B$1:$F$1640,5,FALSE))," ",IF(VLOOKUP(CONCATENATE(TEXT($A27,"##"),"/",TEXT(LEFT(D$3,3),"###"),"/",TEXT($A$3,"yy")),CALC.!$B$1:$F$1640,5,FALSE)="","T",VLOOKUP(CONCATENATE(TEXT($A27,"##"),"/",TEXT(LEFT(D$3,3),"###"),"/",TEXT($A$3,"yy")),CALC.!$B$1:$F$1640,5,FALSE)))</f>
        <v xml:space="preserve"> </v>
      </c>
      <c r="E27" s="188" t="str">
        <f>IF(ISERROR(VLOOKUP(CONCATENATE(TEXT($A27,"##"),"/",TEXT(LEFT(E$3,3),"###"),"/",TEXT($A$3,"yy")),CALC.!$B$1:$F$1640,5,FALSE))," ",IF(VLOOKUP(CONCATENATE(TEXT($A27,"##"),"/",TEXT(LEFT(E$3,3),"###"),"/",TEXT($A$3,"yy")),CALC.!$B$1:$F$1640,5,FALSE)="","T",VLOOKUP(CONCATENATE(TEXT($A27,"##"),"/",TEXT(LEFT(E$3,3),"###"),"/",TEXT($A$3,"yy")),CALC.!$B$1:$F$1640,5,FALSE)))</f>
        <v xml:space="preserve"> </v>
      </c>
      <c r="F27" s="188" t="str">
        <f>IF(ISERROR(VLOOKUP(CONCATENATE(TEXT($A27,"##"),"/",TEXT(LEFT(F$3,3),"###"),"/",TEXT($A$3,"yy")),CALC.!$B$1:$F$1640,5,FALSE))," ",IF(VLOOKUP(CONCATENATE(TEXT($A27,"##"),"/",TEXT(LEFT(F$3,3),"###"),"/",TEXT($A$3,"yy")),CALC.!$B$1:$F$1640,5,FALSE)="","T",VLOOKUP(CONCATENATE(TEXT($A27,"##"),"/",TEXT(LEFT(F$3,3),"###"),"/",TEXT($A$3,"yy")),CALC.!$B$1:$F$1640,5,FALSE)))</f>
        <v xml:space="preserve"> </v>
      </c>
      <c r="G27" s="188" t="str">
        <f>IF(ISERROR(VLOOKUP(CONCATENATE(TEXT($A27,"##"),"/",TEXT(LEFT(G$3,3),"###"),"/",TEXT($A$3,"yy")),CALC.!$B$1:$F$1640,5,FALSE))," ",IF(VLOOKUP(CONCATENATE(TEXT($A27,"##"),"/",TEXT(LEFT(G$3,3),"###"),"/",TEXT($A$3,"yy")),CALC.!$B$1:$F$1640,5,FALSE)="","T",VLOOKUP(CONCATENATE(TEXT($A27,"##"),"/",TEXT(LEFT(G$3,3),"###"),"/",TEXT($A$3,"yy")),CALC.!$B$1:$F$1640,5,FALSE)))</f>
        <v xml:space="preserve"> </v>
      </c>
      <c r="H27" s="188" t="str">
        <f>IF(ISERROR(VLOOKUP(CONCATENATE(TEXT($A27,"##"),"/",TEXT(LEFT(H$3,3),"###"),"/",TEXT($A$3,"yy")),CALC.!$B$1:$F$1640,5,FALSE))," ",IF(VLOOKUP(CONCATENATE(TEXT($A27,"##"),"/",TEXT(LEFT(H$3,3),"###"),"/",TEXT($A$3,"yy")),CALC.!$B$1:$F$1640,5,FALSE)="","T",VLOOKUP(CONCATENATE(TEXT($A27,"##"),"/",TEXT(LEFT(H$3,3),"###"),"/",TEXT($A$3,"yy")),CALC.!$B$1:$F$1640,5,FALSE)))</f>
        <v xml:space="preserve"> </v>
      </c>
      <c r="I27" s="188" t="str">
        <f>IF(ISERROR(VLOOKUP(CONCATENATE(TEXT($A27,"##"),"/",TEXT(LEFT(I$3,3),"###"),"/",TEXT($A$3,"yy")),CALC.!$B$1:$F$1640,5,FALSE))," ",IF(VLOOKUP(CONCATENATE(TEXT($A27,"##"),"/",TEXT(LEFT(I$3,3),"###"),"/",TEXT($A$3,"yy")),CALC.!$B$1:$F$1640,5,FALSE)="","T",VLOOKUP(CONCATENATE(TEXT($A27,"##"),"/",TEXT(LEFT(I$3,3),"###"),"/",TEXT($A$3,"yy")),CALC.!$B$1:$F$1640,5,FALSE)))</f>
        <v xml:space="preserve"> </v>
      </c>
      <c r="J27" s="188">
        <f>IF(ISERROR(VLOOKUP(CONCATENATE(TEXT($A27,"##"),"/",TEXT(LEFT(J$3,3),"###"),"/",TEXT($A$3,"yy")),CALC.!$B$1:$F$1640,5,FALSE))," ",IF(VLOOKUP(CONCATENATE(TEXT($A27,"##"),"/",TEXT(LEFT(J$3,3),"###"),"/",TEXT($A$3,"yy")),CALC.!$B$1:$F$1640,5,FALSE)="","T",VLOOKUP(CONCATENATE(TEXT($A27,"##"),"/",TEXT(LEFT(J$3,3),"###"),"/",TEXT($A$3,"yy")),CALC.!$B$1:$F$1640,5,FALSE)))</f>
        <v>12.2</v>
      </c>
      <c r="K27" s="188" t="str">
        <f>IF(ISERROR(VLOOKUP(CONCATENATE(TEXT($A27,"##"),"/",TEXT(LEFT(K$3,3),"###"),"/",TEXT($A$3,"yy")),CALC.!$B$1:$F$1640,5,FALSE))," ",IF(VLOOKUP(CONCATENATE(TEXT($A27,"##"),"/",TEXT(LEFT(K$3,3),"###"),"/",TEXT($A$3,"yy")),CALC.!$B$1:$F$1640,5,FALSE)="","T",VLOOKUP(CONCATENATE(TEXT($A27,"##"),"/",TEXT(LEFT(K$3,3),"###"),"/",TEXT($A$3,"yy")),CALC.!$B$1:$F$1640,5,FALSE)))</f>
        <v xml:space="preserve"> </v>
      </c>
      <c r="L27" s="188" t="str">
        <f>IF(ISERROR(VLOOKUP(CONCATENATE(TEXT($A27,"##"),"/",TEXT(LEFT(L$3,3),"###"),"/",TEXT($A$3,"yy")),CALC.!$B$1:$F$1640,5,FALSE))," ",IF(VLOOKUP(CONCATENATE(TEXT($A27,"##"),"/",TEXT(LEFT(L$3,3),"###"),"/",TEXT($A$3,"yy")),CALC.!$B$1:$F$1640,5,FALSE)="","T",VLOOKUP(CONCATENATE(TEXT($A27,"##"),"/",TEXT(LEFT(L$3,3),"###"),"/",TEXT($A$3,"yy")),CALC.!$B$1:$F$1640,5,FALSE)))</f>
        <v xml:space="preserve"> </v>
      </c>
      <c r="M27" s="204" t="str">
        <f>IF(ISERROR(VLOOKUP(CONCATENATE(TEXT($A27,"##"),"/",TEXT(LEFT(M$3,3),"###"),"/",TEXT($A$3,"yy")),CALC.!$B$1:$F$1640,5,FALSE))," ",IF(VLOOKUP(CONCATENATE(TEXT($A27,"##"),"/",TEXT(LEFT(M$3,3),"###"),"/",TEXT($A$3,"yy")),CALC.!$B$1:$F$1640,5,FALSE)="","T",VLOOKUP(CONCATENATE(TEXT($A27,"##"),"/",TEXT(LEFT(M$3,3),"###"),"/",TEXT($A$3,"yy")),CALC.!$B$1:$F$1640,5,FALSE)))</f>
        <v xml:space="preserve"> </v>
      </c>
      <c r="N27" s="96"/>
    </row>
    <row r="28" spans="1:14" ht="15.75">
      <c r="A28" s="97">
        <v>25</v>
      </c>
      <c r="B28" s="187" t="str">
        <f>IF(ISERROR(VLOOKUP(CONCATENATE(TEXT($A28,"##"),"/",TEXT(LEFT(B$3,3),"###"),"/",TEXT($A$3,"yy")),CALC.!$B$1:$F$1640,5,FALSE))," ",IF(VLOOKUP(CONCATENATE(TEXT($A28,"##"),"/",TEXT(LEFT(B$3,3),"###"),"/",TEXT($A$3,"yy")),CALC.!$B$1:$F$1640,5,FALSE)="","T",VLOOKUP(CONCATENATE(TEXT($A28,"##"),"/",TEXT(LEFT(B$3,3),"###"),"/",TEXT($A$3,"yy")),CALC.!$B$1:$F$1640,5,FALSE)))</f>
        <v xml:space="preserve"> </v>
      </c>
      <c r="C28" s="187" t="str">
        <f>IF(ISERROR(VLOOKUP(CONCATENATE(TEXT($A28,"##"),"/",TEXT(LEFT(C$3,3),"###"),"/",TEXT($A$3,"yy")),CALC.!$B$1:$F$1640,5,FALSE))," ",IF(VLOOKUP(CONCATENATE(TEXT($A28,"##"),"/",TEXT(LEFT(C$3,3),"###"),"/",TEXT($A$3,"yy")),CALC.!$B$1:$F$1640,5,FALSE)="","T",VLOOKUP(CONCATENATE(TEXT($A28,"##"),"/",TEXT(LEFT(C$3,3),"###"),"/",TEXT($A$3,"yy")),CALC.!$B$1:$F$1640,5,FALSE)))</f>
        <v xml:space="preserve"> </v>
      </c>
      <c r="D28" s="187" t="str">
        <f>IF(ISERROR(VLOOKUP(CONCATENATE(TEXT($A28,"##"),"/",TEXT(LEFT(D$3,3),"###"),"/",TEXT($A$3,"yy")),CALC.!$B$1:$F$1640,5,FALSE))," ",IF(VLOOKUP(CONCATENATE(TEXT($A28,"##"),"/",TEXT(LEFT(D$3,3),"###"),"/",TEXT($A$3,"yy")),CALC.!$B$1:$F$1640,5,FALSE)="","T",VLOOKUP(CONCATENATE(TEXT($A28,"##"),"/",TEXT(LEFT(D$3,3),"###"),"/",TEXT($A$3,"yy")),CALC.!$B$1:$F$1640,5,FALSE)))</f>
        <v xml:space="preserve"> </v>
      </c>
      <c r="E28" s="187" t="str">
        <f>IF(ISERROR(VLOOKUP(CONCATENATE(TEXT($A28,"##"),"/",TEXT(LEFT(E$3,3),"###"),"/",TEXT($A$3,"yy")),CALC.!$B$1:$F$1640,5,FALSE))," ",IF(VLOOKUP(CONCATENATE(TEXT($A28,"##"),"/",TEXT(LEFT(E$3,3),"###"),"/",TEXT($A$3,"yy")),CALC.!$B$1:$F$1640,5,FALSE)="","T",VLOOKUP(CONCATENATE(TEXT($A28,"##"),"/",TEXT(LEFT(E$3,3),"###"),"/",TEXT($A$3,"yy")),CALC.!$B$1:$F$1640,5,FALSE)))</f>
        <v xml:space="preserve"> </v>
      </c>
      <c r="F28" s="187" t="str">
        <f>IF(ISERROR(VLOOKUP(CONCATENATE(TEXT($A28,"##"),"/",TEXT(LEFT(F$3,3),"###"),"/",TEXT($A$3,"yy")),CALC.!$B$1:$F$1640,5,FALSE))," ",IF(VLOOKUP(CONCATENATE(TEXT($A28,"##"),"/",TEXT(LEFT(F$3,3),"###"),"/",TEXT($A$3,"yy")),CALC.!$B$1:$F$1640,5,FALSE)="","T",VLOOKUP(CONCATENATE(TEXT($A28,"##"),"/",TEXT(LEFT(F$3,3),"###"),"/",TEXT($A$3,"yy")),CALC.!$B$1:$F$1640,5,FALSE)))</f>
        <v xml:space="preserve"> </v>
      </c>
      <c r="G28" s="187" t="str">
        <f>IF(ISERROR(VLOOKUP(CONCATENATE(TEXT($A28,"##"),"/",TEXT(LEFT(G$3,3),"###"),"/",TEXT($A$3,"yy")),CALC.!$B$1:$F$1640,5,FALSE))," ",IF(VLOOKUP(CONCATENATE(TEXT($A28,"##"),"/",TEXT(LEFT(G$3,3),"###"),"/",TEXT($A$3,"yy")),CALC.!$B$1:$F$1640,5,FALSE)="","T",VLOOKUP(CONCATENATE(TEXT($A28,"##"),"/",TEXT(LEFT(G$3,3),"###"),"/",TEXT($A$3,"yy")),CALC.!$B$1:$F$1640,5,FALSE)))</f>
        <v xml:space="preserve"> </v>
      </c>
      <c r="H28" s="187">
        <f>IF(ISERROR(VLOOKUP(CONCATENATE(TEXT($A28,"##"),"/",TEXT(LEFT(H$3,3),"###"),"/",TEXT($A$3,"yy")),CALC.!$B$1:$F$1640,5,FALSE))," ",IF(VLOOKUP(CONCATENATE(TEXT($A28,"##"),"/",TEXT(LEFT(H$3,3),"###"),"/",TEXT($A$3,"yy")),CALC.!$B$1:$F$1640,5,FALSE)="","T",VLOOKUP(CONCATENATE(TEXT($A28,"##"),"/",TEXT(LEFT(H$3,3),"###"),"/",TEXT($A$3,"yy")),CALC.!$B$1:$F$1640,5,FALSE)))</f>
        <v>2.1</v>
      </c>
      <c r="I28" s="187" t="str">
        <f>IF(ISERROR(VLOOKUP(CONCATENATE(TEXT($A28,"##"),"/",TEXT(LEFT(I$3,3),"###"),"/",TEXT($A$3,"yy")),CALC.!$B$1:$F$1640,5,FALSE))," ",IF(VLOOKUP(CONCATENATE(TEXT($A28,"##"),"/",TEXT(LEFT(I$3,3),"###"),"/",TEXT($A$3,"yy")),CALC.!$B$1:$F$1640,5,FALSE)="","T",VLOOKUP(CONCATENATE(TEXT($A28,"##"),"/",TEXT(LEFT(I$3,3),"###"),"/",TEXT($A$3,"yy")),CALC.!$B$1:$F$1640,5,FALSE)))</f>
        <v xml:space="preserve"> </v>
      </c>
      <c r="J28" s="187">
        <f>IF(ISERROR(VLOOKUP(CONCATENATE(TEXT($A28,"##"),"/",TEXT(LEFT(J$3,3),"###"),"/",TEXT($A$3,"yy")),CALC.!$B$1:$F$1640,5,FALSE))," ",IF(VLOOKUP(CONCATENATE(TEXT($A28,"##"),"/",TEXT(LEFT(J$3,3),"###"),"/",TEXT($A$3,"yy")),CALC.!$B$1:$F$1640,5,FALSE)="","T",VLOOKUP(CONCATENATE(TEXT($A28,"##"),"/",TEXT(LEFT(J$3,3),"###"),"/",TEXT($A$3,"yy")),CALC.!$B$1:$F$1640,5,FALSE)))</f>
        <v>13.6</v>
      </c>
      <c r="K28" s="187" t="str">
        <f>IF(ISERROR(VLOOKUP(CONCATENATE(TEXT($A28,"##"),"/",TEXT(LEFT(K$3,3),"###"),"/",TEXT($A$3,"yy")),CALC.!$B$1:$F$1640,5,FALSE))," ",IF(VLOOKUP(CONCATENATE(TEXT($A28,"##"),"/",TEXT(LEFT(K$3,3),"###"),"/",TEXT($A$3,"yy")),CALC.!$B$1:$F$1640,5,FALSE)="","T",VLOOKUP(CONCATENATE(TEXT($A28,"##"),"/",TEXT(LEFT(K$3,3),"###"),"/",TEXT($A$3,"yy")),CALC.!$B$1:$F$1640,5,FALSE)))</f>
        <v xml:space="preserve"> </v>
      </c>
      <c r="L28" s="187" t="str">
        <f>IF(ISERROR(VLOOKUP(CONCATENATE(TEXT($A28,"##"),"/",TEXT(LEFT(L$3,3),"###"),"/",TEXT($A$3,"yy")),CALC.!$B$1:$F$1640,5,FALSE))," ",IF(VLOOKUP(CONCATENATE(TEXT($A28,"##"),"/",TEXT(LEFT(L$3,3),"###"),"/",TEXT($A$3,"yy")),CALC.!$B$1:$F$1640,5,FALSE)="","T",VLOOKUP(CONCATENATE(TEXT($A28,"##"),"/",TEXT(LEFT(L$3,3),"###"),"/",TEXT($A$3,"yy")),CALC.!$B$1:$F$1640,5,FALSE)))</f>
        <v xml:space="preserve"> </v>
      </c>
      <c r="M28" s="203" t="str">
        <f>IF(ISERROR(VLOOKUP(CONCATENATE(TEXT($A28,"##"),"/",TEXT(LEFT(M$3,3),"###"),"/",TEXT($A$3,"yy")),CALC.!$B$1:$F$1640,5,FALSE))," ",IF(VLOOKUP(CONCATENATE(TEXT($A28,"##"),"/",TEXT(LEFT(M$3,3),"###"),"/",TEXT($A$3,"yy")),CALC.!$B$1:$F$1640,5,FALSE)="","T",VLOOKUP(CONCATENATE(TEXT($A28,"##"),"/",TEXT(LEFT(M$3,3),"###"),"/",TEXT($A$3,"yy")),CALC.!$B$1:$F$1640,5,FALSE)))</f>
        <v xml:space="preserve"> </v>
      </c>
      <c r="N28" s="96"/>
    </row>
    <row r="29" spans="1:14" ht="15.75">
      <c r="A29" s="100">
        <v>26</v>
      </c>
      <c r="B29" s="188" t="str">
        <f>IF(ISERROR(VLOOKUP(CONCATENATE(TEXT($A29,"##"),"/",TEXT(LEFT(B$3,3),"###"),"/",TEXT($A$3,"yy")),CALC.!$B$1:$F$1640,5,FALSE))," ",IF(VLOOKUP(CONCATENATE(TEXT($A29,"##"),"/",TEXT(LEFT(B$3,3),"###"),"/",TEXT($A$3,"yy")),CALC.!$B$1:$F$1640,5,FALSE)="","T",VLOOKUP(CONCATENATE(TEXT($A29,"##"),"/",TEXT(LEFT(B$3,3),"###"),"/",TEXT($A$3,"yy")),CALC.!$B$1:$F$1640,5,FALSE)))</f>
        <v xml:space="preserve"> </v>
      </c>
      <c r="C29" s="188" t="str">
        <f>IF(ISERROR(VLOOKUP(CONCATENATE(TEXT($A29,"##"),"/",TEXT(LEFT(C$3,3),"###"),"/",TEXT($A$3,"yy")),CALC.!$B$1:$F$1640,5,FALSE))," ",IF(VLOOKUP(CONCATENATE(TEXT($A29,"##"),"/",TEXT(LEFT(C$3,3),"###"),"/",TEXT($A$3,"yy")),CALC.!$B$1:$F$1640,5,FALSE)="","T",VLOOKUP(CONCATENATE(TEXT($A29,"##"),"/",TEXT(LEFT(C$3,3),"###"),"/",TEXT($A$3,"yy")),CALC.!$B$1:$F$1640,5,FALSE)))</f>
        <v xml:space="preserve"> </v>
      </c>
      <c r="D29" s="188" t="str">
        <f>IF(ISERROR(VLOOKUP(CONCATENATE(TEXT($A29,"##"),"/",TEXT(LEFT(D$3,3),"###"),"/",TEXT($A$3,"yy")),CALC.!$B$1:$F$1640,5,FALSE))," ",IF(VLOOKUP(CONCATENATE(TEXT($A29,"##"),"/",TEXT(LEFT(D$3,3),"###"),"/",TEXT($A$3,"yy")),CALC.!$B$1:$F$1640,5,FALSE)="","T",VLOOKUP(CONCATENATE(TEXT($A29,"##"),"/",TEXT(LEFT(D$3,3),"###"),"/",TEXT($A$3,"yy")),CALC.!$B$1:$F$1640,5,FALSE)))</f>
        <v xml:space="preserve"> </v>
      </c>
      <c r="E29" s="188" t="str">
        <f>IF(ISERROR(VLOOKUP(CONCATENATE(TEXT($A29,"##"),"/",TEXT(LEFT(E$3,3),"###"),"/",TEXT($A$3,"yy")),CALC.!$B$1:$F$1640,5,FALSE))," ",IF(VLOOKUP(CONCATENATE(TEXT($A29,"##"),"/",TEXT(LEFT(E$3,3),"###"),"/",TEXT($A$3,"yy")),CALC.!$B$1:$F$1640,5,FALSE)="","T",VLOOKUP(CONCATENATE(TEXT($A29,"##"),"/",TEXT(LEFT(E$3,3),"###"),"/",TEXT($A$3,"yy")),CALC.!$B$1:$F$1640,5,FALSE)))</f>
        <v xml:space="preserve"> </v>
      </c>
      <c r="F29" s="188" t="str">
        <f>IF(ISERROR(VLOOKUP(CONCATENATE(TEXT($A29,"##"),"/",TEXT(LEFT(F$3,3),"###"),"/",TEXT($A$3,"yy")),CALC.!$B$1:$F$1640,5,FALSE))," ",IF(VLOOKUP(CONCATENATE(TEXT($A29,"##"),"/",TEXT(LEFT(F$3,3),"###"),"/",TEXT($A$3,"yy")),CALC.!$B$1:$F$1640,5,FALSE)="","T",VLOOKUP(CONCATENATE(TEXT($A29,"##"),"/",TEXT(LEFT(F$3,3),"###"),"/",TEXT($A$3,"yy")),CALC.!$B$1:$F$1640,5,FALSE)))</f>
        <v xml:space="preserve"> </v>
      </c>
      <c r="G29" s="188" t="str">
        <f>IF(ISERROR(VLOOKUP(CONCATENATE(TEXT($A29,"##"),"/",TEXT(LEFT(G$3,3),"###"),"/",TEXT($A$3,"yy")),CALC.!$B$1:$F$1640,5,FALSE))," ",IF(VLOOKUP(CONCATENATE(TEXT($A29,"##"),"/",TEXT(LEFT(G$3,3),"###"),"/",TEXT($A$3,"yy")),CALC.!$B$1:$F$1640,5,FALSE)="","T",VLOOKUP(CONCATENATE(TEXT($A29,"##"),"/",TEXT(LEFT(G$3,3),"###"),"/",TEXT($A$3,"yy")),CALC.!$B$1:$F$1640,5,FALSE)))</f>
        <v xml:space="preserve"> </v>
      </c>
      <c r="H29" s="188" t="str">
        <f>IF(ISERROR(VLOOKUP(CONCATENATE(TEXT($A29,"##"),"/",TEXT(LEFT(H$3,3),"###"),"/",TEXT($A$3,"yy")),CALC.!$B$1:$F$1640,5,FALSE))," ",IF(VLOOKUP(CONCATENATE(TEXT($A29,"##"),"/",TEXT(LEFT(H$3,3),"###"),"/",TEXT($A$3,"yy")),CALC.!$B$1:$F$1640,5,FALSE)="","T",VLOOKUP(CONCATENATE(TEXT($A29,"##"),"/",TEXT(LEFT(H$3,3),"###"),"/",TEXT($A$3,"yy")),CALC.!$B$1:$F$1640,5,FALSE)))</f>
        <v xml:space="preserve"> </v>
      </c>
      <c r="I29" s="188" t="str">
        <f>IF(ISERROR(VLOOKUP(CONCATENATE(TEXT($A29,"##"),"/",TEXT(LEFT(I$3,3),"###"),"/",TEXT($A$3,"yy")),CALC.!$B$1:$F$1640,5,FALSE))," ",IF(VLOOKUP(CONCATENATE(TEXT($A29,"##"),"/",TEXT(LEFT(I$3,3),"###"),"/",TEXT($A$3,"yy")),CALC.!$B$1:$F$1640,5,FALSE)="","T",VLOOKUP(CONCATENATE(TEXT($A29,"##"),"/",TEXT(LEFT(I$3,3),"###"),"/",TEXT($A$3,"yy")),CALC.!$B$1:$F$1640,5,FALSE)))</f>
        <v xml:space="preserve"> </v>
      </c>
      <c r="J29" s="188">
        <f>IF(ISERROR(VLOOKUP(CONCATENATE(TEXT($A29,"##"),"/",TEXT(LEFT(J$3,3),"###"),"/",TEXT($A$3,"yy")),CALC.!$B$1:$F$1640,5,FALSE))," ",IF(VLOOKUP(CONCATENATE(TEXT($A29,"##"),"/",TEXT(LEFT(J$3,3),"###"),"/",TEXT($A$3,"yy")),CALC.!$B$1:$F$1640,5,FALSE)="","T",VLOOKUP(CONCATENATE(TEXT($A29,"##"),"/",TEXT(LEFT(J$3,3),"###"),"/",TEXT($A$3,"yy")),CALC.!$B$1:$F$1640,5,FALSE)))</f>
        <v>4.2</v>
      </c>
      <c r="K29" s="188">
        <f>IF(ISERROR(VLOOKUP(CONCATENATE(TEXT($A29,"##"),"/",TEXT(LEFT(K$3,3),"###"),"/",TEXT($A$3,"yy")),CALC.!$B$1:$F$1640,5,FALSE))," ",IF(VLOOKUP(CONCATENATE(TEXT($A29,"##"),"/",TEXT(LEFT(K$3,3),"###"),"/",TEXT($A$3,"yy")),CALC.!$B$1:$F$1640,5,FALSE)="","T",VLOOKUP(CONCATENATE(TEXT($A29,"##"),"/",TEXT(LEFT(K$3,3),"###"),"/",TEXT($A$3,"yy")),CALC.!$B$1:$F$1640,5,FALSE)))</f>
        <v>4</v>
      </c>
      <c r="L29" s="188" t="str">
        <f>IF(ISERROR(VLOOKUP(CONCATENATE(TEXT($A29,"##"),"/",TEXT(LEFT(L$3,3),"###"),"/",TEXT($A$3,"yy")),CALC.!$B$1:$F$1640,5,FALSE))," ",IF(VLOOKUP(CONCATENATE(TEXT($A29,"##"),"/",TEXT(LEFT(L$3,3),"###"),"/",TEXT($A$3,"yy")),CALC.!$B$1:$F$1640,5,FALSE)="","T",VLOOKUP(CONCATENATE(TEXT($A29,"##"),"/",TEXT(LEFT(L$3,3),"###"),"/",TEXT($A$3,"yy")),CALC.!$B$1:$F$1640,5,FALSE)))</f>
        <v xml:space="preserve"> </v>
      </c>
      <c r="M29" s="204" t="str">
        <f>IF(ISERROR(VLOOKUP(CONCATENATE(TEXT($A29,"##"),"/",TEXT(LEFT(M$3,3),"###"),"/",TEXT($A$3,"yy")),CALC.!$B$1:$F$1640,5,FALSE))," ",IF(VLOOKUP(CONCATENATE(TEXT($A29,"##"),"/",TEXT(LEFT(M$3,3),"###"),"/",TEXT($A$3,"yy")),CALC.!$B$1:$F$1640,5,FALSE)="","T",VLOOKUP(CONCATENATE(TEXT($A29,"##"),"/",TEXT(LEFT(M$3,3),"###"),"/",TEXT($A$3,"yy")),CALC.!$B$1:$F$1640,5,FALSE)))</f>
        <v xml:space="preserve"> </v>
      </c>
      <c r="N29" s="96"/>
    </row>
    <row r="30" spans="1:14" ht="15.75">
      <c r="A30" s="97">
        <v>27</v>
      </c>
      <c r="B30" s="187" t="str">
        <f>IF(ISERROR(VLOOKUP(CONCATENATE(TEXT($A30,"##"),"/",TEXT(LEFT(B$3,3),"###"),"/",TEXT($A$3,"yy")),CALC.!$B$1:$F$1640,5,FALSE))," ",IF(VLOOKUP(CONCATENATE(TEXT($A30,"##"),"/",TEXT(LEFT(B$3,3),"###"),"/",TEXT($A$3,"yy")),CALC.!$B$1:$F$1640,5,FALSE)="","T",VLOOKUP(CONCATENATE(TEXT($A30,"##"),"/",TEXT(LEFT(B$3,3),"###"),"/",TEXT($A$3,"yy")),CALC.!$B$1:$F$1640,5,FALSE)))</f>
        <v xml:space="preserve"> </v>
      </c>
      <c r="C30" s="187" t="str">
        <f>IF(ISERROR(VLOOKUP(CONCATENATE(TEXT($A30,"##"),"/",TEXT(LEFT(C$3,3),"###"),"/",TEXT($A$3,"yy")),CALC.!$B$1:$F$1640,5,FALSE))," ",IF(VLOOKUP(CONCATENATE(TEXT($A30,"##"),"/",TEXT(LEFT(C$3,3),"###"),"/",TEXT($A$3,"yy")),CALC.!$B$1:$F$1640,5,FALSE)="","T",VLOOKUP(CONCATENATE(TEXT($A30,"##"),"/",TEXT(LEFT(C$3,3),"###"),"/",TEXT($A$3,"yy")),CALC.!$B$1:$F$1640,5,FALSE)))</f>
        <v xml:space="preserve"> </v>
      </c>
      <c r="D30" s="187" t="str">
        <f>IF(ISERROR(VLOOKUP(CONCATENATE(TEXT($A30,"##"),"/",TEXT(LEFT(D$3,3),"###"),"/",TEXT($A$3,"yy")),CALC.!$B$1:$F$1640,5,FALSE))," ",IF(VLOOKUP(CONCATENATE(TEXT($A30,"##"),"/",TEXT(LEFT(D$3,3),"###"),"/",TEXT($A$3,"yy")),CALC.!$B$1:$F$1640,5,FALSE)="","T",VLOOKUP(CONCATENATE(TEXT($A30,"##"),"/",TEXT(LEFT(D$3,3),"###"),"/",TEXT($A$3,"yy")),CALC.!$B$1:$F$1640,5,FALSE)))</f>
        <v xml:space="preserve"> </v>
      </c>
      <c r="E30" s="187" t="str">
        <f>IF(ISERROR(VLOOKUP(CONCATENATE(TEXT($A30,"##"),"/",TEXT(LEFT(E$3,3),"###"),"/",TEXT($A$3,"yy")),CALC.!$B$1:$F$1640,5,FALSE))," ",IF(VLOOKUP(CONCATENATE(TEXT($A30,"##"),"/",TEXT(LEFT(E$3,3),"###"),"/",TEXT($A$3,"yy")),CALC.!$B$1:$F$1640,5,FALSE)="","T",VLOOKUP(CONCATENATE(TEXT($A30,"##"),"/",TEXT(LEFT(E$3,3),"###"),"/",TEXT($A$3,"yy")),CALC.!$B$1:$F$1640,5,FALSE)))</f>
        <v xml:space="preserve"> </v>
      </c>
      <c r="F30" s="187" t="str">
        <f>IF(ISERROR(VLOOKUP(CONCATENATE(TEXT($A30,"##"),"/",TEXT(LEFT(F$3,3),"###"),"/",TEXT($A$3,"yy")),CALC.!$B$1:$F$1640,5,FALSE))," ",IF(VLOOKUP(CONCATENATE(TEXT($A30,"##"),"/",TEXT(LEFT(F$3,3),"###"),"/",TEXT($A$3,"yy")),CALC.!$B$1:$F$1640,5,FALSE)="","T",VLOOKUP(CONCATENATE(TEXT($A30,"##"),"/",TEXT(LEFT(F$3,3),"###"),"/",TEXT($A$3,"yy")),CALC.!$B$1:$F$1640,5,FALSE)))</f>
        <v xml:space="preserve"> </v>
      </c>
      <c r="G30" s="187" t="str">
        <f>IF(ISERROR(VLOOKUP(CONCATENATE(TEXT($A30,"##"),"/",TEXT(LEFT(G$3,3),"###"),"/",TEXT($A$3,"yy")),CALC.!$B$1:$F$1640,5,FALSE))," ",IF(VLOOKUP(CONCATENATE(TEXT($A30,"##"),"/",TEXT(LEFT(G$3,3),"###"),"/",TEXT($A$3,"yy")),CALC.!$B$1:$F$1640,5,FALSE)="","T",VLOOKUP(CONCATENATE(TEXT($A30,"##"),"/",TEXT(LEFT(G$3,3),"###"),"/",TEXT($A$3,"yy")),CALC.!$B$1:$F$1640,5,FALSE)))</f>
        <v xml:space="preserve"> </v>
      </c>
      <c r="H30" s="187" t="str">
        <f>IF(ISERROR(VLOOKUP(CONCATENATE(TEXT($A30,"##"),"/",TEXT(LEFT(H$3,3),"###"),"/",TEXT($A$3,"yy")),CALC.!$B$1:$F$1640,5,FALSE))," ",IF(VLOOKUP(CONCATENATE(TEXT($A30,"##"),"/",TEXT(LEFT(H$3,3),"###"),"/",TEXT($A$3,"yy")),CALC.!$B$1:$F$1640,5,FALSE)="","T",VLOOKUP(CONCATENATE(TEXT($A30,"##"),"/",TEXT(LEFT(H$3,3),"###"),"/",TEXT($A$3,"yy")),CALC.!$B$1:$F$1640,5,FALSE)))</f>
        <v xml:space="preserve"> </v>
      </c>
      <c r="I30" s="187" t="str">
        <f>IF(ISERROR(VLOOKUP(CONCATENATE(TEXT($A30,"##"),"/",TEXT(LEFT(I$3,3),"###"),"/",TEXT($A$3,"yy")),CALC.!$B$1:$F$1640,5,FALSE))," ",IF(VLOOKUP(CONCATENATE(TEXT($A30,"##"),"/",TEXT(LEFT(I$3,3),"###"),"/",TEXT($A$3,"yy")),CALC.!$B$1:$F$1640,5,FALSE)="","T",VLOOKUP(CONCATENATE(TEXT($A30,"##"),"/",TEXT(LEFT(I$3,3),"###"),"/",TEXT($A$3,"yy")),CALC.!$B$1:$F$1640,5,FALSE)))</f>
        <v xml:space="preserve"> </v>
      </c>
      <c r="J30" s="187" t="str">
        <f>IF(ISERROR(VLOOKUP(CONCATENATE(TEXT($A30,"##"),"/",TEXT(LEFT(J$3,3),"###"),"/",TEXT($A$3,"yy")),CALC.!$B$1:$F$1640,5,FALSE))," ",IF(VLOOKUP(CONCATENATE(TEXT($A30,"##"),"/",TEXT(LEFT(J$3,3),"###"),"/",TEXT($A$3,"yy")),CALC.!$B$1:$F$1640,5,FALSE)="","T",VLOOKUP(CONCATENATE(TEXT($A30,"##"),"/",TEXT(LEFT(J$3,3),"###"),"/",TEXT($A$3,"yy")),CALC.!$B$1:$F$1640,5,FALSE)))</f>
        <v xml:space="preserve"> </v>
      </c>
      <c r="K30" s="187" t="str">
        <f>IF(ISERROR(VLOOKUP(CONCATENATE(TEXT($A30,"##"),"/",TEXT(LEFT(K$3,3),"###"),"/",TEXT($A$3,"yy")),CALC.!$B$1:$F$1640,5,FALSE))," ",IF(VLOOKUP(CONCATENATE(TEXT($A30,"##"),"/",TEXT(LEFT(K$3,3),"###"),"/",TEXT($A$3,"yy")),CALC.!$B$1:$F$1640,5,FALSE)="","T",VLOOKUP(CONCATENATE(TEXT($A30,"##"),"/",TEXT(LEFT(K$3,3),"###"),"/",TEXT($A$3,"yy")),CALC.!$B$1:$F$1640,5,FALSE)))</f>
        <v xml:space="preserve"> </v>
      </c>
      <c r="L30" s="187" t="str">
        <f>IF(ISERROR(VLOOKUP(CONCATENATE(TEXT($A30,"##"),"/",TEXT(LEFT(L$3,3),"###"),"/",TEXT($A$3,"yy")),CALC.!$B$1:$F$1640,5,FALSE))," ",IF(VLOOKUP(CONCATENATE(TEXT($A30,"##"),"/",TEXT(LEFT(L$3,3),"###"),"/",TEXT($A$3,"yy")),CALC.!$B$1:$F$1640,5,FALSE)="","T",VLOOKUP(CONCATENATE(TEXT($A30,"##"),"/",TEXT(LEFT(L$3,3),"###"),"/",TEXT($A$3,"yy")),CALC.!$B$1:$F$1640,5,FALSE)))</f>
        <v xml:space="preserve"> </v>
      </c>
      <c r="M30" s="203" t="str">
        <f>IF(ISERROR(VLOOKUP(CONCATENATE(TEXT($A30,"##"),"/",TEXT(LEFT(M$3,3),"###"),"/",TEXT($A$3,"yy")),CALC.!$B$1:$F$1640,5,FALSE))," ",IF(VLOOKUP(CONCATENATE(TEXT($A30,"##"),"/",TEXT(LEFT(M$3,3),"###"),"/",TEXT($A$3,"yy")),CALC.!$B$1:$F$1640,5,FALSE)="","T",VLOOKUP(CONCATENATE(TEXT($A30,"##"),"/",TEXT(LEFT(M$3,3),"###"),"/",TEXT($A$3,"yy")),CALC.!$B$1:$F$1640,5,FALSE)))</f>
        <v xml:space="preserve"> </v>
      </c>
      <c r="N30" s="96"/>
    </row>
    <row r="31" spans="1:14" ht="15.75">
      <c r="A31" s="100">
        <v>28</v>
      </c>
      <c r="B31" s="188" t="str">
        <f>IF(ISERROR(VLOOKUP(CONCATENATE(TEXT($A31,"##"),"/",TEXT(LEFT(B$3,3),"###"),"/",TEXT($A$3,"yy")),CALC.!$B$1:$F$1640,5,FALSE))," ",IF(VLOOKUP(CONCATENATE(TEXT($A31,"##"),"/",TEXT(LEFT(B$3,3),"###"),"/",TEXT($A$3,"yy")),CALC.!$B$1:$F$1640,5,FALSE)="","T",VLOOKUP(CONCATENATE(TEXT($A31,"##"),"/",TEXT(LEFT(B$3,3),"###"),"/",TEXT($A$3,"yy")),CALC.!$B$1:$F$1640,5,FALSE)))</f>
        <v xml:space="preserve"> </v>
      </c>
      <c r="C31" s="188" t="str">
        <f>IF(ISERROR(VLOOKUP(CONCATENATE(TEXT($A31,"##"),"/",TEXT(LEFT(C$3,3),"###"),"/",TEXT($A$3,"yy")),CALC.!$B$1:$F$1640,5,FALSE))," ",IF(VLOOKUP(CONCATENATE(TEXT($A31,"##"),"/",TEXT(LEFT(C$3,3),"###"),"/",TEXT($A$3,"yy")),CALC.!$B$1:$F$1640,5,FALSE)="","T",VLOOKUP(CONCATENATE(TEXT($A31,"##"),"/",TEXT(LEFT(C$3,3),"###"),"/",TEXT($A$3,"yy")),CALC.!$B$1:$F$1640,5,FALSE)))</f>
        <v xml:space="preserve"> </v>
      </c>
      <c r="D31" s="188" t="str">
        <f>IF(ISERROR(VLOOKUP(CONCATENATE(TEXT($A31,"##"),"/",TEXT(LEFT(D$3,3),"###"),"/",TEXT($A$3,"yy")),CALC.!$B$1:$F$1640,5,FALSE))," ",IF(VLOOKUP(CONCATENATE(TEXT($A31,"##"),"/",TEXT(LEFT(D$3,3),"###"),"/",TEXT($A$3,"yy")),CALC.!$B$1:$F$1640,5,FALSE)="","T",VLOOKUP(CONCATENATE(TEXT($A31,"##"),"/",TEXT(LEFT(D$3,3),"###"),"/",TEXT($A$3,"yy")),CALC.!$B$1:$F$1640,5,FALSE)))</f>
        <v xml:space="preserve"> </v>
      </c>
      <c r="E31" s="188" t="str">
        <f>IF(ISERROR(VLOOKUP(CONCATENATE(TEXT($A31,"##"),"/",TEXT(LEFT(E$3,3),"###"),"/",TEXT($A$3,"yy")),CALC.!$B$1:$F$1640,5,FALSE))," ",IF(VLOOKUP(CONCATENATE(TEXT($A31,"##"),"/",TEXT(LEFT(E$3,3),"###"),"/",TEXT($A$3,"yy")),CALC.!$B$1:$F$1640,5,FALSE)="","T",VLOOKUP(CONCATENATE(TEXT($A31,"##"),"/",TEXT(LEFT(E$3,3),"###"),"/",TEXT($A$3,"yy")),CALC.!$B$1:$F$1640,5,FALSE)))</f>
        <v xml:space="preserve"> </v>
      </c>
      <c r="F31" s="188" t="str">
        <f>IF(ISERROR(VLOOKUP(CONCATENATE(TEXT($A31,"##"),"/",TEXT(LEFT(F$3,3),"###"),"/",TEXT($A$3,"yy")),CALC.!$B$1:$F$1640,5,FALSE))," ",IF(VLOOKUP(CONCATENATE(TEXT($A31,"##"),"/",TEXT(LEFT(F$3,3),"###"),"/",TEXT($A$3,"yy")),CALC.!$B$1:$F$1640,5,FALSE)="","T",VLOOKUP(CONCATENATE(TEXT($A31,"##"),"/",TEXT(LEFT(F$3,3),"###"),"/",TEXT($A$3,"yy")),CALC.!$B$1:$F$1640,5,FALSE)))</f>
        <v xml:space="preserve"> </v>
      </c>
      <c r="G31" s="188" t="str">
        <f>IF(ISERROR(VLOOKUP(CONCATENATE(TEXT($A31,"##"),"/",TEXT(LEFT(G$3,3),"###"),"/",TEXT($A$3,"yy")),CALC.!$B$1:$F$1640,5,FALSE))," ",IF(VLOOKUP(CONCATENATE(TEXT($A31,"##"),"/",TEXT(LEFT(G$3,3),"###"),"/",TEXT($A$3,"yy")),CALC.!$B$1:$F$1640,5,FALSE)="","T",VLOOKUP(CONCATENATE(TEXT($A31,"##"),"/",TEXT(LEFT(G$3,3),"###"),"/",TEXT($A$3,"yy")),CALC.!$B$1:$F$1640,5,FALSE)))</f>
        <v xml:space="preserve"> </v>
      </c>
      <c r="H31" s="188">
        <f>IF(ISERROR(VLOOKUP(CONCATENATE(TEXT($A31,"##"),"/",TEXT(LEFT(H$3,3),"###"),"/",TEXT($A$3,"yy")),CALC.!$B$1:$F$1640,5,FALSE))," ",IF(VLOOKUP(CONCATENATE(TEXT($A31,"##"),"/",TEXT(LEFT(H$3,3),"###"),"/",TEXT($A$3,"yy")),CALC.!$B$1:$F$1640,5,FALSE)="","T",VLOOKUP(CONCATENATE(TEXT($A31,"##"),"/",TEXT(LEFT(H$3,3),"###"),"/",TEXT($A$3,"yy")),CALC.!$B$1:$F$1640,5,FALSE)))</f>
        <v>1.02</v>
      </c>
      <c r="I31" s="188" t="str">
        <f>IF(ISERROR(VLOOKUP(CONCATENATE(TEXT($A31,"##"),"/",TEXT(LEFT(I$3,3),"###"),"/",TEXT($A$3,"yy")),CALC.!$B$1:$F$1640,5,FALSE))," ",IF(VLOOKUP(CONCATENATE(TEXT($A31,"##"),"/",TEXT(LEFT(I$3,3),"###"),"/",TEXT($A$3,"yy")),CALC.!$B$1:$F$1640,5,FALSE)="","T",VLOOKUP(CONCATENATE(TEXT($A31,"##"),"/",TEXT(LEFT(I$3,3),"###"),"/",TEXT($A$3,"yy")),CALC.!$B$1:$F$1640,5,FALSE)))</f>
        <v xml:space="preserve"> </v>
      </c>
      <c r="J31" s="188">
        <f>IF(ISERROR(VLOOKUP(CONCATENATE(TEXT($A31,"##"),"/",TEXT(LEFT(J$3,3),"###"),"/",TEXT($A$3,"yy")),CALC.!$B$1:$F$1640,5,FALSE))," ",IF(VLOOKUP(CONCATENATE(TEXT($A31,"##"),"/",TEXT(LEFT(J$3,3),"###"),"/",TEXT($A$3,"yy")),CALC.!$B$1:$F$1640,5,FALSE)="","T",VLOOKUP(CONCATENATE(TEXT($A31,"##"),"/",TEXT(LEFT(J$3,3),"###"),"/",TEXT($A$3,"yy")),CALC.!$B$1:$F$1640,5,FALSE)))</f>
        <v>10.8</v>
      </c>
      <c r="K31" s="188" t="str">
        <f>IF(ISERROR(VLOOKUP(CONCATENATE(TEXT($A31,"##"),"/",TEXT(LEFT(K$3,3),"###"),"/",TEXT($A$3,"yy")),CALC.!$B$1:$F$1640,5,FALSE))," ",IF(VLOOKUP(CONCATENATE(TEXT($A31,"##"),"/",TEXT(LEFT(K$3,3),"###"),"/",TEXT($A$3,"yy")),CALC.!$B$1:$F$1640,5,FALSE)="","T",VLOOKUP(CONCATENATE(TEXT($A31,"##"),"/",TEXT(LEFT(K$3,3),"###"),"/",TEXT($A$3,"yy")),CALC.!$B$1:$F$1640,5,FALSE)))</f>
        <v xml:space="preserve"> </v>
      </c>
      <c r="L31" s="188" t="str">
        <f>IF(ISERROR(VLOOKUP(CONCATENATE(TEXT($A31,"##"),"/",TEXT(LEFT(L$3,3),"###"),"/",TEXT($A$3,"yy")),CALC.!$B$1:$F$1640,5,FALSE))," ",IF(VLOOKUP(CONCATENATE(TEXT($A31,"##"),"/",TEXT(LEFT(L$3,3),"###"),"/",TEXT($A$3,"yy")),CALC.!$B$1:$F$1640,5,FALSE)="","T",VLOOKUP(CONCATENATE(TEXT($A31,"##"),"/",TEXT(LEFT(L$3,3),"###"),"/",TEXT($A$3,"yy")),CALC.!$B$1:$F$1640,5,FALSE)))</f>
        <v xml:space="preserve"> </v>
      </c>
      <c r="M31" s="204" t="str">
        <f>IF(ISERROR(VLOOKUP(CONCATENATE(TEXT($A31,"##"),"/",TEXT(LEFT(M$3,3),"###"),"/",TEXT($A$3,"yy")),CALC.!$B$1:$F$1640,5,FALSE))," ",IF(VLOOKUP(CONCATENATE(TEXT($A31,"##"),"/",TEXT(LEFT(M$3,3),"###"),"/",TEXT($A$3,"yy")),CALC.!$B$1:$F$1640,5,FALSE)="","T",VLOOKUP(CONCATENATE(TEXT($A31,"##"),"/",TEXT(LEFT(M$3,3),"###"),"/",TEXT($A$3,"yy")),CALC.!$B$1:$F$1640,5,FALSE)))</f>
        <v xml:space="preserve"> </v>
      </c>
      <c r="N31" s="96"/>
    </row>
    <row r="32" spans="1:14" ht="15.75">
      <c r="A32" s="97">
        <v>29</v>
      </c>
      <c r="B32" s="187" t="str">
        <f>IF(ISERROR(VLOOKUP(CONCATENATE(TEXT($A32,"##"),"/",TEXT(LEFT(B$3,3),"###"),"/",TEXT($A$3,"yy")),CALC.!$B$1:$F$1640,5,FALSE))," ",IF(VLOOKUP(CONCATENATE(TEXT($A32,"##"),"/",TEXT(LEFT(B$3,3),"###"),"/",TEXT($A$3,"yy")),CALC.!$B$1:$F$1640,5,FALSE)="","T",VLOOKUP(CONCATENATE(TEXT($A32,"##"),"/",TEXT(LEFT(B$3,3),"###"),"/",TEXT($A$3,"yy")),CALC.!$B$1:$F$1640,5,FALSE)))</f>
        <v xml:space="preserve"> </v>
      </c>
      <c r="C32" s="187" t="str">
        <f>IF(ISERROR(VLOOKUP(CONCATENATE(TEXT($A32,"##"),"/",TEXT(LEFT(C$3,3),"###"),"/",TEXT($A$3,"yy")),CALC.!$B$1:$F$1640,5,FALSE))," ",IF(VLOOKUP(CONCATENATE(TEXT($A32,"##"),"/",TEXT(LEFT(C$3,3),"###"),"/",TEXT($A$3,"yy")),CALC.!$B$1:$F$1640,5,FALSE)="","T",VLOOKUP(CONCATENATE(TEXT($A32,"##"),"/",TEXT(LEFT(C$3,3),"###"),"/",TEXT($A$3,"yy")),CALC.!$B$1:$F$1640,5,FALSE)))</f>
        <v xml:space="preserve"> </v>
      </c>
      <c r="D32" s="187" t="str">
        <f>IF(ISERROR(VLOOKUP(CONCATENATE(TEXT($A32,"##"),"/",TEXT(LEFT(D$3,3),"###"),"/",TEXT($A$3,"yy")),CALC.!$B$1:$F$1640,5,FALSE))," ",IF(VLOOKUP(CONCATENATE(TEXT($A32,"##"),"/",TEXT(LEFT(D$3,3),"###"),"/",TEXT($A$3,"yy")),CALC.!$B$1:$F$1640,5,FALSE)="","T",VLOOKUP(CONCATENATE(TEXT($A32,"##"),"/",TEXT(LEFT(D$3,3),"###"),"/",TEXT($A$3,"yy")),CALC.!$B$1:$F$1640,5,FALSE)))</f>
        <v xml:space="preserve"> </v>
      </c>
      <c r="E32" s="187" t="str">
        <f>IF(ISERROR(VLOOKUP(CONCATENATE(TEXT($A32,"##"),"/",TEXT(LEFT(E$3,3),"###"),"/",TEXT($A$3,"yy")),CALC.!$B$1:$F$1640,5,FALSE))," ",IF(VLOOKUP(CONCATENATE(TEXT($A32,"##"),"/",TEXT(LEFT(E$3,3),"###"),"/",TEXT($A$3,"yy")),CALC.!$B$1:$F$1640,5,FALSE)="","T",VLOOKUP(CONCATENATE(TEXT($A32,"##"),"/",TEXT(LEFT(E$3,3),"###"),"/",TEXT($A$3,"yy")),CALC.!$B$1:$F$1640,5,FALSE)))</f>
        <v xml:space="preserve"> </v>
      </c>
      <c r="F32" s="187" t="str">
        <f>IF(ISERROR(VLOOKUP(CONCATENATE(TEXT($A32,"##"),"/",TEXT(LEFT(F$3,3),"###"),"/",TEXT($A$3,"yy")),CALC.!$B$1:$F$1640,5,FALSE))," ",IF(VLOOKUP(CONCATENATE(TEXT($A32,"##"),"/",TEXT(LEFT(F$3,3),"###"),"/",TEXT($A$3,"yy")),CALC.!$B$1:$F$1640,5,FALSE)="","T",VLOOKUP(CONCATENATE(TEXT($A32,"##"),"/",TEXT(LEFT(F$3,3),"###"),"/",TEXT($A$3,"yy")),CALC.!$B$1:$F$1640,5,FALSE)))</f>
        <v xml:space="preserve"> </v>
      </c>
      <c r="G32" s="187" t="str">
        <f>IF(ISERROR(VLOOKUP(CONCATENATE(TEXT($A32,"##"),"/",TEXT(LEFT(G$3,3),"###"),"/",TEXT($A$3,"yy")),CALC.!$B$1:$F$1640,5,FALSE))," ",IF(VLOOKUP(CONCATENATE(TEXT($A32,"##"),"/",TEXT(LEFT(G$3,3),"###"),"/",TEXT($A$3,"yy")),CALC.!$B$1:$F$1640,5,FALSE)="","T",VLOOKUP(CONCATENATE(TEXT($A32,"##"),"/",TEXT(LEFT(G$3,3),"###"),"/",TEXT($A$3,"yy")),CALC.!$B$1:$F$1640,5,FALSE)))</f>
        <v xml:space="preserve"> </v>
      </c>
      <c r="H32" s="187" t="str">
        <f>IF(ISERROR(VLOOKUP(CONCATENATE(TEXT($A32,"##"),"/",TEXT(LEFT(H$3,3),"###"),"/",TEXT($A$3,"yy")),CALC.!$B$1:$F$1640,5,FALSE))," ",IF(VLOOKUP(CONCATENATE(TEXT($A32,"##"),"/",TEXT(LEFT(H$3,3),"###"),"/",TEXT($A$3,"yy")),CALC.!$B$1:$F$1640,5,FALSE)="","T",VLOOKUP(CONCATENATE(TEXT($A32,"##"),"/",TEXT(LEFT(H$3,3),"###"),"/",TEXT($A$3,"yy")),CALC.!$B$1:$F$1640,5,FALSE)))</f>
        <v xml:space="preserve"> </v>
      </c>
      <c r="I32" s="187" t="str">
        <f>IF(ISERROR(VLOOKUP(CONCATENATE(TEXT($A32,"##"),"/",TEXT(LEFT(I$3,3),"###"),"/",TEXT($A$3,"yy")),CALC.!$B$1:$F$1640,5,FALSE))," ",IF(VLOOKUP(CONCATENATE(TEXT($A32,"##"),"/",TEXT(LEFT(I$3,3),"###"),"/",TEXT($A$3,"yy")),CALC.!$B$1:$F$1640,5,FALSE)="","T",VLOOKUP(CONCATENATE(TEXT($A32,"##"),"/",TEXT(LEFT(I$3,3),"###"),"/",TEXT($A$3,"yy")),CALC.!$B$1:$F$1640,5,FALSE)))</f>
        <v xml:space="preserve"> </v>
      </c>
      <c r="J32" s="187">
        <f>IF(ISERROR(VLOOKUP(CONCATENATE(TEXT($A32,"##"),"/",TEXT(LEFT(J$3,3),"###"),"/",TEXT($A$3,"yy")),CALC.!$B$1:$F$1640,5,FALSE))," ",IF(VLOOKUP(CONCATENATE(TEXT($A32,"##"),"/",TEXT(LEFT(J$3,3),"###"),"/",TEXT($A$3,"yy")),CALC.!$B$1:$F$1640,5,FALSE)="","T",VLOOKUP(CONCATENATE(TEXT($A32,"##"),"/",TEXT(LEFT(J$3,3),"###"),"/",TEXT($A$3,"yy")),CALC.!$B$1:$F$1640,5,FALSE)))</f>
        <v>1</v>
      </c>
      <c r="K32" s="187" t="str">
        <f>IF(ISERROR(VLOOKUP(CONCATENATE(TEXT($A32,"##"),"/",TEXT(LEFT(K$3,3),"###"),"/",TEXT($A$3,"yy")),CALC.!$B$1:$F$1640,5,FALSE))," ",IF(VLOOKUP(CONCATENATE(TEXT($A32,"##"),"/",TEXT(LEFT(K$3,3),"###"),"/",TEXT($A$3,"yy")),CALC.!$B$1:$F$1640,5,FALSE)="","T",VLOOKUP(CONCATENATE(TEXT($A32,"##"),"/",TEXT(LEFT(K$3,3),"###"),"/",TEXT($A$3,"yy")),CALC.!$B$1:$F$1640,5,FALSE)))</f>
        <v xml:space="preserve"> </v>
      </c>
      <c r="L32" s="187" t="str">
        <f>IF(ISERROR(VLOOKUP(CONCATENATE(TEXT($A32,"##"),"/",TEXT(LEFT(L$3,3),"###"),"/",TEXT($A$3,"yy")),CALC.!$B$1:$F$1640,5,FALSE))," ",IF(VLOOKUP(CONCATENATE(TEXT($A32,"##"),"/",TEXT(LEFT(L$3,3),"###"),"/",TEXT($A$3,"yy")),CALC.!$B$1:$F$1640,5,FALSE)="","T",VLOOKUP(CONCATENATE(TEXT($A32,"##"),"/",TEXT(LEFT(L$3,3),"###"),"/",TEXT($A$3,"yy")),CALC.!$B$1:$F$1640,5,FALSE)))</f>
        <v xml:space="preserve"> </v>
      </c>
      <c r="M32" s="203" t="str">
        <f>IF(ISERROR(VLOOKUP(CONCATENATE(TEXT($A32,"##"),"/",TEXT(LEFT(M$3,3),"###"),"/",TEXT($A$3,"yy")),CALC.!$B$1:$F$1640,5,FALSE))," ",IF(VLOOKUP(CONCATENATE(TEXT($A32,"##"),"/",TEXT(LEFT(M$3,3),"###"),"/",TEXT($A$3,"yy")),CALC.!$B$1:$F$1640,5,FALSE)="","T",VLOOKUP(CONCATENATE(TEXT($A32,"##"),"/",TEXT(LEFT(M$3,3),"###"),"/",TEXT($A$3,"yy")),CALC.!$B$1:$F$1640,5,FALSE)))</f>
        <v xml:space="preserve"> </v>
      </c>
      <c r="N32" s="102"/>
    </row>
    <row r="33" spans="1:14" ht="15.75">
      <c r="A33" s="100">
        <v>30</v>
      </c>
      <c r="B33" s="188">
        <f>IF(ISERROR(VLOOKUP(CONCATENATE(TEXT($A33,"##"),"/",TEXT(LEFT(B$3,3),"###"),"/",TEXT($A$3,"yy")),CALC.!$B$1:$F$1640,5,FALSE))," ",IF(VLOOKUP(CONCATENATE(TEXT($A33,"##"),"/",TEXT(LEFT(B$3,3),"###"),"/",TEXT($A$3,"yy")),CALC.!$B$1:$F$1640,5,FALSE)="","T",VLOOKUP(CONCATENATE(TEXT($A33,"##"),"/",TEXT(LEFT(B$3,3),"###"),"/",TEXT($A$3,"yy")),CALC.!$B$1:$F$1640,5,FALSE)))</f>
        <v>6</v>
      </c>
      <c r="C33" s="188" t="str">
        <f>IF(ISERROR(VLOOKUP(CONCATENATE(TEXT($A33,"##"),"/",TEXT(LEFT(C$3,3),"###"),"/",TEXT($A$3,"yy")),CALC.!$B$1:$F$1640,5,FALSE))," ",IF(VLOOKUP(CONCATENATE(TEXT($A33,"##"),"/",TEXT(LEFT(C$3,3),"###"),"/",TEXT($A$3,"yy")),CALC.!$B$1:$F$1640,5,FALSE)="","T",VLOOKUP(CONCATENATE(TEXT($A33,"##"),"/",TEXT(LEFT(C$3,3),"###"),"/",TEXT($A$3,"yy")),CALC.!$B$1:$F$1640,5,FALSE)))</f>
        <v xml:space="preserve"> </v>
      </c>
      <c r="D33" s="188" t="str">
        <f>IF(ISERROR(VLOOKUP(CONCATENATE(TEXT($A33,"##"),"/",TEXT(LEFT(D$3,3),"###"),"/",TEXT($A$3,"yy")),CALC.!$B$1:$F$1640,5,FALSE))," ",IF(VLOOKUP(CONCATENATE(TEXT($A33,"##"),"/",TEXT(LEFT(D$3,3),"###"),"/",TEXT($A$3,"yy")),CALC.!$B$1:$F$1640,5,FALSE)="","T",VLOOKUP(CONCATENATE(TEXT($A33,"##"),"/",TEXT(LEFT(D$3,3),"###"),"/",TEXT($A$3,"yy")),CALC.!$B$1:$F$1640,5,FALSE)))</f>
        <v xml:space="preserve"> </v>
      </c>
      <c r="E33" s="188" t="str">
        <f>IF(ISERROR(VLOOKUP(CONCATENATE(TEXT($A33,"##"),"/",TEXT(LEFT(E$3,3),"###"),"/",TEXT($A$3,"yy")),CALC.!$B$1:$F$1640,5,FALSE))," ",IF(VLOOKUP(CONCATENATE(TEXT($A33,"##"),"/",TEXT(LEFT(E$3,3),"###"),"/",TEXT($A$3,"yy")),CALC.!$B$1:$F$1640,5,FALSE)="","T",VLOOKUP(CONCATENATE(TEXT($A33,"##"),"/",TEXT(LEFT(E$3,3),"###"),"/",TEXT($A$3,"yy")),CALC.!$B$1:$F$1640,5,FALSE)))</f>
        <v xml:space="preserve"> </v>
      </c>
      <c r="F33" s="188" t="str">
        <f>IF(ISERROR(VLOOKUP(CONCATENATE(TEXT($A33,"##"),"/",TEXT(LEFT(F$3,3),"###"),"/",TEXT($A$3,"yy")),CALC.!$B$1:$F$1640,5,FALSE))," ",IF(VLOOKUP(CONCATENATE(TEXT($A33,"##"),"/",TEXT(LEFT(F$3,3),"###"),"/",TEXT($A$3,"yy")),CALC.!$B$1:$F$1640,5,FALSE)="","T",VLOOKUP(CONCATENATE(TEXT($A33,"##"),"/",TEXT(LEFT(F$3,3),"###"),"/",TEXT($A$3,"yy")),CALC.!$B$1:$F$1640,5,FALSE)))</f>
        <v xml:space="preserve"> </v>
      </c>
      <c r="G33" s="188" t="str">
        <f>IF(ISERROR(VLOOKUP(CONCATENATE(TEXT($A33,"##"),"/",TEXT(LEFT(G$3,3),"###"),"/",TEXT($A$3,"yy")),CALC.!$B$1:$F$1640,5,FALSE))," ",IF(VLOOKUP(CONCATENATE(TEXT($A33,"##"),"/",TEXT(LEFT(G$3,3),"###"),"/",TEXT($A$3,"yy")),CALC.!$B$1:$F$1640,5,FALSE)="","T",VLOOKUP(CONCATENATE(TEXT($A33,"##"),"/",TEXT(LEFT(G$3,3),"###"),"/",TEXT($A$3,"yy")),CALC.!$B$1:$F$1640,5,FALSE)))</f>
        <v xml:space="preserve"> </v>
      </c>
      <c r="H33" s="188" t="str">
        <f>IF(ISERROR(VLOOKUP(CONCATENATE(TEXT($A33,"##"),"/",TEXT(LEFT(H$3,3),"###"),"/",TEXT($A$3,"yy")),CALC.!$B$1:$F$1640,5,FALSE))," ",IF(VLOOKUP(CONCATENATE(TEXT($A33,"##"),"/",TEXT(LEFT(H$3,3),"###"),"/",TEXT($A$3,"yy")),CALC.!$B$1:$F$1640,5,FALSE)="","T",VLOOKUP(CONCATENATE(TEXT($A33,"##"),"/",TEXT(LEFT(H$3,3),"###"),"/",TEXT($A$3,"yy")),CALC.!$B$1:$F$1640,5,FALSE)))</f>
        <v xml:space="preserve"> </v>
      </c>
      <c r="I33" s="188" t="str">
        <f>IF(ISERROR(VLOOKUP(CONCATENATE(TEXT($A33,"##"),"/",TEXT(LEFT(I$3,3),"###"),"/",TEXT($A$3,"yy")),CALC.!$B$1:$F$1640,5,FALSE))," ",IF(VLOOKUP(CONCATENATE(TEXT($A33,"##"),"/",TEXT(LEFT(I$3,3),"###"),"/",TEXT($A$3,"yy")),CALC.!$B$1:$F$1640,5,FALSE)="","T",VLOOKUP(CONCATENATE(TEXT($A33,"##"),"/",TEXT(LEFT(I$3,3),"###"),"/",TEXT($A$3,"yy")),CALC.!$B$1:$F$1640,5,FALSE)))</f>
        <v xml:space="preserve"> </v>
      </c>
      <c r="J33" s="188">
        <f>IF(ISERROR(VLOOKUP(CONCATENATE(TEXT($A33,"##"),"/",TEXT(LEFT(J$3,3),"###"),"/",TEXT($A$3,"yy")),CALC.!$B$1:$F$1640,5,FALSE))," ",IF(VLOOKUP(CONCATENATE(TEXT($A33,"##"),"/",TEXT(LEFT(J$3,3),"###"),"/",TEXT($A$3,"yy")),CALC.!$B$1:$F$1640,5,FALSE)="","T",VLOOKUP(CONCATENATE(TEXT($A33,"##"),"/",TEXT(LEFT(J$3,3),"###"),"/",TEXT($A$3,"yy")),CALC.!$B$1:$F$1640,5,FALSE)))</f>
        <v>12.8</v>
      </c>
      <c r="K33" s="188" t="str">
        <f>IF(ISERROR(VLOOKUP(CONCATENATE(TEXT($A33,"##"),"/",TEXT(LEFT(K$3,3),"###"),"/",TEXT($A$3,"yy")),CALC.!$B$1:$F$1640,5,FALSE))," ",IF(VLOOKUP(CONCATENATE(TEXT($A33,"##"),"/",TEXT(LEFT(K$3,3),"###"),"/",TEXT($A$3,"yy")),CALC.!$B$1:$F$1640,5,FALSE)="","T",VLOOKUP(CONCATENATE(TEXT($A33,"##"),"/",TEXT(LEFT(K$3,3),"###"),"/",TEXT($A$3,"yy")),CALC.!$B$1:$F$1640,5,FALSE)))</f>
        <v xml:space="preserve"> </v>
      </c>
      <c r="L33" s="188" t="str">
        <f>IF(ISERROR(VLOOKUP(CONCATENATE(TEXT($A33,"##"),"/",TEXT(LEFT(L$3,3),"###"),"/",TEXT($A$3,"yy")),CALC.!$B$1:$F$1640,5,FALSE))," ",IF(VLOOKUP(CONCATENATE(TEXT($A33,"##"),"/",TEXT(LEFT(L$3,3),"###"),"/",TEXT($A$3,"yy")),CALC.!$B$1:$F$1640,5,FALSE)="","T",VLOOKUP(CONCATENATE(TEXT($A33,"##"),"/",TEXT(LEFT(L$3,3),"###"),"/",TEXT($A$3,"yy")),CALC.!$B$1:$F$1640,5,FALSE)))</f>
        <v xml:space="preserve"> </v>
      </c>
      <c r="M33" s="204" t="str">
        <f>IF(ISERROR(VLOOKUP(CONCATENATE(TEXT($A33,"##"),"/",TEXT(LEFT(M$3,3),"###"),"/",TEXT($A$3,"yy")),CALC.!$B$1:$F$1640,5,FALSE))," ",IF(VLOOKUP(CONCATENATE(TEXT($A33,"##"),"/",TEXT(LEFT(M$3,3),"###"),"/",TEXT($A$3,"yy")),CALC.!$B$1:$F$1640,5,FALSE)="","T",VLOOKUP(CONCATENATE(TEXT($A33,"##"),"/",TEXT(LEFT(M$3,3),"###"),"/",TEXT($A$3,"yy")),CALC.!$B$1:$F$1640,5,FALSE)))</f>
        <v xml:space="preserve"> </v>
      </c>
      <c r="N33" s="96"/>
    </row>
    <row r="34" spans="1:14" ht="15.75">
      <c r="A34" s="101">
        <v>31</v>
      </c>
      <c r="B34" s="190" t="str">
        <f>IF(ISERROR(VLOOKUP(CONCATENATE(TEXT($A34,"##"),"/",TEXT(LEFT(B$3,3),"###"),"/",TEXT($A$3,"yy")),CALC.!$B$1:$F$1640,5,FALSE))," ",IF(VLOOKUP(CONCATENATE(TEXT($A34,"##"),"/",TEXT(LEFT(B$3,3),"###"),"/",TEXT($A$3,"yy")),CALC.!$B$1:$F$1640,5,FALSE)="","T",VLOOKUP(CONCATENATE(TEXT($A34,"##"),"/",TEXT(LEFT(B$3,3),"###"),"/",TEXT($A$3,"yy")),CALC.!$B$1:$F$1640,5,FALSE)))</f>
        <v xml:space="preserve"> </v>
      </c>
      <c r="C34" s="190" t="str">
        <f>IF(ISERROR(VLOOKUP(CONCATENATE(TEXT($A34,"##"),"/",TEXT(LEFT(C$3,3),"###"),"/",TEXT($A$3,"yy")),CALC.!$B$1:$F$1640,5,FALSE))," ",IF(VLOOKUP(CONCATENATE(TEXT($A34,"##"),"/",TEXT(LEFT(C$3,3),"###"),"/",TEXT($A$3,"yy")),CALC.!$B$1:$F$1640,5,FALSE)="","T",VLOOKUP(CONCATENATE(TEXT($A34,"##"),"/",TEXT(LEFT(C$3,3),"###"),"/",TEXT($A$3,"yy")),CALC.!$B$1:$F$1640,5,FALSE)))</f>
        <v xml:space="preserve"> </v>
      </c>
      <c r="D34" s="190" t="str">
        <f>IF(ISERROR(VLOOKUP(CONCATENATE(TEXT($A34,"##"),"/",TEXT(LEFT(D$3,3),"###"),"/",TEXT($A$3,"yy")),CALC.!$B$1:$F$1640,5,FALSE))," ",IF(VLOOKUP(CONCATENATE(TEXT($A34,"##"),"/",TEXT(LEFT(D$3,3),"###"),"/",TEXT($A$3,"yy")),CALC.!$B$1:$F$1640,5,FALSE)="","T",VLOOKUP(CONCATENATE(TEXT($A34,"##"),"/",TEXT(LEFT(D$3,3),"###"),"/",TEXT($A$3,"yy")),CALC.!$B$1:$F$1640,5,FALSE)))</f>
        <v xml:space="preserve"> </v>
      </c>
      <c r="E34" s="190" t="str">
        <f>IF(ISERROR(VLOOKUP(CONCATENATE(TEXT($A34,"##"),"/",TEXT(LEFT(E$3,3),"###"),"/",TEXT($A$3,"yy")),CALC.!$B$1:$F$1640,5,FALSE))," ",IF(VLOOKUP(CONCATENATE(TEXT($A34,"##"),"/",TEXT(LEFT(E$3,3),"###"),"/",TEXT($A$3,"yy")),CALC.!$B$1:$F$1640,5,FALSE)="","T",VLOOKUP(CONCATENATE(TEXT($A34,"##"),"/",TEXT(LEFT(E$3,3),"###"),"/",TEXT($A$3,"yy")),CALC.!$B$1:$F$1640,5,FALSE)))</f>
        <v xml:space="preserve"> </v>
      </c>
      <c r="F34" s="190" t="str">
        <f>IF(ISERROR(VLOOKUP(CONCATENATE(TEXT($A34,"##"),"/",TEXT(LEFT(F$3,3),"###"),"/",TEXT($A$3,"yy")),CALC.!$B$1:$F$1640,5,FALSE))," ",IF(VLOOKUP(CONCATENATE(TEXT($A34,"##"),"/",TEXT(LEFT(F$3,3),"###"),"/",TEXT($A$3,"yy")),CALC.!$B$1:$F$1640,5,FALSE)="","T",VLOOKUP(CONCATENATE(TEXT($A34,"##"),"/",TEXT(LEFT(F$3,3),"###"),"/",TEXT($A$3,"yy")),CALC.!$B$1:$F$1640,5,FALSE)))</f>
        <v xml:space="preserve"> </v>
      </c>
      <c r="G34" s="190" t="str">
        <f>IF(ISERROR(VLOOKUP(CONCATENATE(TEXT($A34,"##"),"/",TEXT(LEFT(G$3,3),"###"),"/",TEXT($A$3,"yy")),CALC.!$B$1:$F$1640,5,FALSE))," ",IF(VLOOKUP(CONCATENATE(TEXT($A34,"##"),"/",TEXT(LEFT(G$3,3),"###"),"/",TEXT($A$3,"yy")),CALC.!$B$1:$F$1640,5,FALSE)="","T",VLOOKUP(CONCATENATE(TEXT($A34,"##"),"/",TEXT(LEFT(G$3,3),"###"),"/",TEXT($A$3,"yy")),CALC.!$B$1:$F$1640,5,FALSE)))</f>
        <v xml:space="preserve"> </v>
      </c>
      <c r="H34" s="190" t="str">
        <f>IF(ISERROR(VLOOKUP(CONCATENATE(TEXT($A34,"##"),"/",TEXT(LEFT(H$3,3),"###"),"/",TEXT($A$3,"yy")),CALC.!$B$1:$F$1640,5,FALSE))," ",IF(VLOOKUP(CONCATENATE(TEXT($A34,"##"),"/",TEXT(LEFT(H$3,3),"###"),"/",TEXT($A$3,"yy")),CALC.!$B$1:$F$1640,5,FALSE)="","T",VLOOKUP(CONCATENATE(TEXT($A34,"##"),"/",TEXT(LEFT(H$3,3),"###"),"/",TEXT($A$3,"yy")),CALC.!$B$1:$F$1640,5,FALSE)))</f>
        <v xml:space="preserve"> </v>
      </c>
      <c r="I34" s="190">
        <f>IF(ISERROR(VLOOKUP(CONCATENATE(TEXT($A34,"##"),"/",TEXT(LEFT(I$3,3),"###"),"/",TEXT($A$3,"yy")),CALC.!$B$1:$F$1640,5,FALSE))," ",IF(VLOOKUP(CONCATENATE(TEXT($A34,"##"),"/",TEXT(LEFT(I$3,3),"###"),"/",TEXT($A$3,"yy")),CALC.!$B$1:$F$1640,5,FALSE)="","T",VLOOKUP(CONCATENATE(TEXT($A34,"##"),"/",TEXT(LEFT(I$3,3),"###"),"/",TEXT($A$3,"yy")),CALC.!$B$1:$F$1640,5,FALSE)))</f>
        <v>1</v>
      </c>
      <c r="J34" s="190" t="str">
        <f>IF(ISERROR(VLOOKUP(CONCATENATE(TEXT($A34,"##"),"/",TEXT(LEFT(J$3,3),"###"),"/",TEXT($A$3,"yy")),CALC.!$B$1:$F$1640,5,FALSE))," ",IF(VLOOKUP(CONCATENATE(TEXT($A34,"##"),"/",TEXT(LEFT(J$3,3),"###"),"/",TEXT($A$3,"yy")),CALC.!$B$1:$F$1640,5,FALSE)="","T",VLOOKUP(CONCATENATE(TEXT($A34,"##"),"/",TEXT(LEFT(J$3,3),"###"),"/",TEXT($A$3,"yy")),CALC.!$B$1:$F$1640,5,FALSE)))</f>
        <v xml:space="preserve"> </v>
      </c>
      <c r="K34" s="190" t="str">
        <f>IF(ISERROR(VLOOKUP(CONCATENATE(TEXT($A34,"##"),"/",TEXT(LEFT(K$3,3),"###"),"/",TEXT($A$3,"yy")),CALC.!$B$1:$F$1640,5,FALSE))," ",IF(VLOOKUP(CONCATENATE(TEXT($A34,"##"),"/",TEXT(LEFT(K$3,3),"###"),"/",TEXT($A$3,"yy")),CALC.!$B$1:$F$1640,5,FALSE)="","T",VLOOKUP(CONCATENATE(TEXT($A34,"##"),"/",TEXT(LEFT(K$3,3),"###"),"/",TEXT($A$3,"yy")),CALC.!$B$1:$F$1640,5,FALSE)))</f>
        <v xml:space="preserve"> </v>
      </c>
      <c r="L34" s="190" t="str">
        <f>IF(ISERROR(VLOOKUP(CONCATENATE(TEXT($A34,"##"),"/",TEXT(LEFT(L$3,3),"###"),"/",TEXT($A$3,"yy")),CALC.!$B$1:$F$1640,5,FALSE))," ",IF(VLOOKUP(CONCATENATE(TEXT($A34,"##"),"/",TEXT(LEFT(L$3,3),"###"),"/",TEXT($A$3,"yy")),CALC.!$B$1:$F$1640,5,FALSE)="","T",VLOOKUP(CONCATENATE(TEXT($A34,"##"),"/",TEXT(LEFT(L$3,3),"###"),"/",TEXT($A$3,"yy")),CALC.!$B$1:$F$1640,5,FALSE)))</f>
        <v xml:space="preserve"> </v>
      </c>
      <c r="M34" s="205" t="str">
        <f>IF(ISERROR(VLOOKUP(CONCATENATE(TEXT($A34,"##"),"/",TEXT(LEFT(M$3,3),"###"),"/",TEXT($A$3,"yy")),CALC.!$B$1:$F$1640,5,FALSE))," ",IF(VLOOKUP(CONCATENATE(TEXT($A34,"##"),"/",TEXT(LEFT(M$3,3),"###"),"/",TEXT($A$3,"yy")),CALC.!$B$1:$F$1640,5,FALSE)="","T",VLOOKUP(CONCATENATE(TEXT($A34,"##"),"/",TEXT(LEFT(M$3,3),"###"),"/",TEXT($A$3,"yy")),CALC.!$B$1:$F$1640,5,FALSE)))</f>
        <v xml:space="preserve"> </v>
      </c>
      <c r="N34" s="96"/>
    </row>
    <row r="35" spans="1:14" ht="15.75">
      <c r="A35" s="1"/>
      <c r="B35" s="1"/>
      <c r="C35" s="1"/>
      <c r="D35" s="1"/>
      <c r="E35" s="133" t="s">
        <v>32</v>
      </c>
      <c r="F35" s="1"/>
      <c r="G35" s="1"/>
      <c r="H35" s="1"/>
      <c r="I35" s="1"/>
      <c r="J35" s="1"/>
      <c r="K35" s="1"/>
      <c r="L35" s="1"/>
      <c r="M35" s="1"/>
      <c r="N35" s="106" t="s">
        <v>16</v>
      </c>
    </row>
    <row r="36" spans="1:14" ht="15.75">
      <c r="A36" s="1" t="s">
        <v>14</v>
      </c>
      <c r="B36" s="3">
        <f t="shared" ref="B36:M36" si="0">SUM(B4:B34)</f>
        <v>6</v>
      </c>
      <c r="C36" s="3">
        <f t="shared" si="0"/>
        <v>7</v>
      </c>
      <c r="D36" s="3">
        <f t="shared" si="0"/>
        <v>0</v>
      </c>
      <c r="E36" s="3">
        <f t="shared" si="0"/>
        <v>0</v>
      </c>
      <c r="F36" s="3">
        <f t="shared" si="0"/>
        <v>68.699999999999989</v>
      </c>
      <c r="G36" s="3">
        <f t="shared" si="0"/>
        <v>58.8</v>
      </c>
      <c r="H36" s="3">
        <f t="shared" si="0"/>
        <v>26.62</v>
      </c>
      <c r="I36" s="3">
        <f t="shared" si="0"/>
        <v>59.5</v>
      </c>
      <c r="J36" s="3">
        <f t="shared" si="0"/>
        <v>172</v>
      </c>
      <c r="K36" s="3">
        <f t="shared" si="0"/>
        <v>230.10000000000005</v>
      </c>
      <c r="L36" s="3">
        <f>SUM(L4:L34)</f>
        <v>423.47999999999996</v>
      </c>
      <c r="M36" s="3">
        <f t="shared" si="0"/>
        <v>650.6</v>
      </c>
      <c r="N36" s="103">
        <f>SUM(B36:M36)</f>
        <v>1702.8000000000002</v>
      </c>
    </row>
    <row r="37" spans="1:14" ht="15.75">
      <c r="A37" s="1" t="s">
        <v>17</v>
      </c>
      <c r="B37" s="3">
        <f t="shared" ref="B37:M37" si="1">COUNTIF(B4:B34,"&gt;0")</f>
        <v>1</v>
      </c>
      <c r="C37" s="3">
        <f t="shared" si="1"/>
        <v>1</v>
      </c>
      <c r="D37" s="3">
        <f t="shared" si="1"/>
        <v>0</v>
      </c>
      <c r="E37" s="3">
        <f t="shared" si="1"/>
        <v>0</v>
      </c>
      <c r="F37" s="3">
        <f t="shared" si="1"/>
        <v>3</v>
      </c>
      <c r="G37" s="3">
        <f t="shared" si="1"/>
        <v>3</v>
      </c>
      <c r="H37" s="3">
        <f t="shared" si="1"/>
        <v>7</v>
      </c>
      <c r="I37" s="3">
        <f t="shared" si="1"/>
        <v>8</v>
      </c>
      <c r="J37" s="3">
        <f t="shared" si="1"/>
        <v>16</v>
      </c>
      <c r="K37" s="4">
        <f t="shared" si="1"/>
        <v>12</v>
      </c>
      <c r="L37" s="4">
        <f t="shared" si="1"/>
        <v>11</v>
      </c>
      <c r="M37" s="4">
        <f t="shared" si="1"/>
        <v>9</v>
      </c>
      <c r="N37" s="104">
        <f>SUM(B37:M37)</f>
        <v>71</v>
      </c>
    </row>
    <row r="38" spans="1:14" ht="15.75">
      <c r="A38" s="1" t="s">
        <v>19</v>
      </c>
      <c r="B38" s="4">
        <f>COUNTIF(B4:B34,"T")</f>
        <v>0</v>
      </c>
      <c r="C38" s="4">
        <f>COUNTIF(C4:C34,"T")</f>
        <v>0</v>
      </c>
      <c r="D38" s="4">
        <f t="shared" ref="D38:M38" si="2">COUNTIF(D4:D34,"T")</f>
        <v>0</v>
      </c>
      <c r="E38" s="4">
        <f t="shared" si="2"/>
        <v>0</v>
      </c>
      <c r="F38" s="4">
        <f t="shared" si="2"/>
        <v>0</v>
      </c>
      <c r="G38" s="4">
        <f t="shared" si="2"/>
        <v>0</v>
      </c>
      <c r="H38" s="4">
        <f t="shared" si="2"/>
        <v>0</v>
      </c>
      <c r="I38" s="4">
        <f t="shared" si="2"/>
        <v>0</v>
      </c>
      <c r="J38" s="4">
        <f t="shared" si="2"/>
        <v>0</v>
      </c>
      <c r="K38" s="4">
        <f t="shared" si="2"/>
        <v>0</v>
      </c>
      <c r="L38" s="4">
        <f t="shared" si="2"/>
        <v>0</v>
      </c>
      <c r="M38" s="4">
        <f t="shared" si="2"/>
        <v>0</v>
      </c>
      <c r="N38" s="105">
        <f>COUNTIF(B4:M34,"T")</f>
        <v>0</v>
      </c>
    </row>
  </sheetData>
  <conditionalFormatting sqref="B4:M4 B6:M6 B8:M8 B34:M34 B12:M12 B14:M14 B16:M16 B18:M18 B20:M20 B22:M22 B24:M24 B26:M26 B28:M28 B30:M30 B32:M32 B10:M10">
    <cfRule type="expression" dxfId="67" priority="1" stopIfTrue="1">
      <formula>IF(OR(B4="T",B4=" "),1)</formula>
    </cfRule>
    <cfRule type="cellIs" dxfId="66" priority="2" stopIfTrue="1" operator="greaterThanOrEqual">
      <formula>100</formula>
    </cfRule>
    <cfRule type="cellIs" dxfId="65" priority="3" stopIfTrue="1" operator="between">
      <formula>0.1</formula>
      <formula>99.99999</formula>
    </cfRule>
  </conditionalFormatting>
  <conditionalFormatting sqref="B5:M5 B7:M7 B11:M11 B33:M33 B13:M13 B15:M15 B17:M17 B19:M19 B21:M21 B23:M23 B25:M25 B27:M27 B29:M29 B31:M31 B9:M9">
    <cfRule type="expression" dxfId="64" priority="4" stopIfTrue="1">
      <formula>IF(OR(B5="T",B5=" "),1)</formula>
    </cfRule>
    <cfRule type="cellIs" dxfId="63" priority="5" stopIfTrue="1" operator="greaterThanOrEqual">
      <formula>100</formula>
    </cfRule>
    <cfRule type="cellIs" dxfId="62" priority="6" stopIfTrue="1" operator="between">
      <formula>0.1</formula>
      <formula>99.99999</formula>
    </cfRule>
  </conditionalFormatting>
  <hyperlinks>
    <hyperlink ref="B1" location="Consolidated!A1" display="Consolidate Link"/>
    <hyperlink ref="B2" location="CALC.!A1" display="CALC."/>
  </hyperlinks>
  <pageMargins left="0.75" right="0.75" top="1" bottom="1" header="0.5" footer="0.5"/>
  <pageSetup paperSize="9" orientation="portrait" horizontalDpi="4294967292" verticalDpi="429496729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A37" sqref="A37"/>
    </sheetView>
  </sheetViews>
  <sheetFormatPr defaultColWidth="11.5546875" defaultRowHeight="15"/>
  <sheetData>
    <row r="1" spans="1:14" ht="15.75">
      <c r="A1" s="172" t="s">
        <v>0</v>
      </c>
      <c r="B1" s="173" t="s">
        <v>44</v>
      </c>
      <c r="C1" s="191" t="s">
        <v>70</v>
      </c>
      <c r="D1" s="174"/>
      <c r="E1" s="175"/>
      <c r="F1" s="192" t="e">
        <f>#REF!</f>
        <v>#REF!</v>
      </c>
      <c r="G1" s="193"/>
      <c r="H1" s="170"/>
      <c r="I1" s="170"/>
      <c r="J1" s="196" t="e">
        <f>#REF!</f>
        <v>#REF!</v>
      </c>
      <c r="K1" s="197"/>
      <c r="L1" s="170"/>
      <c r="M1" s="200" t="e">
        <f>#REF!</f>
        <v>#REF!</v>
      </c>
    </row>
    <row r="2" spans="1:14" ht="15.75">
      <c r="A2" s="218" t="s">
        <v>78</v>
      </c>
      <c r="B2" s="177" t="s">
        <v>45</v>
      </c>
      <c r="C2" s="178" t="s">
        <v>47</v>
      </c>
      <c r="D2" s="179"/>
      <c r="E2" s="179"/>
      <c r="F2" s="194" t="str">
        <f>TEXT(SUM(B36:F36),0)&amp;"mm"</f>
        <v>45mm</v>
      </c>
      <c r="G2" s="195" t="s">
        <v>36</v>
      </c>
      <c r="H2" s="168"/>
      <c r="I2" s="168"/>
      <c r="J2" s="198" t="str">
        <f>TEXT(SUM(G36:J36),0)&amp;"mm"</f>
        <v>372mm</v>
      </c>
      <c r="K2" s="199" t="s">
        <v>21</v>
      </c>
      <c r="L2" s="6"/>
      <c r="M2" s="201" t="str">
        <f>TEXT(SUM(K36:M36),0)&amp;"mm"</f>
        <v>1210mm</v>
      </c>
    </row>
    <row r="3" spans="1:14" ht="15.75">
      <c r="A3" s="140">
        <v>33969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</row>
    <row r="4" spans="1:14" ht="15.75">
      <c r="A4" s="98">
        <v>1</v>
      </c>
      <c r="B4" s="186" t="str">
        <f>IF(ISERROR(VLOOKUP(CONCATENATE(TEXT($A4,"##"),"/",TEXT(LEFT(B$3,3),"###"),"/",TEXT($A$3,"yy")),CALC.!$B$1:$F$1640,5,FALSE))," ",IF(VLOOKUP(CONCATENATE(TEXT($A4,"##"),"/",TEXT(LEFT(B$3,3),"###"),"/",TEXT($A$3,"yy")),CALC.!$B$1:$F$1640,5,FALSE)="","T",VLOOKUP(CONCATENATE(TEXT($A4,"##"),"/",TEXT(LEFT(B$3,3),"###"),"/",TEXT($A$3,"yy")),CALC.!$B$1:$F$1640,5,FALSE)))</f>
        <v xml:space="preserve"> </v>
      </c>
      <c r="C4" s="187" t="str">
        <f>IF(ISERROR(VLOOKUP(CONCATENATE(TEXT($A4,"##"),"/",TEXT(LEFT(C$3,3),"###"),"/",TEXT($A$3,"yy")),CALC.!$B$1:$F$1640,5,FALSE))," ",IF(VLOOKUP(CONCATENATE(TEXT($A4,"##"),"/",TEXT(LEFT(C$3,3),"###"),"/",TEXT($A$3,"yy")),CALC.!$B$1:$F$1640,5,FALSE)="","T",VLOOKUP(CONCATENATE(TEXT($A4,"##"),"/",TEXT(LEFT(C$3,3),"###"),"/",TEXT($A$3,"yy")),CALC.!$B$1:$F$1640,5,FALSE)))</f>
        <v xml:space="preserve"> </v>
      </c>
      <c r="D4" s="187" t="str">
        <f>IF(ISERROR(VLOOKUP(CONCATENATE(TEXT($A4,"##"),"/",TEXT(LEFT(D$3,3),"###"),"/",TEXT($A$3,"yy")),CALC.!$B$1:$F$1640,5,FALSE))," ",IF(VLOOKUP(CONCATENATE(TEXT($A4,"##"),"/",TEXT(LEFT(D$3,3),"###"),"/",TEXT($A$3,"yy")),CALC.!$B$1:$F$1640,5,FALSE)="","T",VLOOKUP(CONCATENATE(TEXT($A4,"##"),"/",TEXT(LEFT(D$3,3),"###"),"/",TEXT($A$3,"yy")),CALC.!$B$1:$F$1640,5,FALSE)))</f>
        <v xml:space="preserve"> </v>
      </c>
      <c r="E4" s="187" t="str">
        <f>IF(ISERROR(VLOOKUP(CONCATENATE(TEXT($A4,"##"),"/",TEXT(LEFT(E$3,3),"###"),"/",TEXT($A$3,"yy")),CALC.!$B$1:$F$1640,5,FALSE))," ",IF(VLOOKUP(CONCATENATE(TEXT($A4,"##"),"/",TEXT(LEFT(E$3,3),"###"),"/",TEXT($A$3,"yy")),CALC.!$B$1:$F$1640,5,FALSE)="","T",VLOOKUP(CONCATENATE(TEXT($A4,"##"),"/",TEXT(LEFT(E$3,3),"###"),"/",TEXT($A$3,"yy")),CALC.!$B$1:$F$1640,5,FALSE)))</f>
        <v xml:space="preserve"> </v>
      </c>
      <c r="F4" s="187" t="str">
        <f>IF(ISERROR(VLOOKUP(CONCATENATE(TEXT($A4,"##"),"/",TEXT(LEFT(F$3,3),"###"),"/",TEXT($A$3,"yy")),CALC.!$B$1:$F$1640,5,FALSE))," ",IF(VLOOKUP(CONCATENATE(TEXT($A4,"##"),"/",TEXT(LEFT(F$3,3),"###"),"/",TEXT($A$3,"yy")),CALC.!$B$1:$F$1640,5,FALSE)="","T",VLOOKUP(CONCATENATE(TEXT($A4,"##"),"/",TEXT(LEFT(F$3,3),"###"),"/",TEXT($A$3,"yy")),CALC.!$B$1:$F$1640,5,FALSE)))</f>
        <v xml:space="preserve"> </v>
      </c>
      <c r="G4" s="187" t="str">
        <f>IF(ISERROR(VLOOKUP(CONCATENATE(TEXT($A4,"##"),"/",TEXT(LEFT(G$3,3),"###"),"/",TEXT($A$3,"yy")),CALC.!$B$1:$F$1640,5,FALSE))," ",IF(VLOOKUP(CONCATENATE(TEXT($A4,"##"),"/",TEXT(LEFT(G$3,3),"###"),"/",TEXT($A$3,"yy")),CALC.!$B$1:$F$1640,5,FALSE)="","T",VLOOKUP(CONCATENATE(TEXT($A4,"##"),"/",TEXT(LEFT(G$3,3),"###"),"/",TEXT($A$3,"yy")),CALC.!$B$1:$F$1640,5,FALSE)))</f>
        <v xml:space="preserve"> </v>
      </c>
      <c r="H4" s="187" t="str">
        <f>IF(ISERROR(VLOOKUP(CONCATENATE(TEXT($A4,"##"),"/",TEXT(LEFT(H$3,3),"###"),"/",TEXT($A$3,"yy")),CALC.!$B$1:$F$1640,5,FALSE))," ",IF(VLOOKUP(CONCATENATE(TEXT($A4,"##"),"/",TEXT(LEFT(H$3,3),"###"),"/",TEXT($A$3,"yy")),CALC.!$B$1:$F$1640,5,FALSE)="","T",VLOOKUP(CONCATENATE(TEXT($A4,"##"),"/",TEXT(LEFT(H$3,3),"###"),"/",TEXT($A$3,"yy")),CALC.!$B$1:$F$1640,5,FALSE)))</f>
        <v xml:space="preserve"> </v>
      </c>
      <c r="I4" s="187" t="str">
        <f>IF(ISERROR(VLOOKUP(CONCATENATE(TEXT($A4,"##"),"/",TEXT(LEFT(I$3,3),"###"),"/",TEXT($A$3,"yy")),CALC.!$B$1:$F$1640,5,FALSE))," ",IF(VLOOKUP(CONCATENATE(TEXT($A4,"##"),"/",TEXT(LEFT(I$3,3),"###"),"/",TEXT($A$3,"yy")),CALC.!$B$1:$F$1640,5,FALSE)="","T",VLOOKUP(CONCATENATE(TEXT($A4,"##"),"/",TEXT(LEFT(I$3,3),"###"),"/",TEXT($A$3,"yy")),CALC.!$B$1:$F$1640,5,FALSE)))</f>
        <v xml:space="preserve"> </v>
      </c>
      <c r="J4" s="187" t="str">
        <f>IF(ISERROR(VLOOKUP(CONCATENATE(TEXT($A4,"##"),"/",TEXT(LEFT(J$3,3),"###"),"/",TEXT($A$3,"yy")),CALC.!$B$1:$F$1640,5,FALSE))," ",IF(VLOOKUP(CONCATENATE(TEXT($A4,"##"),"/",TEXT(LEFT(J$3,3),"###"),"/",TEXT($A$3,"yy")),CALC.!$B$1:$F$1640,5,FALSE)="","T",VLOOKUP(CONCATENATE(TEXT($A4,"##"),"/",TEXT(LEFT(J$3,3),"###"),"/",TEXT($A$3,"yy")),CALC.!$B$1:$F$1640,5,FALSE)))</f>
        <v xml:space="preserve"> </v>
      </c>
      <c r="K4" s="187" t="str">
        <f>IF(ISERROR(VLOOKUP(CONCATENATE(TEXT($A4,"##"),"/",TEXT(LEFT(K$3,3),"###"),"/",TEXT($A$3,"yy")),CALC.!$B$1:$F$1640,5,FALSE))," ",IF(VLOOKUP(CONCATENATE(TEXT($A4,"##"),"/",TEXT(LEFT(K$3,3),"###"),"/",TEXT($A$3,"yy")),CALC.!$B$1:$F$1640,5,FALSE)="","T",VLOOKUP(CONCATENATE(TEXT($A4,"##"),"/",TEXT(LEFT(K$3,3),"###"),"/",TEXT($A$3,"yy")),CALC.!$B$1:$F$1640,5,FALSE)))</f>
        <v xml:space="preserve"> </v>
      </c>
      <c r="L4" s="187" t="str">
        <f>IF(ISERROR(VLOOKUP(CONCATENATE(TEXT($A4,"##"),"/",TEXT(LEFT(L$3,3),"###"),"/",TEXT($A$3,"yy")),CALC.!$B$1:$F$1640,5,FALSE))," ",IF(VLOOKUP(CONCATENATE(TEXT($A4,"##"),"/",TEXT(LEFT(L$3,3),"###"),"/",TEXT($A$3,"yy")),CALC.!$B$1:$F$1640,5,FALSE)="","T",VLOOKUP(CONCATENATE(TEXT($A4,"##"),"/",TEXT(LEFT(L$3,3),"###"),"/",TEXT($A$3,"yy")),CALC.!$B$1:$F$1640,5,FALSE)))</f>
        <v xml:space="preserve"> </v>
      </c>
      <c r="M4" s="203" t="str">
        <f>IF(ISERROR(VLOOKUP(CONCATENATE(TEXT($A4,"##"),"/",TEXT(LEFT(M$3,3),"###"),"/",TEXT($A$3,"yy")),CALC.!$B$1:$F$1640,5,FALSE))," ",IF(VLOOKUP(CONCATENATE(TEXT($A4,"##"),"/",TEXT(LEFT(M$3,3),"###"),"/",TEXT($A$3,"yy")),CALC.!$B$1:$F$1640,5,FALSE)="","T",VLOOKUP(CONCATENATE(TEXT($A4,"##"),"/",TEXT(LEFT(M$3,3),"###"),"/",TEXT($A$3,"yy")),CALC.!$B$1:$F$1640,5,FALSE)))</f>
        <v xml:space="preserve"> </v>
      </c>
      <c r="N4" s="96"/>
    </row>
    <row r="5" spans="1:14" ht="15.75">
      <c r="A5" s="100">
        <v>2</v>
      </c>
      <c r="B5" s="188" t="str">
        <f>IF(ISERROR(VLOOKUP(CONCATENATE(TEXT($A5,"##"),"/",TEXT(LEFT(B$3,3),"###"),"/",TEXT($A$3,"yy")),CALC.!$B$1:$F$1640,5,FALSE))," ",IF(VLOOKUP(CONCATENATE(TEXT($A5,"##"),"/",TEXT(LEFT(B$3,3),"###"),"/",TEXT($A$3,"yy")),CALC.!$B$1:$F$1640,5,FALSE)="","T",VLOOKUP(CONCATENATE(TEXT($A5,"##"),"/",TEXT(LEFT(B$3,3),"###"),"/",TEXT($A$3,"yy")),CALC.!$B$1:$F$1640,5,FALSE)))</f>
        <v xml:space="preserve"> </v>
      </c>
      <c r="C5" s="188" t="str">
        <f>IF(ISERROR(VLOOKUP(CONCATENATE(TEXT($A5,"##"),"/",TEXT(LEFT(C$3,3),"###"),"/",TEXT($A$3,"yy")),CALC.!$B$1:$F$1640,5,FALSE))," ",IF(VLOOKUP(CONCATENATE(TEXT($A5,"##"),"/",TEXT(LEFT(C$3,3),"###"),"/",TEXT($A$3,"yy")),CALC.!$B$1:$F$1640,5,FALSE)="","T",VLOOKUP(CONCATENATE(TEXT($A5,"##"),"/",TEXT(LEFT(C$3,3),"###"),"/",TEXT($A$3,"yy")),CALC.!$B$1:$F$1640,5,FALSE)))</f>
        <v xml:space="preserve"> </v>
      </c>
      <c r="D5" s="188" t="str">
        <f>IF(ISERROR(VLOOKUP(CONCATENATE(TEXT($A5,"##"),"/",TEXT(LEFT(D$3,3),"###"),"/",TEXT($A$3,"yy")),CALC.!$B$1:$F$1640,5,FALSE))," ",IF(VLOOKUP(CONCATENATE(TEXT($A5,"##"),"/",TEXT(LEFT(D$3,3),"###"),"/",TEXT($A$3,"yy")),CALC.!$B$1:$F$1640,5,FALSE)="","T",VLOOKUP(CONCATENATE(TEXT($A5,"##"),"/",TEXT(LEFT(D$3,3),"###"),"/",TEXT($A$3,"yy")),CALC.!$B$1:$F$1640,5,FALSE)))</f>
        <v xml:space="preserve"> </v>
      </c>
      <c r="E5" s="188" t="str">
        <f>IF(ISERROR(VLOOKUP(CONCATENATE(TEXT($A5,"##"),"/",TEXT(LEFT(E$3,3),"###"),"/",TEXT($A$3,"yy")),CALC.!$B$1:$F$1640,5,FALSE))," ",IF(VLOOKUP(CONCATENATE(TEXT($A5,"##"),"/",TEXT(LEFT(E$3,3),"###"),"/",TEXT($A$3,"yy")),CALC.!$B$1:$F$1640,5,FALSE)="","T",VLOOKUP(CONCATENATE(TEXT($A5,"##"),"/",TEXT(LEFT(E$3,3),"###"),"/",TEXT($A$3,"yy")),CALC.!$B$1:$F$1640,5,FALSE)))</f>
        <v xml:space="preserve"> </v>
      </c>
      <c r="F5" s="188" t="str">
        <f>IF(ISERROR(VLOOKUP(CONCATENATE(TEXT($A5,"##"),"/",TEXT(LEFT(F$3,3),"###"),"/",TEXT($A$3,"yy")),CALC.!$B$1:$F$1640,5,FALSE))," ",IF(VLOOKUP(CONCATENATE(TEXT($A5,"##"),"/",TEXT(LEFT(F$3,3),"###"),"/",TEXT($A$3,"yy")),CALC.!$B$1:$F$1640,5,FALSE)="","T",VLOOKUP(CONCATENATE(TEXT($A5,"##"),"/",TEXT(LEFT(F$3,3),"###"),"/",TEXT($A$3,"yy")),CALC.!$B$1:$F$1640,5,FALSE)))</f>
        <v xml:space="preserve"> </v>
      </c>
      <c r="G5" s="188" t="str">
        <f>IF(ISERROR(VLOOKUP(CONCATENATE(TEXT($A5,"##"),"/",TEXT(LEFT(G$3,3),"###"),"/",TEXT($A$3,"yy")),CALC.!$B$1:$F$1640,5,FALSE))," ",IF(VLOOKUP(CONCATENATE(TEXT($A5,"##"),"/",TEXT(LEFT(G$3,3),"###"),"/",TEXT($A$3,"yy")),CALC.!$B$1:$F$1640,5,FALSE)="","T",VLOOKUP(CONCATENATE(TEXT($A5,"##"),"/",TEXT(LEFT(G$3,3),"###"),"/",TEXT($A$3,"yy")),CALC.!$B$1:$F$1640,5,FALSE)))</f>
        <v xml:space="preserve"> </v>
      </c>
      <c r="H5" s="188" t="str">
        <f>IF(ISERROR(VLOOKUP(CONCATENATE(TEXT($A5,"##"),"/",TEXT(LEFT(H$3,3),"###"),"/",TEXT($A$3,"yy")),CALC.!$B$1:$F$1640,5,FALSE))," ",IF(VLOOKUP(CONCATENATE(TEXT($A5,"##"),"/",TEXT(LEFT(H$3,3),"###"),"/",TEXT($A$3,"yy")),CALC.!$B$1:$F$1640,5,FALSE)="","T",VLOOKUP(CONCATENATE(TEXT($A5,"##"),"/",TEXT(LEFT(H$3,3),"###"),"/",TEXT($A$3,"yy")),CALC.!$B$1:$F$1640,5,FALSE)))</f>
        <v xml:space="preserve"> </v>
      </c>
      <c r="I5" s="188" t="str">
        <f>IF(ISERROR(VLOOKUP(CONCATENATE(TEXT($A5,"##"),"/",TEXT(LEFT(I$3,3),"###"),"/",TEXT($A$3,"yy")),CALC.!$B$1:$F$1640,5,FALSE))," ",IF(VLOOKUP(CONCATENATE(TEXT($A5,"##"),"/",TEXT(LEFT(I$3,3),"###"),"/",TEXT($A$3,"yy")),CALC.!$B$1:$F$1640,5,FALSE)="","T",VLOOKUP(CONCATENATE(TEXT($A5,"##"),"/",TEXT(LEFT(I$3,3),"###"),"/",TEXT($A$3,"yy")),CALC.!$B$1:$F$1640,5,FALSE)))</f>
        <v xml:space="preserve"> </v>
      </c>
      <c r="J5" s="188" t="str">
        <f>IF(ISERROR(VLOOKUP(CONCATENATE(TEXT($A5,"##"),"/",TEXT(LEFT(J$3,3),"###"),"/",TEXT($A$3,"yy")),CALC.!$B$1:$F$1640,5,FALSE))," ",IF(VLOOKUP(CONCATENATE(TEXT($A5,"##"),"/",TEXT(LEFT(J$3,3),"###"),"/",TEXT($A$3,"yy")),CALC.!$B$1:$F$1640,5,FALSE)="","T",VLOOKUP(CONCATENATE(TEXT($A5,"##"),"/",TEXT(LEFT(J$3,3),"###"),"/",TEXT($A$3,"yy")),CALC.!$B$1:$F$1640,5,FALSE)))</f>
        <v xml:space="preserve"> </v>
      </c>
      <c r="K5" s="188" t="str">
        <f>IF(ISERROR(VLOOKUP(CONCATENATE(TEXT($A5,"##"),"/",TEXT(LEFT(K$3,3),"###"),"/",TEXT($A$3,"yy")),CALC.!$B$1:$F$1640,5,FALSE))," ",IF(VLOOKUP(CONCATENATE(TEXT($A5,"##"),"/",TEXT(LEFT(K$3,3),"###"),"/",TEXT($A$3,"yy")),CALC.!$B$1:$F$1640,5,FALSE)="","T",VLOOKUP(CONCATENATE(TEXT($A5,"##"),"/",TEXT(LEFT(K$3,3),"###"),"/",TEXT($A$3,"yy")),CALC.!$B$1:$F$1640,5,FALSE)))</f>
        <v xml:space="preserve"> </v>
      </c>
      <c r="L5" s="188">
        <f>IF(ISERROR(VLOOKUP(CONCATENATE(TEXT($A5,"##"),"/",TEXT(LEFT(L$3,3),"###"),"/",TEXT($A$3,"yy")),CALC.!$B$1:$F$1640,5,FALSE))," ",IF(VLOOKUP(CONCATENATE(TEXT($A5,"##"),"/",TEXT(LEFT(L$3,3),"###"),"/",TEXT($A$3,"yy")),CALC.!$B$1:$F$1640,5,FALSE)="","T",VLOOKUP(CONCATENATE(TEXT($A5,"##"),"/",TEXT(LEFT(L$3,3),"###"),"/",TEXT($A$3,"yy")),CALC.!$B$1:$F$1640,5,FALSE)))</f>
        <v>91</v>
      </c>
      <c r="M5" s="204" t="str">
        <f>IF(ISERROR(VLOOKUP(CONCATENATE(TEXT($A5,"##"),"/",TEXT(LEFT(M$3,3),"###"),"/",TEXT($A$3,"yy")),CALC.!$B$1:$F$1640,5,FALSE))," ",IF(VLOOKUP(CONCATENATE(TEXT($A5,"##"),"/",TEXT(LEFT(M$3,3),"###"),"/",TEXT($A$3,"yy")),CALC.!$B$1:$F$1640,5,FALSE)="","T",VLOOKUP(CONCATENATE(TEXT($A5,"##"),"/",TEXT(LEFT(M$3,3),"###"),"/",TEXT($A$3,"yy")),CALC.!$B$1:$F$1640,5,FALSE)))</f>
        <v xml:space="preserve"> </v>
      </c>
      <c r="N5" s="96"/>
    </row>
    <row r="6" spans="1:14" ht="15.75">
      <c r="A6" s="97">
        <v>3</v>
      </c>
      <c r="B6" s="187" t="str">
        <f>IF(ISERROR(VLOOKUP(CONCATENATE(TEXT($A6,"##"),"/",TEXT(LEFT(B$3,3),"###"),"/",TEXT($A$3,"yy")),CALC.!$B$1:$F$1640,5,FALSE))," ",IF(VLOOKUP(CONCATENATE(TEXT($A6,"##"),"/",TEXT(LEFT(B$3,3),"###"),"/",TEXT($A$3,"yy")),CALC.!$B$1:$F$1640,5,FALSE)="","T",VLOOKUP(CONCATENATE(TEXT($A6,"##"),"/",TEXT(LEFT(B$3,3),"###"),"/",TEXT($A$3,"yy")),CALC.!$B$1:$F$1640,5,FALSE)))</f>
        <v xml:space="preserve"> </v>
      </c>
      <c r="C6" s="187" t="str">
        <f>IF(ISERROR(VLOOKUP(CONCATENATE(TEXT($A6,"##"),"/",TEXT(LEFT(C$3,3),"###"),"/",TEXT($A$3,"yy")),CALC.!$B$1:$F$1640,5,FALSE))," ",IF(VLOOKUP(CONCATENATE(TEXT($A6,"##"),"/",TEXT(LEFT(C$3,3),"###"),"/",TEXT($A$3,"yy")),CALC.!$B$1:$F$1640,5,FALSE)="","T",VLOOKUP(CONCATENATE(TEXT($A6,"##"),"/",TEXT(LEFT(C$3,3),"###"),"/",TEXT($A$3,"yy")),CALC.!$B$1:$F$1640,5,FALSE)))</f>
        <v xml:space="preserve"> </v>
      </c>
      <c r="D6" s="187" t="str">
        <f>IF(ISERROR(VLOOKUP(CONCATENATE(TEXT($A6,"##"),"/",TEXT(LEFT(D$3,3),"###"),"/",TEXT($A$3,"yy")),CALC.!$B$1:$F$1640,5,FALSE))," ",IF(VLOOKUP(CONCATENATE(TEXT($A6,"##"),"/",TEXT(LEFT(D$3,3),"###"),"/",TEXT($A$3,"yy")),CALC.!$B$1:$F$1640,5,FALSE)="","T",VLOOKUP(CONCATENATE(TEXT($A6,"##"),"/",TEXT(LEFT(D$3,3),"###"),"/",TEXT($A$3,"yy")),CALC.!$B$1:$F$1640,5,FALSE)))</f>
        <v xml:space="preserve"> </v>
      </c>
      <c r="E6" s="187" t="str">
        <f>IF(ISERROR(VLOOKUP(CONCATENATE(TEXT($A6,"##"),"/",TEXT(LEFT(E$3,3),"###"),"/",TEXT($A$3,"yy")),CALC.!$B$1:$F$1640,5,FALSE))," ",IF(VLOOKUP(CONCATENATE(TEXT($A6,"##"),"/",TEXT(LEFT(E$3,3),"###"),"/",TEXT($A$3,"yy")),CALC.!$B$1:$F$1640,5,FALSE)="","T",VLOOKUP(CONCATENATE(TEXT($A6,"##"),"/",TEXT(LEFT(E$3,3),"###"),"/",TEXT($A$3,"yy")),CALC.!$B$1:$F$1640,5,FALSE)))</f>
        <v xml:space="preserve"> </v>
      </c>
      <c r="F6" s="187" t="str">
        <f>IF(ISERROR(VLOOKUP(CONCATENATE(TEXT($A6,"##"),"/",TEXT(LEFT(F$3,3),"###"),"/",TEXT($A$3,"yy")),CALC.!$B$1:$F$1640,5,FALSE))," ",IF(VLOOKUP(CONCATENATE(TEXT($A6,"##"),"/",TEXT(LEFT(F$3,3),"###"),"/",TEXT($A$3,"yy")),CALC.!$B$1:$F$1640,5,FALSE)="","T",VLOOKUP(CONCATENATE(TEXT($A6,"##"),"/",TEXT(LEFT(F$3,3),"###"),"/",TEXT($A$3,"yy")),CALC.!$B$1:$F$1640,5,FALSE)))</f>
        <v xml:space="preserve"> </v>
      </c>
      <c r="G6" s="187" t="str">
        <f>IF(ISERROR(VLOOKUP(CONCATENATE(TEXT($A6,"##"),"/",TEXT(LEFT(G$3,3),"###"),"/",TEXT($A$3,"yy")),CALC.!$B$1:$F$1640,5,FALSE))," ",IF(VLOOKUP(CONCATENATE(TEXT($A6,"##"),"/",TEXT(LEFT(G$3,3),"###"),"/",TEXT($A$3,"yy")),CALC.!$B$1:$F$1640,5,FALSE)="","T",VLOOKUP(CONCATENATE(TEXT($A6,"##"),"/",TEXT(LEFT(G$3,3),"###"),"/",TEXT($A$3,"yy")),CALC.!$B$1:$F$1640,5,FALSE)))</f>
        <v xml:space="preserve"> </v>
      </c>
      <c r="H6" s="187" t="str">
        <f>IF(ISERROR(VLOOKUP(CONCATENATE(TEXT($A6,"##"),"/",TEXT(LEFT(H$3,3),"###"),"/",TEXT($A$3,"yy")),CALC.!$B$1:$F$1640,5,FALSE))," ",IF(VLOOKUP(CONCATENATE(TEXT($A6,"##"),"/",TEXT(LEFT(H$3,3),"###"),"/",TEXT($A$3,"yy")),CALC.!$B$1:$F$1640,5,FALSE)="","T",VLOOKUP(CONCATENATE(TEXT($A6,"##"),"/",TEXT(LEFT(H$3,3),"###"),"/",TEXT($A$3,"yy")),CALC.!$B$1:$F$1640,5,FALSE)))</f>
        <v xml:space="preserve"> </v>
      </c>
      <c r="I6" s="187" t="str">
        <f>IF(ISERROR(VLOOKUP(CONCATENATE(TEXT($A6,"##"),"/",TEXT(LEFT(I$3,3),"###"),"/",TEXT($A$3,"yy")),CALC.!$B$1:$F$1640,5,FALSE))," ",IF(VLOOKUP(CONCATENATE(TEXT($A6,"##"),"/",TEXT(LEFT(I$3,3),"###"),"/",TEXT($A$3,"yy")),CALC.!$B$1:$F$1640,5,FALSE)="","T",VLOOKUP(CONCATENATE(TEXT($A6,"##"),"/",TEXT(LEFT(I$3,3),"###"),"/",TEXT($A$3,"yy")),CALC.!$B$1:$F$1640,5,FALSE)))</f>
        <v xml:space="preserve"> </v>
      </c>
      <c r="J6" s="187" t="str">
        <f>IF(ISERROR(VLOOKUP(CONCATENATE(TEXT($A6,"##"),"/",TEXT(LEFT(J$3,3),"###"),"/",TEXT($A$3,"yy")),CALC.!$B$1:$F$1640,5,FALSE))," ",IF(VLOOKUP(CONCATENATE(TEXT($A6,"##"),"/",TEXT(LEFT(J$3,3),"###"),"/",TEXT($A$3,"yy")),CALC.!$B$1:$F$1640,5,FALSE)="","T",VLOOKUP(CONCATENATE(TEXT($A6,"##"),"/",TEXT(LEFT(J$3,3),"###"),"/",TEXT($A$3,"yy")),CALC.!$B$1:$F$1640,5,FALSE)))</f>
        <v xml:space="preserve"> </v>
      </c>
      <c r="K6" s="187" t="str">
        <f>IF(ISERROR(VLOOKUP(CONCATENATE(TEXT($A6,"##"),"/",TEXT(LEFT(K$3,3),"###"),"/",TEXT($A$3,"yy")),CALC.!$B$1:$F$1640,5,FALSE))," ",IF(VLOOKUP(CONCATENATE(TEXT($A6,"##"),"/",TEXT(LEFT(K$3,3),"###"),"/",TEXT($A$3,"yy")),CALC.!$B$1:$F$1640,5,FALSE)="","T",VLOOKUP(CONCATENATE(TEXT($A6,"##"),"/",TEXT(LEFT(K$3,3),"###"),"/",TEXT($A$3,"yy")),CALC.!$B$1:$F$1640,5,FALSE)))</f>
        <v xml:space="preserve"> </v>
      </c>
      <c r="L6" s="187">
        <f>IF(ISERROR(VLOOKUP(CONCATENATE(TEXT($A6,"##"),"/",TEXT(LEFT(L$3,3),"###"),"/",TEXT($A$3,"yy")),CALC.!$B$1:$F$1640,5,FALSE))," ",IF(VLOOKUP(CONCATENATE(TEXT($A6,"##"),"/",TEXT(LEFT(L$3,3),"###"),"/",TEXT($A$3,"yy")),CALC.!$B$1:$F$1640,5,FALSE)="","T",VLOOKUP(CONCATENATE(TEXT($A6,"##"),"/",TEXT(LEFT(L$3,3),"###"),"/",TEXT($A$3,"yy")),CALC.!$B$1:$F$1640,5,FALSE)))</f>
        <v>109</v>
      </c>
      <c r="M6" s="203">
        <f>IF(ISERROR(VLOOKUP(CONCATENATE(TEXT($A6,"##"),"/",TEXT(LEFT(M$3,3),"###"),"/",TEXT($A$3,"yy")),CALC.!$B$1:$F$1640,5,FALSE))," ",IF(VLOOKUP(CONCATENATE(TEXT($A6,"##"),"/",TEXT(LEFT(M$3,3),"###"),"/",TEXT($A$3,"yy")),CALC.!$B$1:$F$1640,5,FALSE)="","T",VLOOKUP(CONCATENATE(TEXT($A6,"##"),"/",TEXT(LEFT(M$3,3),"###"),"/",TEXT($A$3,"yy")),CALC.!$B$1:$F$1640,5,FALSE)))</f>
        <v>57.3</v>
      </c>
      <c r="N6" s="96"/>
    </row>
    <row r="7" spans="1:14" ht="15.75">
      <c r="A7" s="100">
        <v>4</v>
      </c>
      <c r="B7" s="188" t="str">
        <f>IF(ISERROR(VLOOKUP(CONCATENATE(TEXT($A7,"##"),"/",TEXT(LEFT(B$3,3),"###"),"/",TEXT($A$3,"yy")),CALC.!$B$1:$F$1640,5,FALSE))," ",IF(VLOOKUP(CONCATENATE(TEXT($A7,"##"),"/",TEXT(LEFT(B$3,3),"###"),"/",TEXT($A$3,"yy")),CALC.!$B$1:$F$1640,5,FALSE)="","T",VLOOKUP(CONCATENATE(TEXT($A7,"##"),"/",TEXT(LEFT(B$3,3),"###"),"/",TEXT($A$3,"yy")),CALC.!$B$1:$F$1640,5,FALSE)))</f>
        <v xml:space="preserve"> </v>
      </c>
      <c r="C7" s="188" t="str">
        <f>IF(ISERROR(VLOOKUP(CONCATENATE(TEXT($A7,"##"),"/",TEXT(LEFT(C$3,3),"###"),"/",TEXT($A$3,"yy")),CALC.!$B$1:$F$1640,5,FALSE))," ",IF(VLOOKUP(CONCATENATE(TEXT($A7,"##"),"/",TEXT(LEFT(C$3,3),"###"),"/",TEXT($A$3,"yy")),CALC.!$B$1:$F$1640,5,FALSE)="","T",VLOOKUP(CONCATENATE(TEXT($A7,"##"),"/",TEXT(LEFT(C$3,3),"###"),"/",TEXT($A$3,"yy")),CALC.!$B$1:$F$1640,5,FALSE)))</f>
        <v xml:space="preserve"> </v>
      </c>
      <c r="D7" s="188" t="str">
        <f>IF(ISERROR(VLOOKUP(CONCATENATE(TEXT($A7,"##"),"/",TEXT(LEFT(D$3,3),"###"),"/",TEXT($A$3,"yy")),CALC.!$B$1:$F$1640,5,FALSE))," ",IF(VLOOKUP(CONCATENATE(TEXT($A7,"##"),"/",TEXT(LEFT(D$3,3),"###"),"/",TEXT($A$3,"yy")),CALC.!$B$1:$F$1640,5,FALSE)="","T",VLOOKUP(CONCATENATE(TEXT($A7,"##"),"/",TEXT(LEFT(D$3,3),"###"),"/",TEXT($A$3,"yy")),CALC.!$B$1:$F$1640,5,FALSE)))</f>
        <v xml:space="preserve"> </v>
      </c>
      <c r="E7" s="188" t="str">
        <f>IF(ISERROR(VLOOKUP(CONCATENATE(TEXT($A7,"##"),"/",TEXT(LEFT(E$3,3),"###"),"/",TEXT($A$3,"yy")),CALC.!$B$1:$F$1640,5,FALSE))," ",IF(VLOOKUP(CONCATENATE(TEXT($A7,"##"),"/",TEXT(LEFT(E$3,3),"###"),"/",TEXT($A$3,"yy")),CALC.!$B$1:$F$1640,5,FALSE)="","T",VLOOKUP(CONCATENATE(TEXT($A7,"##"),"/",TEXT(LEFT(E$3,3),"###"),"/",TEXT($A$3,"yy")),CALC.!$B$1:$F$1640,5,FALSE)))</f>
        <v xml:space="preserve"> </v>
      </c>
      <c r="F7" s="188" t="str">
        <f>IF(ISERROR(VLOOKUP(CONCATENATE(TEXT($A7,"##"),"/",TEXT(LEFT(F$3,3),"###"),"/",TEXT($A$3,"yy")),CALC.!$B$1:$F$1640,5,FALSE))," ",IF(VLOOKUP(CONCATENATE(TEXT($A7,"##"),"/",TEXT(LEFT(F$3,3),"###"),"/",TEXT($A$3,"yy")),CALC.!$B$1:$F$1640,5,FALSE)="","T",VLOOKUP(CONCATENATE(TEXT($A7,"##"),"/",TEXT(LEFT(F$3,3),"###"),"/",TEXT($A$3,"yy")),CALC.!$B$1:$F$1640,5,FALSE)))</f>
        <v xml:space="preserve"> </v>
      </c>
      <c r="G7" s="188" t="str">
        <f>IF(ISERROR(VLOOKUP(CONCATENATE(TEXT($A7,"##"),"/",TEXT(LEFT(G$3,3),"###"),"/",TEXT($A$3,"yy")),CALC.!$B$1:$F$1640,5,FALSE))," ",IF(VLOOKUP(CONCATENATE(TEXT($A7,"##"),"/",TEXT(LEFT(G$3,3),"###"),"/",TEXT($A$3,"yy")),CALC.!$B$1:$F$1640,5,FALSE)="","T",VLOOKUP(CONCATENATE(TEXT($A7,"##"),"/",TEXT(LEFT(G$3,3),"###"),"/",TEXT($A$3,"yy")),CALC.!$B$1:$F$1640,5,FALSE)))</f>
        <v xml:space="preserve"> </v>
      </c>
      <c r="H7" s="188" t="str">
        <f>IF(ISERROR(VLOOKUP(CONCATENATE(TEXT($A7,"##"),"/",TEXT(LEFT(H$3,3),"###"),"/",TEXT($A$3,"yy")),CALC.!$B$1:$F$1640,5,FALSE))," ",IF(VLOOKUP(CONCATENATE(TEXT($A7,"##"),"/",TEXT(LEFT(H$3,3),"###"),"/",TEXT($A$3,"yy")),CALC.!$B$1:$F$1640,5,FALSE)="","T",VLOOKUP(CONCATENATE(TEXT($A7,"##"),"/",TEXT(LEFT(H$3,3),"###"),"/",TEXT($A$3,"yy")),CALC.!$B$1:$F$1640,5,FALSE)))</f>
        <v xml:space="preserve"> </v>
      </c>
      <c r="I7" s="188" t="str">
        <f>IF(ISERROR(VLOOKUP(CONCATENATE(TEXT($A7,"##"),"/",TEXT(LEFT(I$3,3),"###"),"/",TEXT($A$3,"yy")),CALC.!$B$1:$F$1640,5,FALSE))," ",IF(VLOOKUP(CONCATENATE(TEXT($A7,"##"),"/",TEXT(LEFT(I$3,3),"###"),"/",TEXT($A$3,"yy")),CALC.!$B$1:$F$1640,5,FALSE)="","T",VLOOKUP(CONCATENATE(TEXT($A7,"##"),"/",TEXT(LEFT(I$3,3),"###"),"/",TEXT($A$3,"yy")),CALC.!$B$1:$F$1640,5,FALSE)))</f>
        <v xml:space="preserve"> </v>
      </c>
      <c r="J7" s="188" t="str">
        <f>IF(ISERROR(VLOOKUP(CONCATENATE(TEXT($A7,"##"),"/",TEXT(LEFT(J$3,3),"###"),"/",TEXT($A$3,"yy")),CALC.!$B$1:$F$1640,5,FALSE))," ",IF(VLOOKUP(CONCATENATE(TEXT($A7,"##"),"/",TEXT(LEFT(J$3,3),"###"),"/",TEXT($A$3,"yy")),CALC.!$B$1:$F$1640,5,FALSE)="","T",VLOOKUP(CONCATENATE(TEXT($A7,"##"),"/",TEXT(LEFT(J$3,3),"###"),"/",TEXT($A$3,"yy")),CALC.!$B$1:$F$1640,5,FALSE)))</f>
        <v xml:space="preserve"> </v>
      </c>
      <c r="K7" s="188" t="str">
        <f>IF(ISERROR(VLOOKUP(CONCATENATE(TEXT($A7,"##"),"/",TEXT(LEFT(K$3,3),"###"),"/",TEXT($A$3,"yy")),CALC.!$B$1:$F$1640,5,FALSE))," ",IF(VLOOKUP(CONCATENATE(TEXT($A7,"##"),"/",TEXT(LEFT(K$3,3),"###"),"/",TEXT($A$3,"yy")),CALC.!$B$1:$F$1640,5,FALSE)="","T",VLOOKUP(CONCATENATE(TEXT($A7,"##"),"/",TEXT(LEFT(K$3,3),"###"),"/",TEXT($A$3,"yy")),CALC.!$B$1:$F$1640,5,FALSE)))</f>
        <v xml:space="preserve"> </v>
      </c>
      <c r="L7" s="188">
        <f>IF(ISERROR(VLOOKUP(CONCATENATE(TEXT($A7,"##"),"/",TEXT(LEFT(L$3,3),"###"),"/",TEXT($A$3,"yy")),CALC.!$B$1:$F$1640,5,FALSE))," ",IF(VLOOKUP(CONCATENATE(TEXT($A7,"##"),"/",TEXT(LEFT(L$3,3),"###"),"/",TEXT($A$3,"yy")),CALC.!$B$1:$F$1640,5,FALSE)="","T",VLOOKUP(CONCATENATE(TEXT($A7,"##"),"/",TEXT(LEFT(L$3,3),"###"),"/",TEXT($A$3,"yy")),CALC.!$B$1:$F$1640,5,FALSE)))</f>
        <v>7.4</v>
      </c>
      <c r="M7" s="204">
        <f>IF(ISERROR(VLOOKUP(CONCATENATE(TEXT($A7,"##"),"/",TEXT(LEFT(M$3,3),"###"),"/",TEXT($A$3,"yy")),CALC.!$B$1:$F$1640,5,FALSE))," ",IF(VLOOKUP(CONCATENATE(TEXT($A7,"##"),"/",TEXT(LEFT(M$3,3),"###"),"/",TEXT($A$3,"yy")),CALC.!$B$1:$F$1640,5,FALSE)="","T",VLOOKUP(CONCATENATE(TEXT($A7,"##"),"/",TEXT(LEFT(M$3,3),"###"),"/",TEXT($A$3,"yy")),CALC.!$B$1:$F$1640,5,FALSE)))</f>
        <v>54</v>
      </c>
      <c r="N7" s="96"/>
    </row>
    <row r="8" spans="1:14" ht="15.75">
      <c r="A8" s="97">
        <v>5</v>
      </c>
      <c r="B8" s="187" t="str">
        <f>IF(ISERROR(VLOOKUP(CONCATENATE(TEXT($A8,"##"),"/",TEXT(LEFT(B$3,3),"###"),"/",TEXT($A$3,"yy")),CALC.!$B$1:$F$1640,5,FALSE))," ",IF(VLOOKUP(CONCATENATE(TEXT($A8,"##"),"/",TEXT(LEFT(B$3,3),"###"),"/",TEXT($A$3,"yy")),CALC.!$B$1:$F$1640,5,FALSE)="","T",VLOOKUP(CONCATENATE(TEXT($A8,"##"),"/",TEXT(LEFT(B$3,3),"###"),"/",TEXT($A$3,"yy")),CALC.!$B$1:$F$1640,5,FALSE)))</f>
        <v xml:space="preserve"> </v>
      </c>
      <c r="C8" s="187" t="str">
        <f>IF(ISERROR(VLOOKUP(CONCATENATE(TEXT($A8,"##"),"/",TEXT(LEFT(C$3,3),"###"),"/",TEXT($A$3,"yy")),CALC.!$B$1:$F$1640,5,FALSE))," ",IF(VLOOKUP(CONCATENATE(TEXT($A8,"##"),"/",TEXT(LEFT(C$3,3),"###"),"/",TEXT($A$3,"yy")),CALC.!$B$1:$F$1640,5,FALSE)="","T",VLOOKUP(CONCATENATE(TEXT($A8,"##"),"/",TEXT(LEFT(C$3,3),"###"),"/",TEXT($A$3,"yy")),CALC.!$B$1:$F$1640,5,FALSE)))</f>
        <v xml:space="preserve"> </v>
      </c>
      <c r="D8" s="187" t="str">
        <f>IF(ISERROR(VLOOKUP(CONCATENATE(TEXT($A8,"##"),"/",TEXT(LEFT(D$3,3),"###"),"/",TEXT($A$3,"yy")),CALC.!$B$1:$F$1640,5,FALSE))," ",IF(VLOOKUP(CONCATENATE(TEXT($A8,"##"),"/",TEXT(LEFT(D$3,3),"###"),"/",TEXT($A$3,"yy")),CALC.!$B$1:$F$1640,5,FALSE)="","T",VLOOKUP(CONCATENATE(TEXT($A8,"##"),"/",TEXT(LEFT(D$3,3),"###"),"/",TEXT($A$3,"yy")),CALC.!$B$1:$F$1640,5,FALSE)))</f>
        <v xml:space="preserve"> </v>
      </c>
      <c r="E8" s="187" t="str">
        <f>IF(ISERROR(VLOOKUP(CONCATENATE(TEXT($A8,"##"),"/",TEXT(LEFT(E$3,3),"###"),"/",TEXT($A$3,"yy")),CALC.!$B$1:$F$1640,5,FALSE))," ",IF(VLOOKUP(CONCATENATE(TEXT($A8,"##"),"/",TEXT(LEFT(E$3,3),"###"),"/",TEXT($A$3,"yy")),CALC.!$B$1:$F$1640,5,FALSE)="","T",VLOOKUP(CONCATENATE(TEXT($A8,"##"),"/",TEXT(LEFT(E$3,3),"###"),"/",TEXT($A$3,"yy")),CALC.!$B$1:$F$1640,5,FALSE)))</f>
        <v xml:space="preserve"> </v>
      </c>
      <c r="F8" s="187" t="str">
        <f>IF(ISERROR(VLOOKUP(CONCATENATE(TEXT($A8,"##"),"/",TEXT(LEFT(F$3,3),"###"),"/",TEXT($A$3,"yy")),CALC.!$B$1:$F$1640,5,FALSE))," ",IF(VLOOKUP(CONCATENATE(TEXT($A8,"##"),"/",TEXT(LEFT(F$3,3),"###"),"/",TEXT($A$3,"yy")),CALC.!$B$1:$F$1640,5,FALSE)="","T",VLOOKUP(CONCATENATE(TEXT($A8,"##"),"/",TEXT(LEFT(F$3,3),"###"),"/",TEXT($A$3,"yy")),CALC.!$B$1:$F$1640,5,FALSE)))</f>
        <v xml:space="preserve"> </v>
      </c>
      <c r="G8" s="187" t="str">
        <f>IF(ISERROR(VLOOKUP(CONCATENATE(TEXT($A8,"##"),"/",TEXT(LEFT(G$3,3),"###"),"/",TEXT($A$3,"yy")),CALC.!$B$1:$F$1640,5,FALSE))," ",IF(VLOOKUP(CONCATENATE(TEXT($A8,"##"),"/",TEXT(LEFT(G$3,3),"###"),"/",TEXT($A$3,"yy")),CALC.!$B$1:$F$1640,5,FALSE)="","T",VLOOKUP(CONCATENATE(TEXT($A8,"##"),"/",TEXT(LEFT(G$3,3),"###"),"/",TEXT($A$3,"yy")),CALC.!$B$1:$F$1640,5,FALSE)))</f>
        <v xml:space="preserve"> </v>
      </c>
      <c r="H8" s="187">
        <f>IF(ISERROR(VLOOKUP(CONCATENATE(TEXT($A8,"##"),"/",TEXT(LEFT(H$3,3),"###"),"/",TEXT($A$3,"yy")),CALC.!$B$1:$F$1640,5,FALSE))," ",IF(VLOOKUP(CONCATENATE(TEXT($A8,"##"),"/",TEXT(LEFT(H$3,3),"###"),"/",TEXT($A$3,"yy")),CALC.!$B$1:$F$1640,5,FALSE)="","T",VLOOKUP(CONCATENATE(TEXT($A8,"##"),"/",TEXT(LEFT(H$3,3),"###"),"/",TEXT($A$3,"yy")),CALC.!$B$1:$F$1640,5,FALSE)))</f>
        <v>8.4</v>
      </c>
      <c r="I8" s="187" t="str">
        <f>IF(ISERROR(VLOOKUP(CONCATENATE(TEXT($A8,"##"),"/",TEXT(LEFT(I$3,3),"###"),"/",TEXT($A$3,"yy")),CALC.!$B$1:$F$1640,5,FALSE))," ",IF(VLOOKUP(CONCATENATE(TEXT($A8,"##"),"/",TEXT(LEFT(I$3,3),"###"),"/",TEXT($A$3,"yy")),CALC.!$B$1:$F$1640,5,FALSE)="","T",VLOOKUP(CONCATENATE(TEXT($A8,"##"),"/",TEXT(LEFT(I$3,3),"###"),"/",TEXT($A$3,"yy")),CALC.!$B$1:$F$1640,5,FALSE)))</f>
        <v xml:space="preserve"> </v>
      </c>
      <c r="J8" s="187" t="str">
        <f>IF(ISERROR(VLOOKUP(CONCATENATE(TEXT($A8,"##"),"/",TEXT(LEFT(J$3,3),"###"),"/",TEXT($A$3,"yy")),CALC.!$B$1:$F$1640,5,FALSE))," ",IF(VLOOKUP(CONCATENATE(TEXT($A8,"##"),"/",TEXT(LEFT(J$3,3),"###"),"/",TEXT($A$3,"yy")),CALC.!$B$1:$F$1640,5,FALSE)="","T",VLOOKUP(CONCATENATE(TEXT($A8,"##"),"/",TEXT(LEFT(J$3,3),"###"),"/",TEXT($A$3,"yy")),CALC.!$B$1:$F$1640,5,FALSE)))</f>
        <v xml:space="preserve"> </v>
      </c>
      <c r="K8" s="187" t="str">
        <f>IF(ISERROR(VLOOKUP(CONCATENATE(TEXT($A8,"##"),"/",TEXT(LEFT(K$3,3),"###"),"/",TEXT($A$3,"yy")),CALC.!$B$1:$F$1640,5,FALSE))," ",IF(VLOOKUP(CONCATENATE(TEXT($A8,"##"),"/",TEXT(LEFT(K$3,3),"###"),"/",TEXT($A$3,"yy")),CALC.!$B$1:$F$1640,5,FALSE)="","T",VLOOKUP(CONCATENATE(TEXT($A8,"##"),"/",TEXT(LEFT(K$3,3),"###"),"/",TEXT($A$3,"yy")),CALC.!$B$1:$F$1640,5,FALSE)))</f>
        <v xml:space="preserve"> </v>
      </c>
      <c r="L8" s="187">
        <f>IF(ISERROR(VLOOKUP(CONCATENATE(TEXT($A8,"##"),"/",TEXT(LEFT(L$3,3),"###"),"/",TEXT($A$3,"yy")),CALC.!$B$1:$F$1640,5,FALSE))," ",IF(VLOOKUP(CONCATENATE(TEXT($A8,"##"),"/",TEXT(LEFT(L$3,3),"###"),"/",TEXT($A$3,"yy")),CALC.!$B$1:$F$1640,5,FALSE)="","T",VLOOKUP(CONCATENATE(TEXT($A8,"##"),"/",TEXT(LEFT(L$3,3),"###"),"/",TEXT($A$3,"yy")),CALC.!$B$1:$F$1640,5,FALSE)))</f>
        <v>34.4</v>
      </c>
      <c r="M8" s="203">
        <f>IF(ISERROR(VLOOKUP(CONCATENATE(TEXT($A8,"##"),"/",TEXT(LEFT(M$3,3),"###"),"/",TEXT($A$3,"yy")),CALC.!$B$1:$F$1640,5,FALSE))," ",IF(VLOOKUP(CONCATENATE(TEXT($A8,"##"),"/",TEXT(LEFT(M$3,3),"###"),"/",TEXT($A$3,"yy")),CALC.!$B$1:$F$1640,5,FALSE)="","T",VLOOKUP(CONCATENATE(TEXT($A8,"##"),"/",TEXT(LEFT(M$3,3),"###"),"/",TEXT($A$3,"yy")),CALC.!$B$1:$F$1640,5,FALSE)))</f>
        <v>140</v>
      </c>
      <c r="N8" s="96"/>
    </row>
    <row r="9" spans="1:14" ht="15.75">
      <c r="A9" s="100">
        <v>6</v>
      </c>
      <c r="B9" s="188" t="str">
        <f>IF(ISERROR(VLOOKUP(CONCATENATE(TEXT($A9,"##"),"/",TEXT(LEFT(B$3,3),"###"),"/",TEXT($A$3,"yy")),CALC.!$B$1:$F$1640,5,FALSE))," ",IF(VLOOKUP(CONCATENATE(TEXT($A9,"##"),"/",TEXT(LEFT(B$3,3),"###"),"/",TEXT($A$3,"yy")),CALC.!$B$1:$F$1640,5,FALSE)="","T",VLOOKUP(CONCATENATE(TEXT($A9,"##"),"/",TEXT(LEFT(B$3,3),"###"),"/",TEXT($A$3,"yy")),CALC.!$B$1:$F$1640,5,FALSE)))</f>
        <v xml:space="preserve"> </v>
      </c>
      <c r="C9" s="188" t="str">
        <f>IF(ISERROR(VLOOKUP(CONCATENATE(TEXT($A9,"##"),"/",TEXT(LEFT(C$3,3),"###"),"/",TEXT($A$3,"yy")),CALC.!$B$1:$F$1640,5,FALSE))," ",IF(VLOOKUP(CONCATENATE(TEXT($A9,"##"),"/",TEXT(LEFT(C$3,3),"###"),"/",TEXT($A$3,"yy")),CALC.!$B$1:$F$1640,5,FALSE)="","T",VLOOKUP(CONCATENATE(TEXT($A9,"##"),"/",TEXT(LEFT(C$3,3),"###"),"/",TEXT($A$3,"yy")),CALC.!$B$1:$F$1640,5,FALSE)))</f>
        <v xml:space="preserve"> </v>
      </c>
      <c r="D9" s="188" t="str">
        <f>IF(ISERROR(VLOOKUP(CONCATENATE(TEXT($A9,"##"),"/",TEXT(LEFT(D$3,3),"###"),"/",TEXT($A$3,"yy")),CALC.!$B$1:$F$1640,5,FALSE))," ",IF(VLOOKUP(CONCATENATE(TEXT($A9,"##"),"/",TEXT(LEFT(D$3,3),"###"),"/",TEXT($A$3,"yy")),CALC.!$B$1:$F$1640,5,FALSE)="","T",VLOOKUP(CONCATENATE(TEXT($A9,"##"),"/",TEXT(LEFT(D$3,3),"###"),"/",TEXT($A$3,"yy")),CALC.!$B$1:$F$1640,5,FALSE)))</f>
        <v xml:space="preserve"> </v>
      </c>
      <c r="E9" s="188">
        <f>IF(ISERROR(VLOOKUP(CONCATENATE(TEXT($A9,"##"),"/",TEXT(LEFT(E$3,3),"###"),"/",TEXT($A$3,"yy")),CALC.!$B$1:$F$1640,5,FALSE))," ",IF(VLOOKUP(CONCATENATE(TEXT($A9,"##"),"/",TEXT(LEFT(E$3,3),"###"),"/",TEXT($A$3,"yy")),CALC.!$B$1:$F$1640,5,FALSE)="","T",VLOOKUP(CONCATENATE(TEXT($A9,"##"),"/",TEXT(LEFT(E$3,3),"###"),"/",TEXT($A$3,"yy")),CALC.!$B$1:$F$1640,5,FALSE)))</f>
        <v>19.5</v>
      </c>
      <c r="F9" s="188" t="str">
        <f>IF(ISERROR(VLOOKUP(CONCATENATE(TEXT($A9,"##"),"/",TEXT(LEFT(F$3,3),"###"),"/",TEXT($A$3,"yy")),CALC.!$B$1:$F$1640,5,FALSE))," ",IF(VLOOKUP(CONCATENATE(TEXT($A9,"##"),"/",TEXT(LEFT(F$3,3),"###"),"/",TEXT($A$3,"yy")),CALC.!$B$1:$F$1640,5,FALSE)="","T",VLOOKUP(CONCATENATE(TEXT($A9,"##"),"/",TEXT(LEFT(F$3,3),"###"),"/",TEXT($A$3,"yy")),CALC.!$B$1:$F$1640,5,FALSE)))</f>
        <v xml:space="preserve"> </v>
      </c>
      <c r="G9" s="188" t="str">
        <f>IF(ISERROR(VLOOKUP(CONCATENATE(TEXT($A9,"##"),"/",TEXT(LEFT(G$3,3),"###"),"/",TEXT($A$3,"yy")),CALC.!$B$1:$F$1640,5,FALSE))," ",IF(VLOOKUP(CONCATENATE(TEXT($A9,"##"),"/",TEXT(LEFT(G$3,3),"###"),"/",TEXT($A$3,"yy")),CALC.!$B$1:$F$1640,5,FALSE)="","T",VLOOKUP(CONCATENATE(TEXT($A9,"##"),"/",TEXT(LEFT(G$3,3),"###"),"/",TEXT($A$3,"yy")),CALC.!$B$1:$F$1640,5,FALSE)))</f>
        <v xml:space="preserve"> </v>
      </c>
      <c r="H9" s="188" t="str">
        <f>IF(ISERROR(VLOOKUP(CONCATENATE(TEXT($A9,"##"),"/",TEXT(LEFT(H$3,3),"###"),"/",TEXT($A$3,"yy")),CALC.!$B$1:$F$1640,5,FALSE))," ",IF(VLOOKUP(CONCATENATE(TEXT($A9,"##"),"/",TEXT(LEFT(H$3,3),"###"),"/",TEXT($A$3,"yy")),CALC.!$B$1:$F$1640,5,FALSE)="","T",VLOOKUP(CONCATENATE(TEXT($A9,"##"),"/",TEXT(LEFT(H$3,3),"###"),"/",TEXT($A$3,"yy")),CALC.!$B$1:$F$1640,5,FALSE)))</f>
        <v xml:space="preserve"> </v>
      </c>
      <c r="I9" s="188" t="str">
        <f>IF(ISERROR(VLOOKUP(CONCATENATE(TEXT($A9,"##"),"/",TEXT(LEFT(I$3,3),"###"),"/",TEXT($A$3,"yy")),CALC.!$B$1:$F$1640,5,FALSE))," ",IF(VLOOKUP(CONCATENATE(TEXT($A9,"##"),"/",TEXT(LEFT(I$3,3),"###"),"/",TEXT($A$3,"yy")),CALC.!$B$1:$F$1640,5,FALSE)="","T",VLOOKUP(CONCATENATE(TEXT($A9,"##"),"/",TEXT(LEFT(I$3,3),"###"),"/",TEXT($A$3,"yy")),CALC.!$B$1:$F$1640,5,FALSE)))</f>
        <v xml:space="preserve"> </v>
      </c>
      <c r="J9" s="188" t="str">
        <f>IF(ISERROR(VLOOKUP(CONCATENATE(TEXT($A9,"##"),"/",TEXT(LEFT(J$3,3),"###"),"/",TEXT($A$3,"yy")),CALC.!$B$1:$F$1640,5,FALSE))," ",IF(VLOOKUP(CONCATENATE(TEXT($A9,"##"),"/",TEXT(LEFT(J$3,3),"###"),"/",TEXT($A$3,"yy")),CALC.!$B$1:$F$1640,5,FALSE)="","T",VLOOKUP(CONCATENATE(TEXT($A9,"##"),"/",TEXT(LEFT(J$3,3),"###"),"/",TEXT($A$3,"yy")),CALC.!$B$1:$F$1640,5,FALSE)))</f>
        <v xml:space="preserve"> </v>
      </c>
      <c r="K9" s="189" t="str">
        <f>IF(ISERROR(VLOOKUP(CONCATENATE(TEXT($A9,"##"),"/",TEXT(LEFT(K$3,3),"###"),"/",TEXT($A$3,"yy")),CALC.!$B$1:$F$1640,5,FALSE))," ",IF(VLOOKUP(CONCATENATE(TEXT($A9,"##"),"/",TEXT(LEFT(K$3,3),"###"),"/",TEXT($A$3,"yy")),CALC.!$B$1:$F$1640,5,FALSE)="","T",VLOOKUP(CONCATENATE(TEXT($A9,"##"),"/",TEXT(LEFT(K$3,3),"###"),"/",TEXT($A$3,"yy")),CALC.!$B$1:$F$1640,5,FALSE)))</f>
        <v xml:space="preserve"> </v>
      </c>
      <c r="L9" s="188">
        <f>IF(ISERROR(VLOOKUP(CONCATENATE(TEXT($A9,"##"),"/",TEXT(LEFT(L$3,3),"###"),"/",TEXT($A$3,"yy")),CALC.!$B$1:$F$1640,5,FALSE))," ",IF(VLOOKUP(CONCATENATE(TEXT($A9,"##"),"/",TEXT(LEFT(L$3,3),"###"),"/",TEXT($A$3,"yy")),CALC.!$B$1:$F$1640,5,FALSE)="","T",VLOOKUP(CONCATENATE(TEXT($A9,"##"),"/",TEXT(LEFT(L$3,3),"###"),"/",TEXT($A$3,"yy")),CALC.!$B$1:$F$1640,5,FALSE)))</f>
        <v>39</v>
      </c>
      <c r="M9" s="204">
        <f>IF(ISERROR(VLOOKUP(CONCATENATE(TEXT($A9,"##"),"/",TEXT(LEFT(M$3,3),"###"),"/",TEXT($A$3,"yy")),CALC.!$B$1:$F$1640,5,FALSE))," ",IF(VLOOKUP(CONCATENATE(TEXT($A9,"##"),"/",TEXT(LEFT(M$3,3),"###"),"/",TEXT($A$3,"yy")),CALC.!$B$1:$F$1640,5,FALSE)="","T",VLOOKUP(CONCATENATE(TEXT($A9,"##"),"/",TEXT(LEFT(M$3,3),"###"),"/",TEXT($A$3,"yy")),CALC.!$B$1:$F$1640,5,FALSE)))</f>
        <v>95.2</v>
      </c>
      <c r="N9" s="96"/>
    </row>
    <row r="10" spans="1:14" ht="15.75">
      <c r="A10" s="97">
        <v>7</v>
      </c>
      <c r="B10" s="187" t="str">
        <f>IF(ISERROR(VLOOKUP(CONCATENATE(TEXT($A10,"##"),"/",TEXT(LEFT(B$3,3),"###"),"/",TEXT($A$3,"yy")),CALC.!$B$1:$F$1640,5,FALSE))," ",IF(VLOOKUP(CONCATENATE(TEXT($A10,"##"),"/",TEXT(LEFT(B$3,3),"###"),"/",TEXT($A$3,"yy")),CALC.!$B$1:$F$1640,5,FALSE)="","T",VLOOKUP(CONCATENATE(TEXT($A10,"##"),"/",TEXT(LEFT(B$3,3),"###"),"/",TEXT($A$3,"yy")),CALC.!$B$1:$F$1640,5,FALSE)))</f>
        <v xml:space="preserve"> </v>
      </c>
      <c r="C10" s="187" t="str">
        <f>IF(ISERROR(VLOOKUP(CONCATENATE(TEXT($A10,"##"),"/",TEXT(LEFT(C$3,3),"###"),"/",TEXT($A$3,"yy")),CALC.!$B$1:$F$1640,5,FALSE))," ",IF(VLOOKUP(CONCATENATE(TEXT($A10,"##"),"/",TEXT(LEFT(C$3,3),"###"),"/",TEXT($A$3,"yy")),CALC.!$B$1:$F$1640,5,FALSE)="","T",VLOOKUP(CONCATENATE(TEXT($A10,"##"),"/",TEXT(LEFT(C$3,3),"###"),"/",TEXT($A$3,"yy")),CALC.!$B$1:$F$1640,5,FALSE)))</f>
        <v xml:space="preserve"> </v>
      </c>
      <c r="D10" s="187" t="str">
        <f>IF(ISERROR(VLOOKUP(CONCATENATE(TEXT($A10,"##"),"/",TEXT(LEFT(D$3,3),"###"),"/",TEXT($A$3,"yy")),CALC.!$B$1:$F$1640,5,FALSE))," ",IF(VLOOKUP(CONCATENATE(TEXT($A10,"##"),"/",TEXT(LEFT(D$3,3),"###"),"/",TEXT($A$3,"yy")),CALC.!$B$1:$F$1640,5,FALSE)="","T",VLOOKUP(CONCATENATE(TEXT($A10,"##"),"/",TEXT(LEFT(D$3,3),"###"),"/",TEXT($A$3,"yy")),CALC.!$B$1:$F$1640,5,FALSE)))</f>
        <v xml:space="preserve"> </v>
      </c>
      <c r="E10" s="187" t="str">
        <f>IF(ISERROR(VLOOKUP(CONCATENATE(TEXT($A10,"##"),"/",TEXT(LEFT(E$3,3),"###"),"/",TEXT($A$3,"yy")),CALC.!$B$1:$F$1640,5,FALSE))," ",IF(VLOOKUP(CONCATENATE(TEXT($A10,"##"),"/",TEXT(LEFT(E$3,3),"###"),"/",TEXT($A$3,"yy")),CALC.!$B$1:$F$1640,5,FALSE)="","T",VLOOKUP(CONCATENATE(TEXT($A10,"##"),"/",TEXT(LEFT(E$3,3),"###"),"/",TEXT($A$3,"yy")),CALC.!$B$1:$F$1640,5,FALSE)))</f>
        <v xml:space="preserve"> </v>
      </c>
      <c r="F10" s="187">
        <f>IF(ISERROR(VLOOKUP(CONCATENATE(TEXT($A10,"##"),"/",TEXT(LEFT(F$3,3),"###"),"/",TEXT($A$3,"yy")),CALC.!$B$1:$F$1640,5,FALSE))," ",IF(VLOOKUP(CONCATENATE(TEXT($A10,"##"),"/",TEXT(LEFT(F$3,3),"###"),"/",TEXT($A$3,"yy")),CALC.!$B$1:$F$1640,5,FALSE)="","T",VLOOKUP(CONCATENATE(TEXT($A10,"##"),"/",TEXT(LEFT(F$3,3),"###"),"/",TEXT($A$3,"yy")),CALC.!$B$1:$F$1640,5,FALSE)))</f>
        <v>1</v>
      </c>
      <c r="G10" s="187" t="str">
        <f>IF(ISERROR(VLOOKUP(CONCATENATE(TEXT($A10,"##"),"/",TEXT(LEFT(G$3,3),"###"),"/",TEXT($A$3,"yy")),CALC.!$B$1:$F$1640,5,FALSE))," ",IF(VLOOKUP(CONCATENATE(TEXT($A10,"##"),"/",TEXT(LEFT(G$3,3),"###"),"/",TEXT($A$3,"yy")),CALC.!$B$1:$F$1640,5,FALSE)="","T",VLOOKUP(CONCATENATE(TEXT($A10,"##"),"/",TEXT(LEFT(G$3,3),"###"),"/",TEXT($A$3,"yy")),CALC.!$B$1:$F$1640,5,FALSE)))</f>
        <v xml:space="preserve"> </v>
      </c>
      <c r="H10" s="187" t="str">
        <f>IF(ISERROR(VLOOKUP(CONCATENATE(TEXT($A10,"##"),"/",TEXT(LEFT(H$3,3),"###"),"/",TEXT($A$3,"yy")),CALC.!$B$1:$F$1640,5,FALSE))," ",IF(VLOOKUP(CONCATENATE(TEXT($A10,"##"),"/",TEXT(LEFT(H$3,3),"###"),"/",TEXT($A$3,"yy")),CALC.!$B$1:$F$1640,5,FALSE)="","T",VLOOKUP(CONCATENATE(TEXT($A10,"##"),"/",TEXT(LEFT(H$3,3),"###"),"/",TEXT($A$3,"yy")),CALC.!$B$1:$F$1640,5,FALSE)))</f>
        <v xml:space="preserve"> </v>
      </c>
      <c r="I10" s="187" t="str">
        <f>IF(ISERROR(VLOOKUP(CONCATENATE(TEXT($A10,"##"),"/",TEXT(LEFT(I$3,3),"###"),"/",TEXT($A$3,"yy")),CALC.!$B$1:$F$1640,5,FALSE))," ",IF(VLOOKUP(CONCATENATE(TEXT($A10,"##"),"/",TEXT(LEFT(I$3,3),"###"),"/",TEXT($A$3,"yy")),CALC.!$B$1:$F$1640,5,FALSE)="","T",VLOOKUP(CONCATENATE(TEXT($A10,"##"),"/",TEXT(LEFT(I$3,3),"###"),"/",TEXT($A$3,"yy")),CALC.!$B$1:$F$1640,5,FALSE)))</f>
        <v xml:space="preserve"> </v>
      </c>
      <c r="J10" s="187" t="str">
        <f>IF(ISERROR(VLOOKUP(CONCATENATE(TEXT($A10,"##"),"/",TEXT(LEFT(J$3,3),"###"),"/",TEXT($A$3,"yy")),CALC.!$B$1:$F$1640,5,FALSE))," ",IF(VLOOKUP(CONCATENATE(TEXT($A10,"##"),"/",TEXT(LEFT(J$3,3),"###"),"/",TEXT($A$3,"yy")),CALC.!$B$1:$F$1640,5,FALSE)="","T",VLOOKUP(CONCATENATE(TEXT($A10,"##"),"/",TEXT(LEFT(J$3,3),"###"),"/",TEXT($A$3,"yy")),CALC.!$B$1:$F$1640,5,FALSE)))</f>
        <v xml:space="preserve"> </v>
      </c>
      <c r="K10" s="187" t="str">
        <f>IF(ISERROR(VLOOKUP(CONCATENATE(TEXT($A10,"##"),"/",TEXT(LEFT(K$3,3),"###"),"/",TEXT($A$3,"yy")),CALC.!$B$1:$F$1640,5,FALSE))," ",IF(VLOOKUP(CONCATENATE(TEXT($A10,"##"),"/",TEXT(LEFT(K$3,3),"###"),"/",TEXT($A$3,"yy")),CALC.!$B$1:$F$1640,5,FALSE)="","T",VLOOKUP(CONCATENATE(TEXT($A10,"##"),"/",TEXT(LEFT(K$3,3),"###"),"/",TEXT($A$3,"yy")),CALC.!$B$1:$F$1640,5,FALSE)))</f>
        <v xml:space="preserve"> </v>
      </c>
      <c r="L10" s="187">
        <f>IF(ISERROR(VLOOKUP(CONCATENATE(TEXT($A10,"##"),"/",TEXT(LEFT(L$3,3),"###"),"/",TEXT($A$3,"yy")),CALC.!$B$1:$F$1640,5,FALSE))," ",IF(VLOOKUP(CONCATENATE(TEXT($A10,"##"),"/",TEXT(LEFT(L$3,3),"###"),"/",TEXT($A$3,"yy")),CALC.!$B$1:$F$1640,5,FALSE)="","T",VLOOKUP(CONCATENATE(TEXT($A10,"##"),"/",TEXT(LEFT(L$3,3),"###"),"/",TEXT($A$3,"yy")),CALC.!$B$1:$F$1640,5,FALSE)))</f>
        <v>56.6</v>
      </c>
      <c r="M10" s="203" t="str">
        <f>IF(ISERROR(VLOOKUP(CONCATENATE(TEXT($A10,"##"),"/",TEXT(LEFT(M$3,3),"###"),"/",TEXT($A$3,"yy")),CALC.!$B$1:$F$1640,5,FALSE))," ",IF(VLOOKUP(CONCATENATE(TEXT($A10,"##"),"/",TEXT(LEFT(M$3,3),"###"),"/",TEXT($A$3,"yy")),CALC.!$B$1:$F$1640,5,FALSE)="","T",VLOOKUP(CONCATENATE(TEXT($A10,"##"),"/",TEXT(LEFT(M$3,3),"###"),"/",TEXT($A$3,"yy")),CALC.!$B$1:$F$1640,5,FALSE)))</f>
        <v xml:space="preserve"> </v>
      </c>
      <c r="N10" s="96"/>
    </row>
    <row r="11" spans="1:14" ht="15.75">
      <c r="A11" s="100">
        <v>8</v>
      </c>
      <c r="B11" s="188">
        <f>IF(ISERROR(VLOOKUP(CONCATENATE(TEXT($A11,"##"),"/",TEXT(LEFT(B$3,3),"###"),"/",TEXT($A$3,"yy")),CALC.!$B$1:$F$1640,5,FALSE))," ",IF(VLOOKUP(CONCATENATE(TEXT($A11,"##"),"/",TEXT(LEFT(B$3,3),"###"),"/",TEXT($A$3,"yy")),CALC.!$B$1:$F$1640,5,FALSE)="","T",VLOOKUP(CONCATENATE(TEXT($A11,"##"),"/",TEXT(LEFT(B$3,3),"###"),"/",TEXT($A$3,"yy")),CALC.!$B$1:$F$1640,5,FALSE)))</f>
        <v>1.2</v>
      </c>
      <c r="C11" s="188" t="str">
        <f>IF(ISERROR(VLOOKUP(CONCATENATE(TEXT($A11,"##"),"/",TEXT(LEFT(C$3,3),"###"),"/",TEXT($A$3,"yy")),CALC.!$B$1:$F$1640,5,FALSE))," ",IF(VLOOKUP(CONCATENATE(TEXT($A11,"##"),"/",TEXT(LEFT(C$3,3),"###"),"/",TEXT($A$3,"yy")),CALC.!$B$1:$F$1640,5,FALSE)="","T",VLOOKUP(CONCATENATE(TEXT($A11,"##"),"/",TEXT(LEFT(C$3,3),"###"),"/",TEXT($A$3,"yy")),CALC.!$B$1:$F$1640,5,FALSE)))</f>
        <v xml:space="preserve"> </v>
      </c>
      <c r="D11" s="188" t="str">
        <f>IF(ISERROR(VLOOKUP(CONCATENATE(TEXT($A11,"##"),"/",TEXT(LEFT(D$3,3),"###"),"/",TEXT($A$3,"yy")),CALC.!$B$1:$F$1640,5,FALSE))," ",IF(VLOOKUP(CONCATENATE(TEXT($A11,"##"),"/",TEXT(LEFT(D$3,3),"###"),"/",TEXT($A$3,"yy")),CALC.!$B$1:$F$1640,5,FALSE)="","T",VLOOKUP(CONCATENATE(TEXT($A11,"##"),"/",TEXT(LEFT(D$3,3),"###"),"/",TEXT($A$3,"yy")),CALC.!$B$1:$F$1640,5,FALSE)))</f>
        <v xml:space="preserve"> </v>
      </c>
      <c r="E11" s="188" t="str">
        <f>IF(ISERROR(VLOOKUP(CONCATENATE(TEXT($A11,"##"),"/",TEXT(LEFT(E$3,3),"###"),"/",TEXT($A$3,"yy")),CALC.!$B$1:$F$1640,5,FALSE))," ",IF(VLOOKUP(CONCATENATE(TEXT($A11,"##"),"/",TEXT(LEFT(E$3,3),"###"),"/",TEXT($A$3,"yy")),CALC.!$B$1:$F$1640,5,FALSE)="","T",VLOOKUP(CONCATENATE(TEXT($A11,"##"),"/",TEXT(LEFT(E$3,3),"###"),"/",TEXT($A$3,"yy")),CALC.!$B$1:$F$1640,5,FALSE)))</f>
        <v xml:space="preserve"> </v>
      </c>
      <c r="F11" s="188">
        <f>IF(ISERROR(VLOOKUP(CONCATENATE(TEXT($A11,"##"),"/",TEXT(LEFT(F$3,3),"###"),"/",TEXT($A$3,"yy")),CALC.!$B$1:$F$1640,5,FALSE))," ",IF(VLOOKUP(CONCATENATE(TEXT($A11,"##"),"/",TEXT(LEFT(F$3,3),"###"),"/",TEXT($A$3,"yy")),CALC.!$B$1:$F$1640,5,FALSE)="","T",VLOOKUP(CONCATENATE(TEXT($A11,"##"),"/",TEXT(LEFT(F$3,3),"###"),"/",TEXT($A$3,"yy")),CALC.!$B$1:$F$1640,5,FALSE)))</f>
        <v>7.3</v>
      </c>
      <c r="G11" s="188" t="str">
        <f>IF(ISERROR(VLOOKUP(CONCATENATE(TEXT($A11,"##"),"/",TEXT(LEFT(G$3,3),"###"),"/",TEXT($A$3,"yy")),CALC.!$B$1:$F$1640,5,FALSE))," ",IF(VLOOKUP(CONCATENATE(TEXT($A11,"##"),"/",TEXT(LEFT(G$3,3),"###"),"/",TEXT($A$3,"yy")),CALC.!$B$1:$F$1640,5,FALSE)="","T",VLOOKUP(CONCATENATE(TEXT($A11,"##"),"/",TEXT(LEFT(G$3,3),"###"),"/",TEXT($A$3,"yy")),CALC.!$B$1:$F$1640,5,FALSE)))</f>
        <v xml:space="preserve"> </v>
      </c>
      <c r="H11" s="188">
        <f>IF(ISERROR(VLOOKUP(CONCATENATE(TEXT($A11,"##"),"/",TEXT(LEFT(H$3,3),"###"),"/",TEXT($A$3,"yy")),CALC.!$B$1:$F$1640,5,FALSE))," ",IF(VLOOKUP(CONCATENATE(TEXT($A11,"##"),"/",TEXT(LEFT(H$3,3),"###"),"/",TEXT($A$3,"yy")),CALC.!$B$1:$F$1640,5,FALSE)="","T",VLOOKUP(CONCATENATE(TEXT($A11,"##"),"/",TEXT(LEFT(H$3,3),"###"),"/",TEXT($A$3,"yy")),CALC.!$B$1:$F$1640,5,FALSE)))</f>
        <v>28</v>
      </c>
      <c r="I11" s="188">
        <f>IF(ISERROR(VLOOKUP(CONCATENATE(TEXT($A11,"##"),"/",TEXT(LEFT(I$3,3),"###"),"/",TEXT($A$3,"yy")),CALC.!$B$1:$F$1640,5,FALSE))," ",IF(VLOOKUP(CONCATENATE(TEXT($A11,"##"),"/",TEXT(LEFT(I$3,3),"###"),"/",TEXT($A$3,"yy")),CALC.!$B$1:$F$1640,5,FALSE)="","T",VLOOKUP(CONCATENATE(TEXT($A11,"##"),"/",TEXT(LEFT(I$3,3),"###"),"/",TEXT($A$3,"yy")),CALC.!$B$1:$F$1640,5,FALSE)))</f>
        <v>13.458</v>
      </c>
      <c r="J11" s="188" t="str">
        <f>IF(ISERROR(VLOOKUP(CONCATENATE(TEXT($A11,"##"),"/",TEXT(LEFT(J$3,3),"###"),"/",TEXT($A$3,"yy")),CALC.!$B$1:$F$1640,5,FALSE))," ",IF(VLOOKUP(CONCATENATE(TEXT($A11,"##"),"/",TEXT(LEFT(J$3,3),"###"),"/",TEXT($A$3,"yy")),CALC.!$B$1:$F$1640,5,FALSE)="","T",VLOOKUP(CONCATENATE(TEXT($A11,"##"),"/",TEXT(LEFT(J$3,3),"###"),"/",TEXT($A$3,"yy")),CALC.!$B$1:$F$1640,5,FALSE)))</f>
        <v xml:space="preserve"> </v>
      </c>
      <c r="K11" s="188" t="str">
        <f>IF(ISERROR(VLOOKUP(CONCATENATE(TEXT($A11,"##"),"/",TEXT(LEFT(K$3,3),"###"),"/",TEXT($A$3,"yy")),CALC.!$B$1:$F$1640,5,FALSE))," ",IF(VLOOKUP(CONCATENATE(TEXT($A11,"##"),"/",TEXT(LEFT(K$3,3),"###"),"/",TEXT($A$3,"yy")),CALC.!$B$1:$F$1640,5,FALSE)="","T",VLOOKUP(CONCATENATE(TEXT($A11,"##"),"/",TEXT(LEFT(K$3,3),"###"),"/",TEXT($A$3,"yy")),CALC.!$B$1:$F$1640,5,FALSE)))</f>
        <v xml:space="preserve"> </v>
      </c>
      <c r="L11" s="188">
        <f>IF(ISERROR(VLOOKUP(CONCATENATE(TEXT($A11,"##"),"/",TEXT(LEFT(L$3,3),"###"),"/",TEXT($A$3,"yy")),CALC.!$B$1:$F$1640,5,FALSE))," ",IF(VLOOKUP(CONCATENATE(TEXT($A11,"##"),"/",TEXT(LEFT(L$3,3),"###"),"/",TEXT($A$3,"yy")),CALC.!$B$1:$F$1640,5,FALSE)="","T",VLOOKUP(CONCATENATE(TEXT($A11,"##"),"/",TEXT(LEFT(L$3,3),"###"),"/",TEXT($A$3,"yy")),CALC.!$B$1:$F$1640,5,FALSE)))</f>
        <v>23.6</v>
      </c>
      <c r="M11" s="204">
        <f>IF(ISERROR(VLOOKUP(CONCATENATE(TEXT($A11,"##"),"/",TEXT(LEFT(M$3,3),"###"),"/",TEXT($A$3,"yy")),CALC.!$B$1:$F$1640,5,FALSE))," ",IF(VLOOKUP(CONCATENATE(TEXT($A11,"##"),"/",TEXT(LEFT(M$3,3),"###"),"/",TEXT($A$3,"yy")),CALC.!$B$1:$F$1640,5,FALSE)="","T",VLOOKUP(CONCATENATE(TEXT($A11,"##"),"/",TEXT(LEFT(M$3,3),"###"),"/",TEXT($A$3,"yy")),CALC.!$B$1:$F$1640,5,FALSE)))</f>
        <v>8</v>
      </c>
      <c r="N11" s="96"/>
    </row>
    <row r="12" spans="1:14" ht="15.75">
      <c r="A12" s="97">
        <v>9</v>
      </c>
      <c r="B12" s="187">
        <f>IF(ISERROR(VLOOKUP(CONCATENATE(TEXT($A12,"##"),"/",TEXT(LEFT(B$3,3),"###"),"/",TEXT($A$3,"yy")),CALC.!$B$1:$F$1640,5,FALSE))," ",IF(VLOOKUP(CONCATENATE(TEXT($A12,"##"),"/",TEXT(LEFT(B$3,3),"###"),"/",TEXT($A$3,"yy")),CALC.!$B$1:$F$1640,5,FALSE)="","T",VLOOKUP(CONCATENATE(TEXT($A12,"##"),"/",TEXT(LEFT(B$3,3),"###"),"/",TEXT($A$3,"yy")),CALC.!$B$1:$F$1640,5,FALSE)))</f>
        <v>6.4</v>
      </c>
      <c r="C12" s="187" t="str">
        <f>IF(ISERROR(VLOOKUP(CONCATENATE(TEXT($A12,"##"),"/",TEXT(LEFT(C$3,3),"###"),"/",TEXT($A$3,"yy")),CALC.!$B$1:$F$1640,5,FALSE))," ",IF(VLOOKUP(CONCATENATE(TEXT($A12,"##"),"/",TEXT(LEFT(C$3,3),"###"),"/",TEXT($A$3,"yy")),CALC.!$B$1:$F$1640,5,FALSE)="","T",VLOOKUP(CONCATENATE(TEXT($A12,"##"),"/",TEXT(LEFT(C$3,3),"###"),"/",TEXT($A$3,"yy")),CALC.!$B$1:$F$1640,5,FALSE)))</f>
        <v xml:space="preserve"> </v>
      </c>
      <c r="D12" s="187" t="str">
        <f>IF(ISERROR(VLOOKUP(CONCATENATE(TEXT($A12,"##"),"/",TEXT(LEFT(D$3,3),"###"),"/",TEXT($A$3,"yy")),CALC.!$B$1:$F$1640,5,FALSE))," ",IF(VLOOKUP(CONCATENATE(TEXT($A12,"##"),"/",TEXT(LEFT(D$3,3),"###"),"/",TEXT($A$3,"yy")),CALC.!$B$1:$F$1640,5,FALSE)="","T",VLOOKUP(CONCATENATE(TEXT($A12,"##"),"/",TEXT(LEFT(D$3,3),"###"),"/",TEXT($A$3,"yy")),CALC.!$B$1:$F$1640,5,FALSE)))</f>
        <v xml:space="preserve"> </v>
      </c>
      <c r="E12" s="187" t="str">
        <f>IF(ISERROR(VLOOKUP(CONCATENATE(TEXT($A12,"##"),"/",TEXT(LEFT(E$3,3),"###"),"/",TEXT($A$3,"yy")),CALC.!$B$1:$F$1640,5,FALSE))," ",IF(VLOOKUP(CONCATENATE(TEXT($A12,"##"),"/",TEXT(LEFT(E$3,3),"###"),"/",TEXT($A$3,"yy")),CALC.!$B$1:$F$1640,5,FALSE)="","T",VLOOKUP(CONCATENATE(TEXT($A12,"##"),"/",TEXT(LEFT(E$3,3),"###"),"/",TEXT($A$3,"yy")),CALC.!$B$1:$F$1640,5,FALSE)))</f>
        <v xml:space="preserve"> </v>
      </c>
      <c r="F12" s="187" t="str">
        <f>IF(ISERROR(VLOOKUP(CONCATENATE(TEXT($A12,"##"),"/",TEXT(LEFT(F$3,3),"###"),"/",TEXT($A$3,"yy")),CALC.!$B$1:$F$1640,5,FALSE))," ",IF(VLOOKUP(CONCATENATE(TEXT($A12,"##"),"/",TEXT(LEFT(F$3,3),"###"),"/",TEXT($A$3,"yy")),CALC.!$B$1:$F$1640,5,FALSE)="","T",VLOOKUP(CONCATENATE(TEXT($A12,"##"),"/",TEXT(LEFT(F$3,3),"###"),"/",TEXT($A$3,"yy")),CALC.!$B$1:$F$1640,5,FALSE)))</f>
        <v xml:space="preserve"> </v>
      </c>
      <c r="G12" s="187" t="str">
        <f>IF(ISERROR(VLOOKUP(CONCATENATE(TEXT($A12,"##"),"/",TEXT(LEFT(G$3,3),"###"),"/",TEXT($A$3,"yy")),CALC.!$B$1:$F$1640,5,FALSE))," ",IF(VLOOKUP(CONCATENATE(TEXT($A12,"##"),"/",TEXT(LEFT(G$3,3),"###"),"/",TEXT($A$3,"yy")),CALC.!$B$1:$F$1640,5,FALSE)="","T",VLOOKUP(CONCATENATE(TEXT($A12,"##"),"/",TEXT(LEFT(G$3,3),"###"),"/",TEXT($A$3,"yy")),CALC.!$B$1:$F$1640,5,FALSE)))</f>
        <v xml:space="preserve"> </v>
      </c>
      <c r="H12" s="187">
        <f>IF(ISERROR(VLOOKUP(CONCATENATE(TEXT($A12,"##"),"/",TEXT(LEFT(H$3,3),"###"),"/",TEXT($A$3,"yy")),CALC.!$B$1:$F$1640,5,FALSE))," ",IF(VLOOKUP(CONCATENATE(TEXT($A12,"##"),"/",TEXT(LEFT(H$3,3),"###"),"/",TEXT($A$3,"yy")),CALC.!$B$1:$F$1640,5,FALSE)="","T",VLOOKUP(CONCATENATE(TEXT($A12,"##"),"/",TEXT(LEFT(H$3,3),"###"),"/",TEXT($A$3,"yy")),CALC.!$B$1:$F$1640,5,FALSE)))</f>
        <v>4.0999999999999996</v>
      </c>
      <c r="I12" s="187">
        <f>IF(ISERROR(VLOOKUP(CONCATENATE(TEXT($A12,"##"),"/",TEXT(LEFT(I$3,3),"###"),"/",TEXT($A$3,"yy")),CALC.!$B$1:$F$1640,5,FALSE))," ",IF(VLOOKUP(CONCATENATE(TEXT($A12,"##"),"/",TEXT(LEFT(I$3,3),"###"),"/",TEXT($A$3,"yy")),CALC.!$B$1:$F$1640,5,FALSE)="","T",VLOOKUP(CONCATENATE(TEXT($A12,"##"),"/",TEXT(LEFT(I$3,3),"###"),"/",TEXT($A$3,"yy")),CALC.!$B$1:$F$1640,5,FALSE)))</f>
        <v>0.254</v>
      </c>
      <c r="J12" s="187" t="str">
        <f>IF(ISERROR(VLOOKUP(CONCATENATE(TEXT($A12,"##"),"/",TEXT(LEFT(J$3,3),"###"),"/",TEXT($A$3,"yy")),CALC.!$B$1:$F$1640,5,FALSE))," ",IF(VLOOKUP(CONCATENATE(TEXT($A12,"##"),"/",TEXT(LEFT(J$3,3),"###"),"/",TEXT($A$3,"yy")),CALC.!$B$1:$F$1640,5,FALSE)="","T",VLOOKUP(CONCATENATE(TEXT($A12,"##"),"/",TEXT(LEFT(J$3,3),"###"),"/",TEXT($A$3,"yy")),CALC.!$B$1:$F$1640,5,FALSE)))</f>
        <v xml:space="preserve"> </v>
      </c>
      <c r="K12" s="187" t="str">
        <f>IF(ISERROR(VLOOKUP(CONCATENATE(TEXT($A12,"##"),"/",TEXT(LEFT(K$3,3),"###"),"/",TEXT($A$3,"yy")),CALC.!$B$1:$F$1640,5,FALSE))," ",IF(VLOOKUP(CONCATENATE(TEXT($A12,"##"),"/",TEXT(LEFT(K$3,3),"###"),"/",TEXT($A$3,"yy")),CALC.!$B$1:$F$1640,5,FALSE)="","T",VLOOKUP(CONCATENATE(TEXT($A12,"##"),"/",TEXT(LEFT(K$3,3),"###"),"/",TEXT($A$3,"yy")),CALC.!$B$1:$F$1640,5,FALSE)))</f>
        <v xml:space="preserve"> </v>
      </c>
      <c r="L12" s="187" t="str">
        <f>IF(ISERROR(VLOOKUP(CONCATENATE(TEXT($A12,"##"),"/",TEXT(LEFT(L$3,3),"###"),"/",TEXT($A$3,"yy")),CALC.!$B$1:$F$1640,5,FALSE))," ",IF(VLOOKUP(CONCATENATE(TEXT($A12,"##"),"/",TEXT(LEFT(L$3,3),"###"),"/",TEXT($A$3,"yy")),CALC.!$B$1:$F$1640,5,FALSE)="","T",VLOOKUP(CONCATENATE(TEXT($A12,"##"),"/",TEXT(LEFT(L$3,3),"###"),"/",TEXT($A$3,"yy")),CALC.!$B$1:$F$1640,5,FALSE)))</f>
        <v xml:space="preserve"> </v>
      </c>
      <c r="M12" s="203">
        <f>IF(ISERROR(VLOOKUP(CONCATENATE(TEXT($A12,"##"),"/",TEXT(LEFT(M$3,3),"###"),"/",TEXT($A$3,"yy")),CALC.!$B$1:$F$1640,5,FALSE))," ",IF(VLOOKUP(CONCATENATE(TEXT($A12,"##"),"/",TEXT(LEFT(M$3,3),"###"),"/",TEXT($A$3,"yy")),CALC.!$B$1:$F$1640,5,FALSE)="","T",VLOOKUP(CONCATENATE(TEXT($A12,"##"),"/",TEXT(LEFT(M$3,3),"###"),"/",TEXT($A$3,"yy")),CALC.!$B$1:$F$1640,5,FALSE)))</f>
        <v>40.799999999999997</v>
      </c>
      <c r="N12" s="96"/>
    </row>
    <row r="13" spans="1:14" ht="15.75">
      <c r="A13" s="100">
        <v>10</v>
      </c>
      <c r="B13" s="188" t="str">
        <f>IF(ISERROR(VLOOKUP(CONCATENATE(TEXT($A13,"##"),"/",TEXT(LEFT(B$3,3),"###"),"/",TEXT($A$3,"yy")),CALC.!$B$1:$F$1640,5,FALSE))," ",IF(VLOOKUP(CONCATENATE(TEXT($A13,"##"),"/",TEXT(LEFT(B$3,3),"###"),"/",TEXT($A$3,"yy")),CALC.!$B$1:$F$1640,5,FALSE)="","T",VLOOKUP(CONCATENATE(TEXT($A13,"##"),"/",TEXT(LEFT(B$3,3),"###"),"/",TEXT($A$3,"yy")),CALC.!$B$1:$F$1640,5,FALSE)))</f>
        <v xml:space="preserve"> </v>
      </c>
      <c r="C13" s="188" t="str">
        <f>IF(ISERROR(VLOOKUP(CONCATENATE(TEXT($A13,"##"),"/",TEXT(LEFT(C$3,3),"###"),"/",TEXT($A$3,"yy")),CALC.!$B$1:$F$1640,5,FALSE))," ",IF(VLOOKUP(CONCATENATE(TEXT($A13,"##"),"/",TEXT(LEFT(C$3,3),"###"),"/",TEXT($A$3,"yy")),CALC.!$B$1:$F$1640,5,FALSE)="","T",VLOOKUP(CONCATENATE(TEXT($A13,"##"),"/",TEXT(LEFT(C$3,3),"###"),"/",TEXT($A$3,"yy")),CALC.!$B$1:$F$1640,5,FALSE)))</f>
        <v xml:space="preserve"> </v>
      </c>
      <c r="D13" s="188" t="str">
        <f>IF(ISERROR(VLOOKUP(CONCATENATE(TEXT($A13,"##"),"/",TEXT(LEFT(D$3,3),"###"),"/",TEXT($A$3,"yy")),CALC.!$B$1:$F$1640,5,FALSE))," ",IF(VLOOKUP(CONCATENATE(TEXT($A13,"##"),"/",TEXT(LEFT(D$3,3),"###"),"/",TEXT($A$3,"yy")),CALC.!$B$1:$F$1640,5,FALSE)="","T",VLOOKUP(CONCATENATE(TEXT($A13,"##"),"/",TEXT(LEFT(D$3,3),"###"),"/",TEXT($A$3,"yy")),CALC.!$B$1:$F$1640,5,FALSE)))</f>
        <v xml:space="preserve"> </v>
      </c>
      <c r="E13" s="188" t="str">
        <f>IF(ISERROR(VLOOKUP(CONCATENATE(TEXT($A13,"##"),"/",TEXT(LEFT(E$3,3),"###"),"/",TEXT($A$3,"yy")),CALC.!$B$1:$F$1640,5,FALSE))," ",IF(VLOOKUP(CONCATENATE(TEXT($A13,"##"),"/",TEXT(LEFT(E$3,3),"###"),"/",TEXT($A$3,"yy")),CALC.!$B$1:$F$1640,5,FALSE)="","T",VLOOKUP(CONCATENATE(TEXT($A13,"##"),"/",TEXT(LEFT(E$3,3),"###"),"/",TEXT($A$3,"yy")),CALC.!$B$1:$F$1640,5,FALSE)))</f>
        <v xml:space="preserve"> </v>
      </c>
      <c r="F13" s="188" t="str">
        <f>IF(ISERROR(VLOOKUP(CONCATENATE(TEXT($A13,"##"),"/",TEXT(LEFT(F$3,3),"###"),"/",TEXT($A$3,"yy")),CALC.!$B$1:$F$1640,5,FALSE))," ",IF(VLOOKUP(CONCATENATE(TEXT($A13,"##"),"/",TEXT(LEFT(F$3,3),"###"),"/",TEXT($A$3,"yy")),CALC.!$B$1:$F$1640,5,FALSE)="","T",VLOOKUP(CONCATENATE(TEXT($A13,"##"),"/",TEXT(LEFT(F$3,3),"###"),"/",TEXT($A$3,"yy")),CALC.!$B$1:$F$1640,5,FALSE)))</f>
        <v xml:space="preserve"> </v>
      </c>
      <c r="G13" s="188" t="str">
        <f>IF(ISERROR(VLOOKUP(CONCATENATE(TEXT($A13,"##"),"/",TEXT(LEFT(G$3,3),"###"),"/",TEXT($A$3,"yy")),CALC.!$B$1:$F$1640,5,FALSE))," ",IF(VLOOKUP(CONCATENATE(TEXT($A13,"##"),"/",TEXT(LEFT(G$3,3),"###"),"/",TEXT($A$3,"yy")),CALC.!$B$1:$F$1640,5,FALSE)="","T",VLOOKUP(CONCATENATE(TEXT($A13,"##"),"/",TEXT(LEFT(G$3,3),"###"),"/",TEXT($A$3,"yy")),CALC.!$B$1:$F$1640,5,FALSE)))</f>
        <v xml:space="preserve"> </v>
      </c>
      <c r="H13" s="188" t="str">
        <f>IF(ISERROR(VLOOKUP(CONCATENATE(TEXT($A13,"##"),"/",TEXT(LEFT(H$3,3),"###"),"/",TEXT($A$3,"yy")),CALC.!$B$1:$F$1640,5,FALSE))," ",IF(VLOOKUP(CONCATENATE(TEXT($A13,"##"),"/",TEXT(LEFT(H$3,3),"###"),"/",TEXT($A$3,"yy")),CALC.!$B$1:$F$1640,5,FALSE)="","T",VLOOKUP(CONCATENATE(TEXT($A13,"##"),"/",TEXT(LEFT(H$3,3),"###"),"/",TEXT($A$3,"yy")),CALC.!$B$1:$F$1640,5,FALSE)))</f>
        <v xml:space="preserve"> </v>
      </c>
      <c r="I13" s="188" t="str">
        <f>IF(ISERROR(VLOOKUP(CONCATENATE(TEXT($A13,"##"),"/",TEXT(LEFT(I$3,3),"###"),"/",TEXT($A$3,"yy")),CALC.!$B$1:$F$1640,5,FALSE))," ",IF(VLOOKUP(CONCATENATE(TEXT($A13,"##"),"/",TEXT(LEFT(I$3,3),"###"),"/",TEXT($A$3,"yy")),CALC.!$B$1:$F$1640,5,FALSE)="","T",VLOOKUP(CONCATENATE(TEXT($A13,"##"),"/",TEXT(LEFT(I$3,3),"###"),"/",TEXT($A$3,"yy")),CALC.!$B$1:$F$1640,5,FALSE)))</f>
        <v xml:space="preserve"> </v>
      </c>
      <c r="J13" s="188" t="str">
        <f>IF(ISERROR(VLOOKUP(CONCATENATE(TEXT($A13,"##"),"/",TEXT(LEFT(J$3,3),"###"),"/",TEXT($A$3,"yy")),CALC.!$B$1:$F$1640,5,FALSE))," ",IF(VLOOKUP(CONCATENATE(TEXT($A13,"##"),"/",TEXT(LEFT(J$3,3),"###"),"/",TEXT($A$3,"yy")),CALC.!$B$1:$F$1640,5,FALSE)="","T",VLOOKUP(CONCATENATE(TEXT($A13,"##"),"/",TEXT(LEFT(J$3,3),"###"),"/",TEXT($A$3,"yy")),CALC.!$B$1:$F$1640,5,FALSE)))</f>
        <v xml:space="preserve"> </v>
      </c>
      <c r="K13" s="188" t="str">
        <f>IF(ISERROR(VLOOKUP(CONCATENATE(TEXT($A13,"##"),"/",TEXT(LEFT(K$3,3),"###"),"/",TEXT($A$3,"yy")),CALC.!$B$1:$F$1640,5,FALSE))," ",IF(VLOOKUP(CONCATENATE(TEXT($A13,"##"),"/",TEXT(LEFT(K$3,3),"###"),"/",TEXT($A$3,"yy")),CALC.!$B$1:$F$1640,5,FALSE)="","T",VLOOKUP(CONCATENATE(TEXT($A13,"##"),"/",TEXT(LEFT(K$3,3),"###"),"/",TEXT($A$3,"yy")),CALC.!$B$1:$F$1640,5,FALSE)))</f>
        <v xml:space="preserve"> </v>
      </c>
      <c r="L13" s="188" t="str">
        <f>IF(ISERROR(VLOOKUP(CONCATENATE(TEXT($A13,"##"),"/",TEXT(LEFT(L$3,3),"###"),"/",TEXT($A$3,"yy")),CALC.!$B$1:$F$1640,5,FALSE))," ",IF(VLOOKUP(CONCATENATE(TEXT($A13,"##"),"/",TEXT(LEFT(L$3,3),"###"),"/",TEXT($A$3,"yy")),CALC.!$B$1:$F$1640,5,FALSE)="","T",VLOOKUP(CONCATENATE(TEXT($A13,"##"),"/",TEXT(LEFT(L$3,3),"###"),"/",TEXT($A$3,"yy")),CALC.!$B$1:$F$1640,5,FALSE)))</f>
        <v xml:space="preserve"> </v>
      </c>
      <c r="M13" s="204">
        <f>IF(ISERROR(VLOOKUP(CONCATENATE(TEXT($A13,"##"),"/",TEXT(LEFT(M$3,3),"###"),"/",TEXT($A$3,"yy")),CALC.!$B$1:$F$1640,5,FALSE))," ",IF(VLOOKUP(CONCATENATE(TEXT($A13,"##"),"/",TEXT(LEFT(M$3,3),"###"),"/",TEXT($A$3,"yy")),CALC.!$B$1:$F$1640,5,FALSE)="","T",VLOOKUP(CONCATENATE(TEXT($A13,"##"),"/",TEXT(LEFT(M$3,3),"###"),"/",TEXT($A$3,"yy")),CALC.!$B$1:$F$1640,5,FALSE)))</f>
        <v>21.8</v>
      </c>
      <c r="N13" s="96"/>
    </row>
    <row r="14" spans="1:14" ht="15.75">
      <c r="A14" s="97">
        <v>11</v>
      </c>
      <c r="B14" s="187">
        <f>IF(ISERROR(VLOOKUP(CONCATENATE(TEXT($A14,"##"),"/",TEXT(LEFT(B$3,3),"###"),"/",TEXT($A$3,"yy")),CALC.!$B$1:$F$1640,5,FALSE))," ",IF(VLOOKUP(CONCATENATE(TEXT($A14,"##"),"/",TEXT(LEFT(B$3,3),"###"),"/",TEXT($A$3,"yy")),CALC.!$B$1:$F$1640,5,FALSE)="","T",VLOOKUP(CONCATENATE(TEXT($A14,"##"),"/",TEXT(LEFT(B$3,3),"###"),"/",TEXT($A$3,"yy")),CALC.!$B$1:$F$1640,5,FALSE)))</f>
        <v>5</v>
      </c>
      <c r="C14" s="187" t="str">
        <f>IF(ISERROR(VLOOKUP(CONCATENATE(TEXT($A14,"##"),"/",TEXT(LEFT(C$3,3),"###"),"/",TEXT($A$3,"yy")),CALC.!$B$1:$F$1640,5,FALSE))," ",IF(VLOOKUP(CONCATENATE(TEXT($A14,"##"),"/",TEXT(LEFT(C$3,3),"###"),"/",TEXT($A$3,"yy")),CALC.!$B$1:$F$1640,5,FALSE)="","T",VLOOKUP(CONCATENATE(TEXT($A14,"##"),"/",TEXT(LEFT(C$3,3),"###"),"/",TEXT($A$3,"yy")),CALC.!$B$1:$F$1640,5,FALSE)))</f>
        <v xml:space="preserve"> </v>
      </c>
      <c r="D14" s="187" t="str">
        <f>IF(ISERROR(VLOOKUP(CONCATENATE(TEXT($A14,"##"),"/",TEXT(LEFT(D$3,3),"###"),"/",TEXT($A$3,"yy")),CALC.!$B$1:$F$1640,5,FALSE))," ",IF(VLOOKUP(CONCATENATE(TEXT($A14,"##"),"/",TEXT(LEFT(D$3,3),"###"),"/",TEXT($A$3,"yy")),CALC.!$B$1:$F$1640,5,FALSE)="","T",VLOOKUP(CONCATENATE(TEXT($A14,"##"),"/",TEXT(LEFT(D$3,3),"###"),"/",TEXT($A$3,"yy")),CALC.!$B$1:$F$1640,5,FALSE)))</f>
        <v xml:space="preserve"> </v>
      </c>
      <c r="E14" s="187" t="str">
        <f>IF(ISERROR(VLOOKUP(CONCATENATE(TEXT($A14,"##"),"/",TEXT(LEFT(E$3,3),"###"),"/",TEXT($A$3,"yy")),CALC.!$B$1:$F$1640,5,FALSE))," ",IF(VLOOKUP(CONCATENATE(TEXT($A14,"##"),"/",TEXT(LEFT(E$3,3),"###"),"/",TEXT($A$3,"yy")),CALC.!$B$1:$F$1640,5,FALSE)="","T",VLOOKUP(CONCATENATE(TEXT($A14,"##"),"/",TEXT(LEFT(E$3,3),"###"),"/",TEXT($A$3,"yy")),CALC.!$B$1:$F$1640,5,FALSE)))</f>
        <v xml:space="preserve"> </v>
      </c>
      <c r="F14" s="187" t="str">
        <f>IF(ISERROR(VLOOKUP(CONCATENATE(TEXT($A14,"##"),"/",TEXT(LEFT(F$3,3),"###"),"/",TEXT($A$3,"yy")),CALC.!$B$1:$F$1640,5,FALSE))," ",IF(VLOOKUP(CONCATENATE(TEXT($A14,"##"),"/",TEXT(LEFT(F$3,3),"###"),"/",TEXT($A$3,"yy")),CALC.!$B$1:$F$1640,5,FALSE)="","T",VLOOKUP(CONCATENATE(TEXT($A14,"##"),"/",TEXT(LEFT(F$3,3),"###"),"/",TEXT($A$3,"yy")),CALC.!$B$1:$F$1640,5,FALSE)))</f>
        <v xml:space="preserve"> </v>
      </c>
      <c r="G14" s="187" t="str">
        <f>IF(ISERROR(VLOOKUP(CONCATENATE(TEXT($A14,"##"),"/",TEXT(LEFT(G$3,3),"###"),"/",TEXT($A$3,"yy")),CALC.!$B$1:$F$1640,5,FALSE))," ",IF(VLOOKUP(CONCATENATE(TEXT($A14,"##"),"/",TEXT(LEFT(G$3,3),"###"),"/",TEXT($A$3,"yy")),CALC.!$B$1:$F$1640,5,FALSE)="","T",VLOOKUP(CONCATENATE(TEXT($A14,"##"),"/",TEXT(LEFT(G$3,3),"###"),"/",TEXT($A$3,"yy")),CALC.!$B$1:$F$1640,5,FALSE)))</f>
        <v xml:space="preserve"> </v>
      </c>
      <c r="H14" s="187" t="str">
        <f>IF(ISERROR(VLOOKUP(CONCATENATE(TEXT($A14,"##"),"/",TEXT(LEFT(H$3,3),"###"),"/",TEXT($A$3,"yy")),CALC.!$B$1:$F$1640,5,FALSE))," ",IF(VLOOKUP(CONCATENATE(TEXT($A14,"##"),"/",TEXT(LEFT(H$3,3),"###"),"/",TEXT($A$3,"yy")),CALC.!$B$1:$F$1640,5,FALSE)="","T",VLOOKUP(CONCATENATE(TEXT($A14,"##"),"/",TEXT(LEFT(H$3,3),"###"),"/",TEXT($A$3,"yy")),CALC.!$B$1:$F$1640,5,FALSE)))</f>
        <v xml:space="preserve"> </v>
      </c>
      <c r="I14" s="187">
        <f>IF(ISERROR(VLOOKUP(CONCATENATE(TEXT($A14,"##"),"/",TEXT(LEFT(I$3,3),"###"),"/",TEXT($A$3,"yy")),CALC.!$B$1:$F$1640,5,FALSE))," ",IF(VLOOKUP(CONCATENATE(TEXT($A14,"##"),"/",TEXT(LEFT(I$3,3),"###"),"/",TEXT($A$3,"yy")),CALC.!$B$1:$F$1640,5,FALSE)="","T",VLOOKUP(CONCATENATE(TEXT($A14,"##"),"/",TEXT(LEFT(I$3,3),"###"),"/",TEXT($A$3,"yy")),CALC.!$B$1:$F$1640,5,FALSE)))</f>
        <v>1.27</v>
      </c>
      <c r="J14" s="187" t="str">
        <f>IF(ISERROR(VLOOKUP(CONCATENATE(TEXT($A14,"##"),"/",TEXT(LEFT(J$3,3),"###"),"/",TEXT($A$3,"yy")),CALC.!$B$1:$F$1640,5,FALSE))," ",IF(VLOOKUP(CONCATENATE(TEXT($A14,"##"),"/",TEXT(LEFT(J$3,3),"###"),"/",TEXT($A$3,"yy")),CALC.!$B$1:$F$1640,5,FALSE)="","T",VLOOKUP(CONCATENATE(TEXT($A14,"##"),"/",TEXT(LEFT(J$3,3),"###"),"/",TEXT($A$3,"yy")),CALC.!$B$1:$F$1640,5,FALSE)))</f>
        <v xml:space="preserve"> </v>
      </c>
      <c r="K14" s="187" t="str">
        <f>IF(ISERROR(VLOOKUP(CONCATENATE(TEXT($A14,"##"),"/",TEXT(LEFT(K$3,3),"###"),"/",TEXT($A$3,"yy")),CALC.!$B$1:$F$1640,5,FALSE))," ",IF(VLOOKUP(CONCATENATE(TEXT($A14,"##"),"/",TEXT(LEFT(K$3,3),"###"),"/",TEXT($A$3,"yy")),CALC.!$B$1:$F$1640,5,FALSE)="","T",VLOOKUP(CONCATENATE(TEXT($A14,"##"),"/",TEXT(LEFT(K$3,3),"###"),"/",TEXT($A$3,"yy")),CALC.!$B$1:$F$1640,5,FALSE)))</f>
        <v xml:space="preserve"> </v>
      </c>
      <c r="L14" s="187" t="str">
        <f>IF(ISERROR(VLOOKUP(CONCATENATE(TEXT($A14,"##"),"/",TEXT(LEFT(L$3,3),"###"),"/",TEXT($A$3,"yy")),CALC.!$B$1:$F$1640,5,FALSE))," ",IF(VLOOKUP(CONCATENATE(TEXT($A14,"##"),"/",TEXT(LEFT(L$3,3),"###"),"/",TEXT($A$3,"yy")),CALC.!$B$1:$F$1640,5,FALSE)="","T",VLOOKUP(CONCATENATE(TEXT($A14,"##"),"/",TEXT(LEFT(L$3,3),"###"),"/",TEXT($A$3,"yy")),CALC.!$B$1:$F$1640,5,FALSE)))</f>
        <v xml:space="preserve"> </v>
      </c>
      <c r="M14" s="203" t="str">
        <f>IF(ISERROR(VLOOKUP(CONCATENATE(TEXT($A14,"##"),"/",TEXT(LEFT(M$3,3),"###"),"/",TEXT($A$3,"yy")),CALC.!$B$1:$F$1640,5,FALSE))," ",IF(VLOOKUP(CONCATENATE(TEXT($A14,"##"),"/",TEXT(LEFT(M$3,3),"###"),"/",TEXT($A$3,"yy")),CALC.!$B$1:$F$1640,5,FALSE)="","T",VLOOKUP(CONCATENATE(TEXT($A14,"##"),"/",TEXT(LEFT(M$3,3),"###"),"/",TEXT($A$3,"yy")),CALC.!$B$1:$F$1640,5,FALSE)))</f>
        <v xml:space="preserve"> </v>
      </c>
      <c r="N14" s="96"/>
    </row>
    <row r="15" spans="1:14" ht="15.75">
      <c r="A15" s="100">
        <v>12</v>
      </c>
      <c r="B15" s="188">
        <f>IF(ISERROR(VLOOKUP(CONCATENATE(TEXT($A15,"##"),"/",TEXT(LEFT(B$3,3),"###"),"/",TEXT($A$3,"yy")),CALC.!$B$1:$F$1640,5,FALSE))," ",IF(VLOOKUP(CONCATENATE(TEXT($A15,"##"),"/",TEXT(LEFT(B$3,3),"###"),"/",TEXT($A$3,"yy")),CALC.!$B$1:$F$1640,5,FALSE)="","T",VLOOKUP(CONCATENATE(TEXT($A15,"##"),"/",TEXT(LEFT(B$3,3),"###"),"/",TEXT($A$3,"yy")),CALC.!$B$1:$F$1640,5,FALSE)))</f>
        <v>5</v>
      </c>
      <c r="C15" s="188" t="str">
        <f>IF(ISERROR(VLOOKUP(CONCATENATE(TEXT($A15,"##"),"/",TEXT(LEFT(C$3,3),"###"),"/",TEXT($A$3,"yy")),CALC.!$B$1:$F$1640,5,FALSE))," ",IF(VLOOKUP(CONCATENATE(TEXT($A15,"##"),"/",TEXT(LEFT(C$3,3),"###"),"/",TEXT($A$3,"yy")),CALC.!$B$1:$F$1640,5,FALSE)="","T",VLOOKUP(CONCATENATE(TEXT($A15,"##"),"/",TEXT(LEFT(C$3,3),"###"),"/",TEXT($A$3,"yy")),CALC.!$B$1:$F$1640,5,FALSE)))</f>
        <v xml:space="preserve"> </v>
      </c>
      <c r="D15" s="188" t="str">
        <f>IF(ISERROR(VLOOKUP(CONCATENATE(TEXT($A15,"##"),"/",TEXT(LEFT(D$3,3),"###"),"/",TEXT($A$3,"yy")),CALC.!$B$1:$F$1640,5,FALSE))," ",IF(VLOOKUP(CONCATENATE(TEXT($A15,"##"),"/",TEXT(LEFT(D$3,3),"###"),"/",TEXT($A$3,"yy")),CALC.!$B$1:$F$1640,5,FALSE)="","T",VLOOKUP(CONCATENATE(TEXT($A15,"##"),"/",TEXT(LEFT(D$3,3),"###"),"/",TEXT($A$3,"yy")),CALC.!$B$1:$F$1640,5,FALSE)))</f>
        <v xml:space="preserve"> </v>
      </c>
      <c r="E15" s="188" t="str">
        <f>IF(ISERROR(VLOOKUP(CONCATENATE(TEXT($A15,"##"),"/",TEXT(LEFT(E$3,3),"###"),"/",TEXT($A$3,"yy")),CALC.!$B$1:$F$1640,5,FALSE))," ",IF(VLOOKUP(CONCATENATE(TEXT($A15,"##"),"/",TEXT(LEFT(E$3,3),"###"),"/",TEXT($A$3,"yy")),CALC.!$B$1:$F$1640,5,FALSE)="","T",VLOOKUP(CONCATENATE(TEXT($A15,"##"),"/",TEXT(LEFT(E$3,3),"###"),"/",TEXT($A$3,"yy")),CALC.!$B$1:$F$1640,5,FALSE)))</f>
        <v xml:space="preserve"> </v>
      </c>
      <c r="F15" s="188" t="str">
        <f>IF(ISERROR(VLOOKUP(CONCATENATE(TEXT($A15,"##"),"/",TEXT(LEFT(F$3,3),"###"),"/",TEXT($A$3,"yy")),CALC.!$B$1:$F$1640,5,FALSE))," ",IF(VLOOKUP(CONCATENATE(TEXT($A15,"##"),"/",TEXT(LEFT(F$3,3),"###"),"/",TEXT($A$3,"yy")),CALC.!$B$1:$F$1640,5,FALSE)="","T",VLOOKUP(CONCATENATE(TEXT($A15,"##"),"/",TEXT(LEFT(F$3,3),"###"),"/",TEXT($A$3,"yy")),CALC.!$B$1:$F$1640,5,FALSE)))</f>
        <v xml:space="preserve"> </v>
      </c>
      <c r="G15" s="188">
        <f>IF(ISERROR(VLOOKUP(CONCATENATE(TEXT($A15,"##"),"/",TEXT(LEFT(G$3,3),"###"),"/",TEXT($A$3,"yy")),CALC.!$B$1:$F$1640,5,FALSE))," ",IF(VLOOKUP(CONCATENATE(TEXT($A15,"##"),"/",TEXT(LEFT(G$3,3),"###"),"/",TEXT($A$3,"yy")),CALC.!$B$1:$F$1640,5,FALSE)="","T",VLOOKUP(CONCATENATE(TEXT($A15,"##"),"/",TEXT(LEFT(G$3,3),"###"),"/",TEXT($A$3,"yy")),CALC.!$B$1:$F$1640,5,FALSE)))</f>
        <v>41.5</v>
      </c>
      <c r="H15" s="188" t="str">
        <f>IF(ISERROR(VLOOKUP(CONCATENATE(TEXT($A15,"##"),"/",TEXT(LEFT(H$3,3),"###"),"/",TEXT($A$3,"yy")),CALC.!$B$1:$F$1640,5,FALSE))," ",IF(VLOOKUP(CONCATENATE(TEXT($A15,"##"),"/",TEXT(LEFT(H$3,3),"###"),"/",TEXT($A$3,"yy")),CALC.!$B$1:$F$1640,5,FALSE)="","T",VLOOKUP(CONCATENATE(TEXT($A15,"##"),"/",TEXT(LEFT(H$3,3),"###"),"/",TEXT($A$3,"yy")),CALC.!$B$1:$F$1640,5,FALSE)))</f>
        <v xml:space="preserve"> </v>
      </c>
      <c r="I15" s="188">
        <f>IF(ISERROR(VLOOKUP(CONCATENATE(TEXT($A15,"##"),"/",TEXT(LEFT(I$3,3),"###"),"/",TEXT($A$3,"yy")),CALC.!$B$1:$F$1640,5,FALSE))," ",IF(VLOOKUP(CONCATENATE(TEXT($A15,"##"),"/",TEXT(LEFT(I$3,3),"###"),"/",TEXT($A$3,"yy")),CALC.!$B$1:$F$1640,5,FALSE)="","T",VLOOKUP(CONCATENATE(TEXT($A15,"##"),"/",TEXT(LEFT(I$3,3),"###"),"/",TEXT($A$3,"yy")),CALC.!$B$1:$F$1640,5,FALSE)))</f>
        <v>5.3339999999999996</v>
      </c>
      <c r="J15" s="188" t="str">
        <f>IF(ISERROR(VLOOKUP(CONCATENATE(TEXT($A15,"##"),"/",TEXT(LEFT(J$3,3),"###"),"/",TEXT($A$3,"yy")),CALC.!$B$1:$F$1640,5,FALSE))," ",IF(VLOOKUP(CONCATENATE(TEXT($A15,"##"),"/",TEXT(LEFT(J$3,3),"###"),"/",TEXT($A$3,"yy")),CALC.!$B$1:$F$1640,5,FALSE)="","T",VLOOKUP(CONCATENATE(TEXT($A15,"##"),"/",TEXT(LEFT(J$3,3),"###"),"/",TEXT($A$3,"yy")),CALC.!$B$1:$F$1640,5,FALSE)))</f>
        <v xml:space="preserve"> </v>
      </c>
      <c r="K15" s="188" t="str">
        <f>IF(ISERROR(VLOOKUP(CONCATENATE(TEXT($A15,"##"),"/",TEXT(LEFT(K$3,3),"###"),"/",TEXT($A$3,"yy")),CALC.!$B$1:$F$1640,5,FALSE))," ",IF(VLOOKUP(CONCATENATE(TEXT($A15,"##"),"/",TEXT(LEFT(K$3,3),"###"),"/",TEXT($A$3,"yy")),CALC.!$B$1:$F$1640,5,FALSE)="","T",VLOOKUP(CONCATENATE(TEXT($A15,"##"),"/",TEXT(LEFT(K$3,3),"###"),"/",TEXT($A$3,"yy")),CALC.!$B$1:$F$1640,5,FALSE)))</f>
        <v xml:space="preserve"> </v>
      </c>
      <c r="L15" s="188" t="str">
        <f>IF(ISERROR(VLOOKUP(CONCATENATE(TEXT($A15,"##"),"/",TEXT(LEFT(L$3,3),"###"),"/",TEXT($A$3,"yy")),CALC.!$B$1:$F$1640,5,FALSE))," ",IF(VLOOKUP(CONCATENATE(TEXT($A15,"##"),"/",TEXT(LEFT(L$3,3),"###"),"/",TEXT($A$3,"yy")),CALC.!$B$1:$F$1640,5,FALSE)="","T",VLOOKUP(CONCATENATE(TEXT($A15,"##"),"/",TEXT(LEFT(L$3,3),"###"),"/",TEXT($A$3,"yy")),CALC.!$B$1:$F$1640,5,FALSE)))</f>
        <v xml:space="preserve"> </v>
      </c>
      <c r="M15" s="204" t="str">
        <f>IF(ISERROR(VLOOKUP(CONCATENATE(TEXT($A15,"##"),"/",TEXT(LEFT(M$3,3),"###"),"/",TEXT($A$3,"yy")),CALC.!$B$1:$F$1640,5,FALSE))," ",IF(VLOOKUP(CONCATENATE(TEXT($A15,"##"),"/",TEXT(LEFT(M$3,3),"###"),"/",TEXT($A$3,"yy")),CALC.!$B$1:$F$1640,5,FALSE)="","T",VLOOKUP(CONCATENATE(TEXT($A15,"##"),"/",TEXT(LEFT(M$3,3),"###"),"/",TEXT($A$3,"yy")),CALC.!$B$1:$F$1640,5,FALSE)))</f>
        <v xml:space="preserve"> </v>
      </c>
      <c r="N15" s="96"/>
    </row>
    <row r="16" spans="1:14" ht="15.75">
      <c r="A16" s="97">
        <v>13</v>
      </c>
      <c r="B16" s="187" t="str">
        <f>IF(ISERROR(VLOOKUP(CONCATENATE(TEXT($A16,"##"),"/",TEXT(LEFT(B$3,3),"###"),"/",TEXT($A$3,"yy")),CALC.!$B$1:$F$1640,5,FALSE))," ",IF(VLOOKUP(CONCATENATE(TEXT($A16,"##"),"/",TEXT(LEFT(B$3,3),"###"),"/",TEXT($A$3,"yy")),CALC.!$B$1:$F$1640,5,FALSE)="","T",VLOOKUP(CONCATENATE(TEXT($A16,"##"),"/",TEXT(LEFT(B$3,3),"###"),"/",TEXT($A$3,"yy")),CALC.!$B$1:$F$1640,5,FALSE)))</f>
        <v xml:space="preserve"> </v>
      </c>
      <c r="C16" s="187" t="str">
        <f>IF(ISERROR(VLOOKUP(CONCATENATE(TEXT($A16,"##"),"/",TEXT(LEFT(C$3,3),"###"),"/",TEXT($A$3,"yy")),CALC.!$B$1:$F$1640,5,FALSE))," ",IF(VLOOKUP(CONCATENATE(TEXT($A16,"##"),"/",TEXT(LEFT(C$3,3),"###"),"/",TEXT($A$3,"yy")),CALC.!$B$1:$F$1640,5,FALSE)="","T",VLOOKUP(CONCATENATE(TEXT($A16,"##"),"/",TEXT(LEFT(C$3,3),"###"),"/",TEXT($A$3,"yy")),CALC.!$B$1:$F$1640,5,FALSE)))</f>
        <v xml:space="preserve"> </v>
      </c>
      <c r="D16" s="187" t="str">
        <f>IF(ISERROR(VLOOKUP(CONCATENATE(TEXT($A16,"##"),"/",TEXT(LEFT(D$3,3),"###"),"/",TEXT($A$3,"yy")),CALC.!$B$1:$F$1640,5,FALSE))," ",IF(VLOOKUP(CONCATENATE(TEXT($A16,"##"),"/",TEXT(LEFT(D$3,3),"###"),"/",TEXT($A$3,"yy")),CALC.!$B$1:$F$1640,5,FALSE)="","T",VLOOKUP(CONCATENATE(TEXT($A16,"##"),"/",TEXT(LEFT(D$3,3),"###"),"/",TEXT($A$3,"yy")),CALC.!$B$1:$F$1640,5,FALSE)))</f>
        <v xml:space="preserve"> </v>
      </c>
      <c r="E16" s="187" t="str">
        <f>IF(ISERROR(VLOOKUP(CONCATENATE(TEXT($A16,"##"),"/",TEXT(LEFT(E$3,3),"###"),"/",TEXT($A$3,"yy")),CALC.!$B$1:$F$1640,5,FALSE))," ",IF(VLOOKUP(CONCATENATE(TEXT($A16,"##"),"/",TEXT(LEFT(E$3,3),"###"),"/",TEXT($A$3,"yy")),CALC.!$B$1:$F$1640,5,FALSE)="","T",VLOOKUP(CONCATENATE(TEXT($A16,"##"),"/",TEXT(LEFT(E$3,3),"###"),"/",TEXT($A$3,"yy")),CALC.!$B$1:$F$1640,5,FALSE)))</f>
        <v xml:space="preserve"> </v>
      </c>
      <c r="F16" s="187" t="str">
        <f>IF(ISERROR(VLOOKUP(CONCATENATE(TEXT($A16,"##"),"/",TEXT(LEFT(F$3,3),"###"),"/",TEXT($A$3,"yy")),CALC.!$B$1:$F$1640,5,FALSE))," ",IF(VLOOKUP(CONCATENATE(TEXT($A16,"##"),"/",TEXT(LEFT(F$3,3),"###"),"/",TEXT($A$3,"yy")),CALC.!$B$1:$F$1640,5,FALSE)="","T",VLOOKUP(CONCATENATE(TEXT($A16,"##"),"/",TEXT(LEFT(F$3,3),"###"),"/",TEXT($A$3,"yy")),CALC.!$B$1:$F$1640,5,FALSE)))</f>
        <v xml:space="preserve"> </v>
      </c>
      <c r="G16" s="187" t="str">
        <f>IF(ISERROR(VLOOKUP(CONCATENATE(TEXT($A16,"##"),"/",TEXT(LEFT(G$3,3),"###"),"/",TEXT($A$3,"yy")),CALC.!$B$1:$F$1640,5,FALSE))," ",IF(VLOOKUP(CONCATENATE(TEXT($A16,"##"),"/",TEXT(LEFT(G$3,3),"###"),"/",TEXT($A$3,"yy")),CALC.!$B$1:$F$1640,5,FALSE)="","T",VLOOKUP(CONCATENATE(TEXT($A16,"##"),"/",TEXT(LEFT(G$3,3),"###"),"/",TEXT($A$3,"yy")),CALC.!$B$1:$F$1640,5,FALSE)))</f>
        <v xml:space="preserve"> </v>
      </c>
      <c r="H16" s="187" t="str">
        <f>IF(ISERROR(VLOOKUP(CONCATENATE(TEXT($A16,"##"),"/",TEXT(LEFT(H$3,3),"###"),"/",TEXT($A$3,"yy")),CALC.!$B$1:$F$1640,5,FALSE))," ",IF(VLOOKUP(CONCATENATE(TEXT($A16,"##"),"/",TEXT(LEFT(H$3,3),"###"),"/",TEXT($A$3,"yy")),CALC.!$B$1:$F$1640,5,FALSE)="","T",VLOOKUP(CONCATENATE(TEXT($A16,"##"),"/",TEXT(LEFT(H$3,3),"###"),"/",TEXT($A$3,"yy")),CALC.!$B$1:$F$1640,5,FALSE)))</f>
        <v xml:space="preserve"> </v>
      </c>
      <c r="I16" s="187">
        <f>IF(ISERROR(VLOOKUP(CONCATENATE(TEXT($A16,"##"),"/",TEXT(LEFT(I$3,3),"###"),"/",TEXT($A$3,"yy")),CALC.!$B$1:$F$1640,5,FALSE))," ",IF(VLOOKUP(CONCATENATE(TEXT($A16,"##"),"/",TEXT(LEFT(I$3,3),"###"),"/",TEXT($A$3,"yy")),CALC.!$B$1:$F$1640,5,FALSE)="","T",VLOOKUP(CONCATENATE(TEXT($A16,"##"),"/",TEXT(LEFT(I$3,3),"###"),"/",TEXT($A$3,"yy")),CALC.!$B$1:$F$1640,5,FALSE)))</f>
        <v>3.556</v>
      </c>
      <c r="J16" s="187" t="str">
        <f>IF(ISERROR(VLOOKUP(CONCATENATE(TEXT($A16,"##"),"/",TEXT(LEFT(J$3,3),"###"),"/",TEXT($A$3,"yy")),CALC.!$B$1:$F$1640,5,FALSE))," ",IF(VLOOKUP(CONCATENATE(TEXT($A16,"##"),"/",TEXT(LEFT(J$3,3),"###"),"/",TEXT($A$3,"yy")),CALC.!$B$1:$F$1640,5,FALSE)="","T",VLOOKUP(CONCATENATE(TEXT($A16,"##"),"/",TEXT(LEFT(J$3,3),"###"),"/",TEXT($A$3,"yy")),CALC.!$B$1:$F$1640,5,FALSE)))</f>
        <v xml:space="preserve"> </v>
      </c>
      <c r="K16" s="187" t="str">
        <f>IF(ISERROR(VLOOKUP(CONCATENATE(TEXT($A16,"##"),"/",TEXT(LEFT(K$3,3),"###"),"/",TEXT($A$3,"yy")),CALC.!$B$1:$F$1640,5,FALSE))," ",IF(VLOOKUP(CONCATENATE(TEXT($A16,"##"),"/",TEXT(LEFT(K$3,3),"###"),"/",TEXT($A$3,"yy")),CALC.!$B$1:$F$1640,5,FALSE)="","T",VLOOKUP(CONCATENATE(TEXT($A16,"##"),"/",TEXT(LEFT(K$3,3),"###"),"/",TEXT($A$3,"yy")),CALC.!$B$1:$F$1640,5,FALSE)))</f>
        <v xml:space="preserve"> </v>
      </c>
      <c r="L16" s="187" t="str">
        <f>IF(ISERROR(VLOOKUP(CONCATENATE(TEXT($A16,"##"),"/",TEXT(LEFT(L$3,3),"###"),"/",TEXT($A$3,"yy")),CALC.!$B$1:$F$1640,5,FALSE))," ",IF(VLOOKUP(CONCATENATE(TEXT($A16,"##"),"/",TEXT(LEFT(L$3,3),"###"),"/",TEXT($A$3,"yy")),CALC.!$B$1:$F$1640,5,FALSE)="","T",VLOOKUP(CONCATENATE(TEXT($A16,"##"),"/",TEXT(LEFT(L$3,3),"###"),"/",TEXT($A$3,"yy")),CALC.!$B$1:$F$1640,5,FALSE)))</f>
        <v xml:space="preserve"> </v>
      </c>
      <c r="M16" s="203" t="str">
        <f>IF(ISERROR(VLOOKUP(CONCATENATE(TEXT($A16,"##"),"/",TEXT(LEFT(M$3,3),"###"),"/",TEXT($A$3,"yy")),CALC.!$B$1:$F$1640,5,FALSE))," ",IF(VLOOKUP(CONCATENATE(TEXT($A16,"##"),"/",TEXT(LEFT(M$3,3),"###"),"/",TEXT($A$3,"yy")),CALC.!$B$1:$F$1640,5,FALSE)="","T",VLOOKUP(CONCATENATE(TEXT($A16,"##"),"/",TEXT(LEFT(M$3,3),"###"),"/",TEXT($A$3,"yy")),CALC.!$B$1:$F$1640,5,FALSE)))</f>
        <v xml:space="preserve"> </v>
      </c>
      <c r="N16" s="96"/>
    </row>
    <row r="17" spans="1:14" ht="15.75">
      <c r="A17" s="100">
        <v>14</v>
      </c>
      <c r="B17" s="188" t="str">
        <f>IF(ISERROR(VLOOKUP(CONCATENATE(TEXT($A17,"##"),"/",TEXT(LEFT(B$3,3),"###"),"/",TEXT($A$3,"yy")),CALC.!$B$1:$F$1640,5,FALSE))," ",IF(VLOOKUP(CONCATENATE(TEXT($A17,"##"),"/",TEXT(LEFT(B$3,3),"###"),"/",TEXT($A$3,"yy")),CALC.!$B$1:$F$1640,5,FALSE)="","T",VLOOKUP(CONCATENATE(TEXT($A17,"##"),"/",TEXT(LEFT(B$3,3),"###"),"/",TEXT($A$3,"yy")),CALC.!$B$1:$F$1640,5,FALSE)))</f>
        <v xml:space="preserve"> </v>
      </c>
      <c r="C17" s="188" t="str">
        <f>IF(ISERROR(VLOOKUP(CONCATENATE(TEXT($A17,"##"),"/",TEXT(LEFT(C$3,3),"###"),"/",TEXT($A$3,"yy")),CALC.!$B$1:$F$1640,5,FALSE))," ",IF(VLOOKUP(CONCATENATE(TEXT($A17,"##"),"/",TEXT(LEFT(C$3,3),"###"),"/",TEXT($A$3,"yy")),CALC.!$B$1:$F$1640,5,FALSE)="","T",VLOOKUP(CONCATENATE(TEXT($A17,"##"),"/",TEXT(LEFT(C$3,3),"###"),"/",TEXT($A$3,"yy")),CALC.!$B$1:$F$1640,5,FALSE)))</f>
        <v xml:space="preserve"> </v>
      </c>
      <c r="D17" s="188" t="str">
        <f>IF(ISERROR(VLOOKUP(CONCATENATE(TEXT($A17,"##"),"/",TEXT(LEFT(D$3,3),"###"),"/",TEXT($A$3,"yy")),CALC.!$B$1:$F$1640,5,FALSE))," ",IF(VLOOKUP(CONCATENATE(TEXT($A17,"##"),"/",TEXT(LEFT(D$3,3),"###"),"/",TEXT($A$3,"yy")),CALC.!$B$1:$F$1640,5,FALSE)="","T",VLOOKUP(CONCATENATE(TEXT($A17,"##"),"/",TEXT(LEFT(D$3,3),"###"),"/",TEXT($A$3,"yy")),CALC.!$B$1:$F$1640,5,FALSE)))</f>
        <v xml:space="preserve"> </v>
      </c>
      <c r="E17" s="188" t="str">
        <f>IF(ISERROR(VLOOKUP(CONCATENATE(TEXT($A17,"##"),"/",TEXT(LEFT(E$3,3),"###"),"/",TEXT($A$3,"yy")),CALC.!$B$1:$F$1640,5,FALSE))," ",IF(VLOOKUP(CONCATENATE(TEXT($A17,"##"),"/",TEXT(LEFT(E$3,3),"###"),"/",TEXT($A$3,"yy")),CALC.!$B$1:$F$1640,5,FALSE)="","T",VLOOKUP(CONCATENATE(TEXT($A17,"##"),"/",TEXT(LEFT(E$3,3),"###"),"/",TEXT($A$3,"yy")),CALC.!$B$1:$F$1640,5,FALSE)))</f>
        <v xml:space="preserve"> </v>
      </c>
      <c r="F17" s="188" t="str">
        <f>IF(ISERROR(VLOOKUP(CONCATENATE(TEXT($A17,"##"),"/",TEXT(LEFT(F$3,3),"###"),"/",TEXT($A$3,"yy")),CALC.!$B$1:$F$1640,5,FALSE))," ",IF(VLOOKUP(CONCATENATE(TEXT($A17,"##"),"/",TEXT(LEFT(F$3,3),"###"),"/",TEXT($A$3,"yy")),CALC.!$B$1:$F$1640,5,FALSE)="","T",VLOOKUP(CONCATENATE(TEXT($A17,"##"),"/",TEXT(LEFT(F$3,3),"###"),"/",TEXT($A$3,"yy")),CALC.!$B$1:$F$1640,5,FALSE)))</f>
        <v xml:space="preserve"> </v>
      </c>
      <c r="G17" s="188" t="str">
        <f>IF(ISERROR(VLOOKUP(CONCATENATE(TEXT($A17,"##"),"/",TEXT(LEFT(G$3,3),"###"),"/",TEXT($A$3,"yy")),CALC.!$B$1:$F$1640,5,FALSE))," ",IF(VLOOKUP(CONCATENATE(TEXT($A17,"##"),"/",TEXT(LEFT(G$3,3),"###"),"/",TEXT($A$3,"yy")),CALC.!$B$1:$F$1640,5,FALSE)="","T",VLOOKUP(CONCATENATE(TEXT($A17,"##"),"/",TEXT(LEFT(G$3,3),"###"),"/",TEXT($A$3,"yy")),CALC.!$B$1:$F$1640,5,FALSE)))</f>
        <v xml:space="preserve"> </v>
      </c>
      <c r="H17" s="188" t="str">
        <f>IF(ISERROR(VLOOKUP(CONCATENATE(TEXT($A17,"##"),"/",TEXT(LEFT(H$3,3),"###"),"/",TEXT($A$3,"yy")),CALC.!$B$1:$F$1640,5,FALSE))," ",IF(VLOOKUP(CONCATENATE(TEXT($A17,"##"),"/",TEXT(LEFT(H$3,3),"###"),"/",TEXT($A$3,"yy")),CALC.!$B$1:$F$1640,5,FALSE)="","T",VLOOKUP(CONCATENATE(TEXT($A17,"##"),"/",TEXT(LEFT(H$3,3),"###"),"/",TEXT($A$3,"yy")),CALC.!$B$1:$F$1640,5,FALSE)))</f>
        <v xml:space="preserve"> </v>
      </c>
      <c r="I17" s="188">
        <f>IF(ISERROR(VLOOKUP(CONCATENATE(TEXT($A17,"##"),"/",TEXT(LEFT(I$3,3),"###"),"/",TEXT($A$3,"yy")),CALC.!$B$1:$F$1640,5,FALSE))," ",IF(VLOOKUP(CONCATENATE(TEXT($A17,"##"),"/",TEXT(LEFT(I$3,3),"###"),"/",TEXT($A$3,"yy")),CALC.!$B$1:$F$1640,5,FALSE)="","T",VLOOKUP(CONCATENATE(TEXT($A17,"##"),"/",TEXT(LEFT(I$3,3),"###"),"/",TEXT($A$3,"yy")),CALC.!$B$1:$F$1640,5,FALSE)))</f>
        <v>4.0640000000000001</v>
      </c>
      <c r="J17" s="188" t="str">
        <f>IF(ISERROR(VLOOKUP(CONCATENATE(TEXT($A17,"##"),"/",TEXT(LEFT(J$3,3),"###"),"/",TEXT($A$3,"yy")),CALC.!$B$1:$F$1640,5,FALSE))," ",IF(VLOOKUP(CONCATENATE(TEXT($A17,"##"),"/",TEXT(LEFT(J$3,3),"###"),"/",TEXT($A$3,"yy")),CALC.!$B$1:$F$1640,5,FALSE)="","T",VLOOKUP(CONCATENATE(TEXT($A17,"##"),"/",TEXT(LEFT(J$3,3),"###"),"/",TEXT($A$3,"yy")),CALC.!$B$1:$F$1640,5,FALSE)))</f>
        <v xml:space="preserve"> </v>
      </c>
      <c r="K17" s="188" t="str">
        <f>IF(ISERROR(VLOOKUP(CONCATENATE(TEXT($A17,"##"),"/",TEXT(LEFT(K$3,3),"###"),"/",TEXT($A$3,"yy")),CALC.!$B$1:$F$1640,5,FALSE))," ",IF(VLOOKUP(CONCATENATE(TEXT($A17,"##"),"/",TEXT(LEFT(K$3,3),"###"),"/",TEXT($A$3,"yy")),CALC.!$B$1:$F$1640,5,FALSE)="","T",VLOOKUP(CONCATENATE(TEXT($A17,"##"),"/",TEXT(LEFT(K$3,3),"###"),"/",TEXT($A$3,"yy")),CALC.!$B$1:$F$1640,5,FALSE)))</f>
        <v xml:space="preserve"> </v>
      </c>
      <c r="L17" s="188">
        <f>IF(ISERROR(VLOOKUP(CONCATENATE(TEXT($A17,"##"),"/",TEXT(LEFT(L$3,3),"###"),"/",TEXT($A$3,"yy")),CALC.!$B$1:$F$1640,5,FALSE))," ",IF(VLOOKUP(CONCATENATE(TEXT($A17,"##"),"/",TEXT(LEFT(L$3,3),"###"),"/",TEXT($A$3,"yy")),CALC.!$B$1:$F$1640,5,FALSE)="","T",VLOOKUP(CONCATENATE(TEXT($A17,"##"),"/",TEXT(LEFT(L$3,3),"###"),"/",TEXT($A$3,"yy")),CALC.!$B$1:$F$1640,5,FALSE)))</f>
        <v>11.6</v>
      </c>
      <c r="M17" s="204">
        <f>IF(ISERROR(VLOOKUP(CONCATENATE(TEXT($A17,"##"),"/",TEXT(LEFT(M$3,3),"###"),"/",TEXT($A$3,"yy")),CALC.!$B$1:$F$1640,5,FALSE))," ",IF(VLOOKUP(CONCATENATE(TEXT($A17,"##"),"/",TEXT(LEFT(M$3,3),"###"),"/",TEXT($A$3,"yy")),CALC.!$B$1:$F$1640,5,FALSE)="","T",VLOOKUP(CONCATENATE(TEXT($A17,"##"),"/",TEXT(LEFT(M$3,3),"###"),"/",TEXT($A$3,"yy")),CALC.!$B$1:$F$1640,5,FALSE)))</f>
        <v>1.6</v>
      </c>
      <c r="N17" s="96"/>
    </row>
    <row r="18" spans="1:14" ht="15.75">
      <c r="A18" s="97">
        <v>15</v>
      </c>
      <c r="B18" s="187" t="str">
        <f>IF(ISERROR(VLOOKUP(CONCATENATE(TEXT($A18,"##"),"/",TEXT(LEFT(B$3,3),"###"),"/",TEXT($A$3,"yy")),CALC.!$B$1:$F$1640,5,FALSE))," ",IF(VLOOKUP(CONCATENATE(TEXT($A18,"##"),"/",TEXT(LEFT(B$3,3),"###"),"/",TEXT($A$3,"yy")),CALC.!$B$1:$F$1640,5,FALSE)="","T",VLOOKUP(CONCATENATE(TEXT($A18,"##"),"/",TEXT(LEFT(B$3,3),"###"),"/",TEXT($A$3,"yy")),CALC.!$B$1:$F$1640,5,FALSE)))</f>
        <v xml:space="preserve"> </v>
      </c>
      <c r="C18" s="187" t="str">
        <f>IF(ISERROR(VLOOKUP(CONCATENATE(TEXT($A18,"##"),"/",TEXT(LEFT(C$3,3),"###"),"/",TEXT($A$3,"yy")),CALC.!$B$1:$F$1640,5,FALSE))," ",IF(VLOOKUP(CONCATENATE(TEXT($A18,"##"),"/",TEXT(LEFT(C$3,3),"###"),"/",TEXT($A$3,"yy")),CALC.!$B$1:$F$1640,5,FALSE)="","T",VLOOKUP(CONCATENATE(TEXT($A18,"##"),"/",TEXT(LEFT(C$3,3),"###"),"/",TEXT($A$3,"yy")),CALC.!$B$1:$F$1640,5,FALSE)))</f>
        <v xml:space="preserve"> </v>
      </c>
      <c r="D18" s="187" t="str">
        <f>IF(ISERROR(VLOOKUP(CONCATENATE(TEXT($A18,"##"),"/",TEXT(LEFT(D$3,3),"###"),"/",TEXT($A$3,"yy")),CALC.!$B$1:$F$1640,5,FALSE))," ",IF(VLOOKUP(CONCATENATE(TEXT($A18,"##"),"/",TEXT(LEFT(D$3,3),"###"),"/",TEXT($A$3,"yy")),CALC.!$B$1:$F$1640,5,FALSE)="","T",VLOOKUP(CONCATENATE(TEXT($A18,"##"),"/",TEXT(LEFT(D$3,3),"###"),"/",TEXT($A$3,"yy")),CALC.!$B$1:$F$1640,5,FALSE)))</f>
        <v xml:space="preserve"> </v>
      </c>
      <c r="E18" s="187" t="str">
        <f>IF(ISERROR(VLOOKUP(CONCATENATE(TEXT($A18,"##"),"/",TEXT(LEFT(E$3,3),"###"),"/",TEXT($A$3,"yy")),CALC.!$B$1:$F$1640,5,FALSE))," ",IF(VLOOKUP(CONCATENATE(TEXT($A18,"##"),"/",TEXT(LEFT(E$3,3),"###"),"/",TEXT($A$3,"yy")),CALC.!$B$1:$F$1640,5,FALSE)="","T",VLOOKUP(CONCATENATE(TEXT($A18,"##"),"/",TEXT(LEFT(E$3,3),"###"),"/",TEXT($A$3,"yy")),CALC.!$B$1:$F$1640,5,FALSE)))</f>
        <v xml:space="preserve"> </v>
      </c>
      <c r="F18" s="187" t="str">
        <f>IF(ISERROR(VLOOKUP(CONCATENATE(TEXT($A18,"##"),"/",TEXT(LEFT(F$3,3),"###"),"/",TEXT($A$3,"yy")),CALC.!$B$1:$F$1640,5,FALSE))," ",IF(VLOOKUP(CONCATENATE(TEXT($A18,"##"),"/",TEXT(LEFT(F$3,3),"###"),"/",TEXT($A$3,"yy")),CALC.!$B$1:$F$1640,5,FALSE)="","T",VLOOKUP(CONCATENATE(TEXT($A18,"##"),"/",TEXT(LEFT(F$3,3),"###"),"/",TEXT($A$3,"yy")),CALC.!$B$1:$F$1640,5,FALSE)))</f>
        <v xml:space="preserve"> </v>
      </c>
      <c r="G18" s="187" t="str">
        <f>IF(ISERROR(VLOOKUP(CONCATENATE(TEXT($A18,"##"),"/",TEXT(LEFT(G$3,3),"###"),"/",TEXT($A$3,"yy")),CALC.!$B$1:$F$1640,5,FALSE))," ",IF(VLOOKUP(CONCATENATE(TEXT($A18,"##"),"/",TEXT(LEFT(G$3,3),"###"),"/",TEXT($A$3,"yy")),CALC.!$B$1:$F$1640,5,FALSE)="","T",VLOOKUP(CONCATENATE(TEXT($A18,"##"),"/",TEXT(LEFT(G$3,3),"###"),"/",TEXT($A$3,"yy")),CALC.!$B$1:$F$1640,5,FALSE)))</f>
        <v xml:space="preserve"> </v>
      </c>
      <c r="H18" s="187" t="str">
        <f>IF(ISERROR(VLOOKUP(CONCATENATE(TEXT($A18,"##"),"/",TEXT(LEFT(H$3,3),"###"),"/",TEXT($A$3,"yy")),CALC.!$B$1:$F$1640,5,FALSE))," ",IF(VLOOKUP(CONCATENATE(TEXT($A18,"##"),"/",TEXT(LEFT(H$3,3),"###"),"/",TEXT($A$3,"yy")),CALC.!$B$1:$F$1640,5,FALSE)="","T",VLOOKUP(CONCATENATE(TEXT($A18,"##"),"/",TEXT(LEFT(H$3,3),"###"),"/",TEXT($A$3,"yy")),CALC.!$B$1:$F$1640,5,FALSE)))</f>
        <v xml:space="preserve"> </v>
      </c>
      <c r="I18" s="187">
        <f>IF(ISERROR(VLOOKUP(CONCATENATE(TEXT($A18,"##"),"/",TEXT(LEFT(I$3,3),"###"),"/",TEXT($A$3,"yy")),CALC.!$B$1:$F$1640,5,FALSE))," ",IF(VLOOKUP(CONCATENATE(TEXT($A18,"##"),"/",TEXT(LEFT(I$3,3),"###"),"/",TEXT($A$3,"yy")),CALC.!$B$1:$F$1640,5,FALSE)="","T",VLOOKUP(CONCATENATE(TEXT($A18,"##"),"/",TEXT(LEFT(I$3,3),"###"),"/",TEXT($A$3,"yy")),CALC.!$B$1:$F$1640,5,FALSE)))</f>
        <v>0.50800000000000001</v>
      </c>
      <c r="J18" s="187" t="str">
        <f>IF(ISERROR(VLOOKUP(CONCATENATE(TEXT($A18,"##"),"/",TEXT(LEFT(J$3,3),"###"),"/",TEXT($A$3,"yy")),CALC.!$B$1:$F$1640,5,FALSE))," ",IF(VLOOKUP(CONCATENATE(TEXT($A18,"##"),"/",TEXT(LEFT(J$3,3),"###"),"/",TEXT($A$3,"yy")),CALC.!$B$1:$F$1640,5,FALSE)="","T",VLOOKUP(CONCATENATE(TEXT($A18,"##"),"/",TEXT(LEFT(J$3,3),"###"),"/",TEXT($A$3,"yy")),CALC.!$B$1:$F$1640,5,FALSE)))</f>
        <v xml:space="preserve"> </v>
      </c>
      <c r="K18" s="187" t="str">
        <f>IF(ISERROR(VLOOKUP(CONCATENATE(TEXT($A18,"##"),"/",TEXT(LEFT(K$3,3),"###"),"/",TEXT($A$3,"yy")),CALC.!$B$1:$F$1640,5,FALSE))," ",IF(VLOOKUP(CONCATENATE(TEXT($A18,"##"),"/",TEXT(LEFT(K$3,3),"###"),"/",TEXT($A$3,"yy")),CALC.!$B$1:$F$1640,5,FALSE)="","T",VLOOKUP(CONCATENATE(TEXT($A18,"##"),"/",TEXT(LEFT(K$3,3),"###"),"/",TEXT($A$3,"yy")),CALC.!$B$1:$F$1640,5,FALSE)))</f>
        <v xml:space="preserve"> </v>
      </c>
      <c r="L18" s="187">
        <f>IF(ISERROR(VLOOKUP(CONCATENATE(TEXT($A18,"##"),"/",TEXT(LEFT(L$3,3),"###"),"/",TEXT($A$3,"yy")),CALC.!$B$1:$F$1640,5,FALSE))," ",IF(VLOOKUP(CONCATENATE(TEXT($A18,"##"),"/",TEXT(LEFT(L$3,3),"###"),"/",TEXT($A$3,"yy")),CALC.!$B$1:$F$1640,5,FALSE)="","T",VLOOKUP(CONCATENATE(TEXT($A18,"##"),"/",TEXT(LEFT(L$3,3),"###"),"/",TEXT($A$3,"yy")),CALC.!$B$1:$F$1640,5,FALSE)))</f>
        <v>216.2</v>
      </c>
      <c r="M18" s="203" t="str">
        <f>IF(ISERROR(VLOOKUP(CONCATENATE(TEXT($A18,"##"),"/",TEXT(LEFT(M$3,3),"###"),"/",TEXT($A$3,"yy")),CALC.!$B$1:$F$1640,5,FALSE))," ",IF(VLOOKUP(CONCATENATE(TEXT($A18,"##"),"/",TEXT(LEFT(M$3,3),"###"),"/",TEXT($A$3,"yy")),CALC.!$B$1:$F$1640,5,FALSE)="","T",VLOOKUP(CONCATENATE(TEXT($A18,"##"),"/",TEXT(LEFT(M$3,3),"###"),"/",TEXT($A$3,"yy")),CALC.!$B$1:$F$1640,5,FALSE)))</f>
        <v xml:space="preserve"> </v>
      </c>
      <c r="N18" s="96"/>
    </row>
    <row r="19" spans="1:14" ht="15.75">
      <c r="A19" s="100">
        <v>16</v>
      </c>
      <c r="B19" s="188" t="str">
        <f>IF(ISERROR(VLOOKUP(CONCATENATE(TEXT($A19,"##"),"/",TEXT(LEFT(B$3,3),"###"),"/",TEXT($A$3,"yy")),CALC.!$B$1:$F$1640,5,FALSE))," ",IF(VLOOKUP(CONCATENATE(TEXT($A19,"##"),"/",TEXT(LEFT(B$3,3),"###"),"/",TEXT($A$3,"yy")),CALC.!$B$1:$F$1640,5,FALSE)="","T",VLOOKUP(CONCATENATE(TEXT($A19,"##"),"/",TEXT(LEFT(B$3,3),"###"),"/",TEXT($A$3,"yy")),CALC.!$B$1:$F$1640,5,FALSE)))</f>
        <v xml:space="preserve"> </v>
      </c>
      <c r="C19" s="188" t="str">
        <f>IF(ISERROR(VLOOKUP(CONCATENATE(TEXT($A19,"##"),"/",TEXT(LEFT(C$3,3),"###"),"/",TEXT($A$3,"yy")),CALC.!$B$1:$F$1640,5,FALSE))," ",IF(VLOOKUP(CONCATENATE(TEXT($A19,"##"),"/",TEXT(LEFT(C$3,3),"###"),"/",TEXT($A$3,"yy")),CALC.!$B$1:$F$1640,5,FALSE)="","T",VLOOKUP(CONCATENATE(TEXT($A19,"##"),"/",TEXT(LEFT(C$3,3),"###"),"/",TEXT($A$3,"yy")),CALC.!$B$1:$F$1640,5,FALSE)))</f>
        <v xml:space="preserve"> </v>
      </c>
      <c r="D19" s="188" t="str">
        <f>IF(ISERROR(VLOOKUP(CONCATENATE(TEXT($A19,"##"),"/",TEXT(LEFT(D$3,3),"###"),"/",TEXT($A$3,"yy")),CALC.!$B$1:$F$1640,5,FALSE))," ",IF(VLOOKUP(CONCATENATE(TEXT($A19,"##"),"/",TEXT(LEFT(D$3,3),"###"),"/",TEXT($A$3,"yy")),CALC.!$B$1:$F$1640,5,FALSE)="","T",VLOOKUP(CONCATENATE(TEXT($A19,"##"),"/",TEXT(LEFT(D$3,3),"###"),"/",TEXT($A$3,"yy")),CALC.!$B$1:$F$1640,5,FALSE)))</f>
        <v xml:space="preserve"> </v>
      </c>
      <c r="E19" s="188" t="str">
        <f>IF(ISERROR(VLOOKUP(CONCATENATE(TEXT($A19,"##"),"/",TEXT(LEFT(E$3,3),"###"),"/",TEXT($A$3,"yy")),CALC.!$B$1:$F$1640,5,FALSE))," ",IF(VLOOKUP(CONCATENATE(TEXT($A19,"##"),"/",TEXT(LEFT(E$3,3),"###"),"/",TEXT($A$3,"yy")),CALC.!$B$1:$F$1640,5,FALSE)="","T",VLOOKUP(CONCATENATE(TEXT($A19,"##"),"/",TEXT(LEFT(E$3,3),"###"),"/",TEXT($A$3,"yy")),CALC.!$B$1:$F$1640,5,FALSE)))</f>
        <v xml:space="preserve"> </v>
      </c>
      <c r="F19" s="188" t="str">
        <f>IF(ISERROR(VLOOKUP(CONCATENATE(TEXT($A19,"##"),"/",TEXT(LEFT(F$3,3),"###"),"/",TEXT($A$3,"yy")),CALC.!$B$1:$F$1640,5,FALSE))," ",IF(VLOOKUP(CONCATENATE(TEXT($A19,"##"),"/",TEXT(LEFT(F$3,3),"###"),"/",TEXT($A$3,"yy")),CALC.!$B$1:$F$1640,5,FALSE)="","T",VLOOKUP(CONCATENATE(TEXT($A19,"##"),"/",TEXT(LEFT(F$3,3),"###"),"/",TEXT($A$3,"yy")),CALC.!$B$1:$F$1640,5,FALSE)))</f>
        <v xml:space="preserve"> </v>
      </c>
      <c r="G19" s="188" t="str">
        <f>IF(ISERROR(VLOOKUP(CONCATENATE(TEXT($A19,"##"),"/",TEXT(LEFT(G$3,3),"###"),"/",TEXT($A$3,"yy")),CALC.!$B$1:$F$1640,5,FALSE))," ",IF(VLOOKUP(CONCATENATE(TEXT($A19,"##"),"/",TEXT(LEFT(G$3,3),"###"),"/",TEXT($A$3,"yy")),CALC.!$B$1:$F$1640,5,FALSE)="","T",VLOOKUP(CONCATENATE(TEXT($A19,"##"),"/",TEXT(LEFT(G$3,3),"###"),"/",TEXT($A$3,"yy")),CALC.!$B$1:$F$1640,5,FALSE)))</f>
        <v xml:space="preserve"> </v>
      </c>
      <c r="H19" s="188" t="str">
        <f>IF(ISERROR(VLOOKUP(CONCATENATE(TEXT($A19,"##"),"/",TEXT(LEFT(H$3,3),"###"),"/",TEXT($A$3,"yy")),CALC.!$B$1:$F$1640,5,FALSE))," ",IF(VLOOKUP(CONCATENATE(TEXT($A19,"##"),"/",TEXT(LEFT(H$3,3),"###"),"/",TEXT($A$3,"yy")),CALC.!$B$1:$F$1640,5,FALSE)="","T",VLOOKUP(CONCATENATE(TEXT($A19,"##"),"/",TEXT(LEFT(H$3,3),"###"),"/",TEXT($A$3,"yy")),CALC.!$B$1:$F$1640,5,FALSE)))</f>
        <v xml:space="preserve"> </v>
      </c>
      <c r="I19" s="188">
        <f>IF(ISERROR(VLOOKUP(CONCATENATE(TEXT($A19,"##"),"/",TEXT(LEFT(I$3,3),"###"),"/",TEXT($A$3,"yy")),CALC.!$B$1:$F$1640,5,FALSE))," ",IF(VLOOKUP(CONCATENATE(TEXT($A19,"##"),"/",TEXT(LEFT(I$3,3),"###"),"/",TEXT($A$3,"yy")),CALC.!$B$1:$F$1640,5,FALSE)="","T",VLOOKUP(CONCATENATE(TEXT($A19,"##"),"/",TEXT(LEFT(I$3,3),"###"),"/",TEXT($A$3,"yy")),CALC.!$B$1:$F$1640,5,FALSE)))</f>
        <v>69.349999999999994</v>
      </c>
      <c r="J19" s="188" t="str">
        <f>IF(ISERROR(VLOOKUP(CONCATENATE(TEXT($A19,"##"),"/",TEXT(LEFT(J$3,3),"###"),"/",TEXT($A$3,"yy")),CALC.!$B$1:$F$1640,5,FALSE))," ",IF(VLOOKUP(CONCATENATE(TEXT($A19,"##"),"/",TEXT(LEFT(J$3,3),"###"),"/",TEXT($A$3,"yy")),CALC.!$B$1:$F$1640,5,FALSE)="","T",VLOOKUP(CONCATENATE(TEXT($A19,"##"),"/",TEXT(LEFT(J$3,3),"###"),"/",TEXT($A$3,"yy")),CALC.!$B$1:$F$1640,5,FALSE)))</f>
        <v xml:space="preserve"> </v>
      </c>
      <c r="K19" s="188" t="str">
        <f>IF(ISERROR(VLOOKUP(CONCATENATE(TEXT($A19,"##"),"/",TEXT(LEFT(K$3,3),"###"),"/",TEXT($A$3,"yy")),CALC.!$B$1:$F$1640,5,FALSE))," ",IF(VLOOKUP(CONCATENATE(TEXT($A19,"##"),"/",TEXT(LEFT(K$3,3),"###"),"/",TEXT($A$3,"yy")),CALC.!$B$1:$F$1640,5,FALSE)="","T",VLOOKUP(CONCATENATE(TEXT($A19,"##"),"/",TEXT(LEFT(K$3,3),"###"),"/",TEXT($A$3,"yy")),CALC.!$B$1:$F$1640,5,FALSE)))</f>
        <v xml:space="preserve"> </v>
      </c>
      <c r="L19" s="188">
        <f>IF(ISERROR(VLOOKUP(CONCATENATE(TEXT($A19,"##"),"/",TEXT(LEFT(L$3,3),"###"),"/",TEXT($A$3,"yy")),CALC.!$B$1:$F$1640,5,FALSE))," ",IF(VLOOKUP(CONCATENATE(TEXT($A19,"##"),"/",TEXT(LEFT(L$3,3),"###"),"/",TEXT($A$3,"yy")),CALC.!$B$1:$F$1640,5,FALSE)="","T",VLOOKUP(CONCATENATE(TEXT($A19,"##"),"/",TEXT(LEFT(L$3,3),"###"),"/",TEXT($A$3,"yy")),CALC.!$B$1:$F$1640,5,FALSE)))</f>
        <v>72.2</v>
      </c>
      <c r="M19" s="204">
        <f>IF(ISERROR(VLOOKUP(CONCATENATE(TEXT($A19,"##"),"/",TEXT(LEFT(M$3,3),"###"),"/",TEXT($A$3,"yy")),CALC.!$B$1:$F$1640,5,FALSE))," ",IF(VLOOKUP(CONCATENATE(TEXT($A19,"##"),"/",TEXT(LEFT(M$3,3),"###"),"/",TEXT($A$3,"yy")),CALC.!$B$1:$F$1640,5,FALSE)="","T",VLOOKUP(CONCATENATE(TEXT($A19,"##"),"/",TEXT(LEFT(M$3,3),"###"),"/",TEXT($A$3,"yy")),CALC.!$B$1:$F$1640,5,FALSE)))</f>
        <v>28</v>
      </c>
      <c r="N19" s="96"/>
    </row>
    <row r="20" spans="1:14" ht="15.75">
      <c r="A20" s="97">
        <v>17</v>
      </c>
      <c r="B20" s="187" t="str">
        <f>IF(ISERROR(VLOOKUP(CONCATENATE(TEXT($A20,"##"),"/",TEXT(LEFT(B$3,3),"###"),"/",TEXT($A$3,"yy")),CALC.!$B$1:$F$1640,5,FALSE))," ",IF(VLOOKUP(CONCATENATE(TEXT($A20,"##"),"/",TEXT(LEFT(B$3,3),"###"),"/",TEXT($A$3,"yy")),CALC.!$B$1:$F$1640,5,FALSE)="","T",VLOOKUP(CONCATENATE(TEXT($A20,"##"),"/",TEXT(LEFT(B$3,3),"###"),"/",TEXT($A$3,"yy")),CALC.!$B$1:$F$1640,5,FALSE)))</f>
        <v xml:space="preserve"> </v>
      </c>
      <c r="C20" s="187" t="str">
        <f>IF(ISERROR(VLOOKUP(CONCATENATE(TEXT($A20,"##"),"/",TEXT(LEFT(C$3,3),"###"),"/",TEXT($A$3,"yy")),CALC.!$B$1:$F$1640,5,FALSE))," ",IF(VLOOKUP(CONCATENATE(TEXT($A20,"##"),"/",TEXT(LEFT(C$3,3),"###"),"/",TEXT($A$3,"yy")),CALC.!$B$1:$F$1640,5,FALSE)="","T",VLOOKUP(CONCATENATE(TEXT($A20,"##"),"/",TEXT(LEFT(C$3,3),"###"),"/",TEXT($A$3,"yy")),CALC.!$B$1:$F$1640,5,FALSE)))</f>
        <v xml:space="preserve"> </v>
      </c>
      <c r="D20" s="187" t="str">
        <f>IF(ISERROR(VLOOKUP(CONCATENATE(TEXT($A20,"##"),"/",TEXT(LEFT(D$3,3),"###"),"/",TEXT($A$3,"yy")),CALC.!$B$1:$F$1640,5,FALSE))," ",IF(VLOOKUP(CONCATENATE(TEXT($A20,"##"),"/",TEXT(LEFT(D$3,3),"###"),"/",TEXT($A$3,"yy")),CALC.!$B$1:$F$1640,5,FALSE)="","T",VLOOKUP(CONCATENATE(TEXT($A20,"##"),"/",TEXT(LEFT(D$3,3),"###"),"/",TEXT($A$3,"yy")),CALC.!$B$1:$F$1640,5,FALSE)))</f>
        <v xml:space="preserve"> </v>
      </c>
      <c r="E20" s="187" t="str">
        <f>IF(ISERROR(VLOOKUP(CONCATENATE(TEXT($A20,"##"),"/",TEXT(LEFT(E$3,3),"###"),"/",TEXT($A$3,"yy")),CALC.!$B$1:$F$1640,5,FALSE))," ",IF(VLOOKUP(CONCATENATE(TEXT($A20,"##"),"/",TEXT(LEFT(E$3,3),"###"),"/",TEXT($A$3,"yy")),CALC.!$B$1:$F$1640,5,FALSE)="","T",VLOOKUP(CONCATENATE(TEXT($A20,"##"),"/",TEXT(LEFT(E$3,3),"###"),"/",TEXT($A$3,"yy")),CALC.!$B$1:$F$1640,5,FALSE)))</f>
        <v xml:space="preserve"> </v>
      </c>
      <c r="F20" s="187" t="str">
        <f>IF(ISERROR(VLOOKUP(CONCATENATE(TEXT($A20,"##"),"/",TEXT(LEFT(F$3,3),"###"),"/",TEXT($A$3,"yy")),CALC.!$B$1:$F$1640,5,FALSE))," ",IF(VLOOKUP(CONCATENATE(TEXT($A20,"##"),"/",TEXT(LEFT(F$3,3),"###"),"/",TEXT($A$3,"yy")),CALC.!$B$1:$F$1640,5,FALSE)="","T",VLOOKUP(CONCATENATE(TEXT($A20,"##"),"/",TEXT(LEFT(F$3,3),"###"),"/",TEXT($A$3,"yy")),CALC.!$B$1:$F$1640,5,FALSE)))</f>
        <v xml:space="preserve"> </v>
      </c>
      <c r="G20" s="187" t="str">
        <f>IF(ISERROR(VLOOKUP(CONCATENATE(TEXT($A20,"##"),"/",TEXT(LEFT(G$3,3),"###"),"/",TEXT($A$3,"yy")),CALC.!$B$1:$F$1640,5,FALSE))," ",IF(VLOOKUP(CONCATENATE(TEXT($A20,"##"),"/",TEXT(LEFT(G$3,3),"###"),"/",TEXT($A$3,"yy")),CALC.!$B$1:$F$1640,5,FALSE)="","T",VLOOKUP(CONCATENATE(TEXT($A20,"##"),"/",TEXT(LEFT(G$3,3),"###"),"/",TEXT($A$3,"yy")),CALC.!$B$1:$F$1640,5,FALSE)))</f>
        <v xml:space="preserve"> </v>
      </c>
      <c r="H20" s="187" t="str">
        <f>IF(ISERROR(VLOOKUP(CONCATENATE(TEXT($A20,"##"),"/",TEXT(LEFT(H$3,3),"###"),"/",TEXT($A$3,"yy")),CALC.!$B$1:$F$1640,5,FALSE))," ",IF(VLOOKUP(CONCATENATE(TEXT($A20,"##"),"/",TEXT(LEFT(H$3,3),"###"),"/",TEXT($A$3,"yy")),CALC.!$B$1:$F$1640,5,FALSE)="","T",VLOOKUP(CONCATENATE(TEXT($A20,"##"),"/",TEXT(LEFT(H$3,3),"###"),"/",TEXT($A$3,"yy")),CALC.!$B$1:$F$1640,5,FALSE)))</f>
        <v xml:space="preserve"> </v>
      </c>
      <c r="I20" s="187">
        <f>IF(ISERROR(VLOOKUP(CONCATENATE(TEXT($A20,"##"),"/",TEXT(LEFT(I$3,3),"###"),"/",TEXT($A$3,"yy")),CALC.!$B$1:$F$1640,5,FALSE))," ",IF(VLOOKUP(CONCATENATE(TEXT($A20,"##"),"/",TEXT(LEFT(I$3,3),"###"),"/",TEXT($A$3,"yy")),CALC.!$B$1:$F$1640,5,FALSE)="","T",VLOOKUP(CONCATENATE(TEXT($A20,"##"),"/",TEXT(LEFT(I$3,3),"###"),"/",TEXT($A$3,"yy")),CALC.!$B$1:$F$1640,5,FALSE)))</f>
        <v>80.52</v>
      </c>
      <c r="J20" s="187" t="str">
        <f>IF(ISERROR(VLOOKUP(CONCATENATE(TEXT($A20,"##"),"/",TEXT(LEFT(J$3,3),"###"),"/",TEXT($A$3,"yy")),CALC.!$B$1:$F$1640,5,FALSE))," ",IF(VLOOKUP(CONCATENATE(TEXT($A20,"##"),"/",TEXT(LEFT(J$3,3),"###"),"/",TEXT($A$3,"yy")),CALC.!$B$1:$F$1640,5,FALSE)="","T",VLOOKUP(CONCATENATE(TEXT($A20,"##"),"/",TEXT(LEFT(J$3,3),"###"),"/",TEXT($A$3,"yy")),CALC.!$B$1:$F$1640,5,FALSE)))</f>
        <v xml:space="preserve"> </v>
      </c>
      <c r="K20" s="187" t="str">
        <f>IF(ISERROR(VLOOKUP(CONCATENATE(TEXT($A20,"##"),"/",TEXT(LEFT(K$3,3),"###"),"/",TEXT($A$3,"yy")),CALC.!$B$1:$F$1640,5,FALSE))," ",IF(VLOOKUP(CONCATENATE(TEXT($A20,"##"),"/",TEXT(LEFT(K$3,3),"###"),"/",TEXT($A$3,"yy")),CALC.!$B$1:$F$1640,5,FALSE)="","T",VLOOKUP(CONCATENATE(TEXT($A20,"##"),"/",TEXT(LEFT(K$3,3),"###"),"/",TEXT($A$3,"yy")),CALC.!$B$1:$F$1640,5,FALSE)))</f>
        <v xml:space="preserve"> </v>
      </c>
      <c r="L20" s="187" t="str">
        <f>IF(ISERROR(VLOOKUP(CONCATENATE(TEXT($A20,"##"),"/",TEXT(LEFT(L$3,3),"###"),"/",TEXT($A$3,"yy")),CALC.!$B$1:$F$1640,5,FALSE))," ",IF(VLOOKUP(CONCATENATE(TEXT($A20,"##"),"/",TEXT(LEFT(L$3,3),"###"),"/",TEXT($A$3,"yy")),CALC.!$B$1:$F$1640,5,FALSE)="","T",VLOOKUP(CONCATENATE(TEXT($A20,"##"),"/",TEXT(LEFT(L$3,3),"###"),"/",TEXT($A$3,"yy")),CALC.!$B$1:$F$1640,5,FALSE)))</f>
        <v xml:space="preserve"> </v>
      </c>
      <c r="M20" s="203" t="str">
        <f>IF(ISERROR(VLOOKUP(CONCATENATE(TEXT($A20,"##"),"/",TEXT(LEFT(M$3,3),"###"),"/",TEXT($A$3,"yy")),CALC.!$B$1:$F$1640,5,FALSE))," ",IF(VLOOKUP(CONCATENATE(TEXT($A20,"##"),"/",TEXT(LEFT(M$3,3),"###"),"/",TEXT($A$3,"yy")),CALC.!$B$1:$F$1640,5,FALSE)="","T",VLOOKUP(CONCATENATE(TEXT($A20,"##"),"/",TEXT(LEFT(M$3,3),"###"),"/",TEXT($A$3,"yy")),CALC.!$B$1:$F$1640,5,FALSE)))</f>
        <v xml:space="preserve"> </v>
      </c>
      <c r="N20" s="96"/>
    </row>
    <row r="21" spans="1:14" ht="15.75">
      <c r="A21" s="100">
        <v>18</v>
      </c>
      <c r="B21" s="188" t="str">
        <f>IF(ISERROR(VLOOKUP(CONCATENATE(TEXT($A21,"##"),"/",TEXT(LEFT(B$3,3),"###"),"/",TEXT($A$3,"yy")),CALC.!$B$1:$F$1640,5,FALSE))," ",IF(VLOOKUP(CONCATENATE(TEXT($A21,"##"),"/",TEXT(LEFT(B$3,3),"###"),"/",TEXT($A$3,"yy")),CALC.!$B$1:$F$1640,5,FALSE)="","T",VLOOKUP(CONCATENATE(TEXT($A21,"##"),"/",TEXT(LEFT(B$3,3),"###"),"/",TEXT($A$3,"yy")),CALC.!$B$1:$F$1640,5,FALSE)))</f>
        <v xml:space="preserve"> </v>
      </c>
      <c r="C21" s="188" t="str">
        <f>IF(ISERROR(VLOOKUP(CONCATENATE(TEXT($A21,"##"),"/",TEXT(LEFT(C$3,3),"###"),"/",TEXT($A$3,"yy")),CALC.!$B$1:$F$1640,5,FALSE))," ",IF(VLOOKUP(CONCATENATE(TEXT($A21,"##"),"/",TEXT(LEFT(C$3,3),"###"),"/",TEXT($A$3,"yy")),CALC.!$B$1:$F$1640,5,FALSE)="","T",VLOOKUP(CONCATENATE(TEXT($A21,"##"),"/",TEXT(LEFT(C$3,3),"###"),"/",TEXT($A$3,"yy")),CALC.!$B$1:$F$1640,5,FALSE)))</f>
        <v xml:space="preserve"> </v>
      </c>
      <c r="D21" s="188" t="str">
        <f>IF(ISERROR(VLOOKUP(CONCATENATE(TEXT($A21,"##"),"/",TEXT(LEFT(D$3,3),"###"),"/",TEXT($A$3,"yy")),CALC.!$B$1:$F$1640,5,FALSE))," ",IF(VLOOKUP(CONCATENATE(TEXT($A21,"##"),"/",TEXT(LEFT(D$3,3),"###"),"/",TEXT($A$3,"yy")),CALC.!$B$1:$F$1640,5,FALSE)="","T",VLOOKUP(CONCATENATE(TEXT($A21,"##"),"/",TEXT(LEFT(D$3,3),"###"),"/",TEXT($A$3,"yy")),CALC.!$B$1:$F$1640,5,FALSE)))</f>
        <v xml:space="preserve"> </v>
      </c>
      <c r="E21" s="188" t="str">
        <f>IF(ISERROR(VLOOKUP(CONCATENATE(TEXT($A21,"##"),"/",TEXT(LEFT(E$3,3),"###"),"/",TEXT($A$3,"yy")),CALC.!$B$1:$F$1640,5,FALSE))," ",IF(VLOOKUP(CONCATENATE(TEXT($A21,"##"),"/",TEXT(LEFT(E$3,3),"###"),"/",TEXT($A$3,"yy")),CALC.!$B$1:$F$1640,5,FALSE)="","T",VLOOKUP(CONCATENATE(TEXT($A21,"##"),"/",TEXT(LEFT(E$3,3),"###"),"/",TEXT($A$3,"yy")),CALC.!$B$1:$F$1640,5,FALSE)))</f>
        <v xml:space="preserve"> </v>
      </c>
      <c r="F21" s="188" t="str">
        <f>IF(ISERROR(VLOOKUP(CONCATENATE(TEXT($A21,"##"),"/",TEXT(LEFT(F$3,3),"###"),"/",TEXT($A$3,"yy")),CALC.!$B$1:$F$1640,5,FALSE))," ",IF(VLOOKUP(CONCATENATE(TEXT($A21,"##"),"/",TEXT(LEFT(F$3,3),"###"),"/",TEXT($A$3,"yy")),CALC.!$B$1:$F$1640,5,FALSE)="","T",VLOOKUP(CONCATENATE(TEXT($A21,"##"),"/",TEXT(LEFT(F$3,3),"###"),"/",TEXT($A$3,"yy")),CALC.!$B$1:$F$1640,5,FALSE)))</f>
        <v xml:space="preserve"> </v>
      </c>
      <c r="G21" s="188" t="str">
        <f>IF(ISERROR(VLOOKUP(CONCATENATE(TEXT($A21,"##"),"/",TEXT(LEFT(G$3,3),"###"),"/",TEXT($A$3,"yy")),CALC.!$B$1:$F$1640,5,FALSE))," ",IF(VLOOKUP(CONCATENATE(TEXT($A21,"##"),"/",TEXT(LEFT(G$3,3),"###"),"/",TEXT($A$3,"yy")),CALC.!$B$1:$F$1640,5,FALSE)="","T",VLOOKUP(CONCATENATE(TEXT($A21,"##"),"/",TEXT(LEFT(G$3,3),"###"),"/",TEXT($A$3,"yy")),CALC.!$B$1:$F$1640,5,FALSE)))</f>
        <v xml:space="preserve"> </v>
      </c>
      <c r="H21" s="188" t="str">
        <f>IF(ISERROR(VLOOKUP(CONCATENATE(TEXT($A21,"##"),"/",TEXT(LEFT(H$3,3),"###"),"/",TEXT($A$3,"yy")),CALC.!$B$1:$F$1640,5,FALSE))," ",IF(VLOOKUP(CONCATENATE(TEXT($A21,"##"),"/",TEXT(LEFT(H$3,3),"###"),"/",TEXT($A$3,"yy")),CALC.!$B$1:$F$1640,5,FALSE)="","T",VLOOKUP(CONCATENATE(TEXT($A21,"##"),"/",TEXT(LEFT(H$3,3),"###"),"/",TEXT($A$3,"yy")),CALC.!$B$1:$F$1640,5,FALSE)))</f>
        <v xml:space="preserve"> </v>
      </c>
      <c r="I21" s="188" t="str">
        <f>IF(ISERROR(VLOOKUP(CONCATENATE(TEXT($A21,"##"),"/",TEXT(LEFT(I$3,3),"###"),"/",TEXT($A$3,"yy")),CALC.!$B$1:$F$1640,5,FALSE))," ",IF(VLOOKUP(CONCATENATE(TEXT($A21,"##"),"/",TEXT(LEFT(I$3,3),"###"),"/",TEXT($A$3,"yy")),CALC.!$B$1:$F$1640,5,FALSE)="","T",VLOOKUP(CONCATENATE(TEXT($A21,"##"),"/",TEXT(LEFT(I$3,3),"###"),"/",TEXT($A$3,"yy")),CALC.!$B$1:$F$1640,5,FALSE)))</f>
        <v xml:space="preserve"> </v>
      </c>
      <c r="J21" s="188" t="str">
        <f>IF(ISERROR(VLOOKUP(CONCATENATE(TEXT($A21,"##"),"/",TEXT(LEFT(J$3,3),"###"),"/",TEXT($A$3,"yy")),CALC.!$B$1:$F$1640,5,FALSE))," ",IF(VLOOKUP(CONCATENATE(TEXT($A21,"##"),"/",TEXT(LEFT(J$3,3),"###"),"/",TEXT($A$3,"yy")),CALC.!$B$1:$F$1640,5,FALSE)="","T",VLOOKUP(CONCATENATE(TEXT($A21,"##"),"/",TEXT(LEFT(J$3,3),"###"),"/",TEXT($A$3,"yy")),CALC.!$B$1:$F$1640,5,FALSE)))</f>
        <v xml:space="preserve"> </v>
      </c>
      <c r="K21" s="188" t="str">
        <f>IF(ISERROR(VLOOKUP(CONCATENATE(TEXT($A21,"##"),"/",TEXT(LEFT(K$3,3),"###"),"/",TEXT($A$3,"yy")),CALC.!$B$1:$F$1640,5,FALSE))," ",IF(VLOOKUP(CONCATENATE(TEXT($A21,"##"),"/",TEXT(LEFT(K$3,3),"###"),"/",TEXT($A$3,"yy")),CALC.!$B$1:$F$1640,5,FALSE)="","T",VLOOKUP(CONCATENATE(TEXT($A21,"##"),"/",TEXT(LEFT(K$3,3),"###"),"/",TEXT($A$3,"yy")),CALC.!$B$1:$F$1640,5,FALSE)))</f>
        <v xml:space="preserve"> </v>
      </c>
      <c r="L21" s="188">
        <f>IF(ISERROR(VLOOKUP(CONCATENATE(TEXT($A21,"##"),"/",TEXT(LEFT(L$3,3),"###"),"/",TEXT($A$3,"yy")),CALC.!$B$1:$F$1640,5,FALSE))," ",IF(VLOOKUP(CONCATENATE(TEXT($A21,"##"),"/",TEXT(LEFT(L$3,3),"###"),"/",TEXT($A$3,"yy")),CALC.!$B$1:$F$1640,5,FALSE)="","T",VLOOKUP(CONCATENATE(TEXT($A21,"##"),"/",TEXT(LEFT(L$3,3),"###"),"/",TEXT($A$3,"yy")),CALC.!$B$1:$F$1640,5,FALSE)))</f>
        <v>0.8</v>
      </c>
      <c r="M21" s="204">
        <f>IF(ISERROR(VLOOKUP(CONCATENATE(TEXT($A21,"##"),"/",TEXT(LEFT(M$3,3),"###"),"/",TEXT($A$3,"yy")),CALC.!$B$1:$F$1640,5,FALSE))," ",IF(VLOOKUP(CONCATENATE(TEXT($A21,"##"),"/",TEXT(LEFT(M$3,3),"###"),"/",TEXT($A$3,"yy")),CALC.!$B$1:$F$1640,5,FALSE)="","T",VLOOKUP(CONCATENATE(TEXT($A21,"##"),"/",TEXT(LEFT(M$3,3),"###"),"/",TEXT($A$3,"yy")),CALC.!$B$1:$F$1640,5,FALSE)))</f>
        <v>29</v>
      </c>
      <c r="N21" s="96"/>
    </row>
    <row r="22" spans="1:14" ht="15.75">
      <c r="A22" s="97">
        <v>19</v>
      </c>
      <c r="B22" s="187" t="str">
        <f>IF(ISERROR(VLOOKUP(CONCATENATE(TEXT($A22,"##"),"/",TEXT(LEFT(B$3,3),"###"),"/",TEXT($A$3,"yy")),CALC.!$B$1:$F$1640,5,FALSE))," ",IF(VLOOKUP(CONCATENATE(TEXT($A22,"##"),"/",TEXT(LEFT(B$3,3),"###"),"/",TEXT($A$3,"yy")),CALC.!$B$1:$F$1640,5,FALSE)="","T",VLOOKUP(CONCATENATE(TEXT($A22,"##"),"/",TEXT(LEFT(B$3,3),"###"),"/",TEXT($A$3,"yy")),CALC.!$B$1:$F$1640,5,FALSE)))</f>
        <v xml:space="preserve"> </v>
      </c>
      <c r="C22" s="187" t="str">
        <f>IF(ISERROR(VLOOKUP(CONCATENATE(TEXT($A22,"##"),"/",TEXT(LEFT(C$3,3),"###"),"/",TEXT($A$3,"yy")),CALC.!$B$1:$F$1640,5,FALSE))," ",IF(VLOOKUP(CONCATENATE(TEXT($A22,"##"),"/",TEXT(LEFT(C$3,3),"###"),"/",TEXT($A$3,"yy")),CALC.!$B$1:$F$1640,5,FALSE)="","T",VLOOKUP(CONCATENATE(TEXT($A22,"##"),"/",TEXT(LEFT(C$3,3),"###"),"/",TEXT($A$3,"yy")),CALC.!$B$1:$F$1640,5,FALSE)))</f>
        <v xml:space="preserve"> </v>
      </c>
      <c r="D22" s="187" t="str">
        <f>IF(ISERROR(VLOOKUP(CONCATENATE(TEXT($A22,"##"),"/",TEXT(LEFT(D$3,3),"###"),"/",TEXT($A$3,"yy")),CALC.!$B$1:$F$1640,5,FALSE))," ",IF(VLOOKUP(CONCATENATE(TEXT($A22,"##"),"/",TEXT(LEFT(D$3,3),"###"),"/",TEXT($A$3,"yy")),CALC.!$B$1:$F$1640,5,FALSE)="","T",VLOOKUP(CONCATENATE(TEXT($A22,"##"),"/",TEXT(LEFT(D$3,3),"###"),"/",TEXT($A$3,"yy")),CALC.!$B$1:$F$1640,5,FALSE)))</f>
        <v xml:space="preserve"> </v>
      </c>
      <c r="E22" s="187" t="str">
        <f>IF(ISERROR(VLOOKUP(CONCATENATE(TEXT($A22,"##"),"/",TEXT(LEFT(E$3,3),"###"),"/",TEXT($A$3,"yy")),CALC.!$B$1:$F$1640,5,FALSE))," ",IF(VLOOKUP(CONCATENATE(TEXT($A22,"##"),"/",TEXT(LEFT(E$3,3),"###"),"/",TEXT($A$3,"yy")),CALC.!$B$1:$F$1640,5,FALSE)="","T",VLOOKUP(CONCATENATE(TEXT($A22,"##"),"/",TEXT(LEFT(E$3,3),"###"),"/",TEXT($A$3,"yy")),CALC.!$B$1:$F$1640,5,FALSE)))</f>
        <v xml:space="preserve"> </v>
      </c>
      <c r="F22" s="187" t="str">
        <f>IF(ISERROR(VLOOKUP(CONCATENATE(TEXT($A22,"##"),"/",TEXT(LEFT(F$3,3),"###"),"/",TEXT($A$3,"yy")),CALC.!$B$1:$F$1640,5,FALSE))," ",IF(VLOOKUP(CONCATENATE(TEXT($A22,"##"),"/",TEXT(LEFT(F$3,3),"###"),"/",TEXT($A$3,"yy")),CALC.!$B$1:$F$1640,5,FALSE)="","T",VLOOKUP(CONCATENATE(TEXT($A22,"##"),"/",TEXT(LEFT(F$3,3),"###"),"/",TEXT($A$3,"yy")),CALC.!$B$1:$F$1640,5,FALSE)))</f>
        <v xml:space="preserve"> </v>
      </c>
      <c r="G22" s="187" t="str">
        <f>IF(ISERROR(VLOOKUP(CONCATENATE(TEXT($A22,"##"),"/",TEXT(LEFT(G$3,3),"###"),"/",TEXT($A$3,"yy")),CALC.!$B$1:$F$1640,5,FALSE))," ",IF(VLOOKUP(CONCATENATE(TEXT($A22,"##"),"/",TEXT(LEFT(G$3,3),"###"),"/",TEXT($A$3,"yy")),CALC.!$B$1:$F$1640,5,FALSE)="","T",VLOOKUP(CONCATENATE(TEXT($A22,"##"),"/",TEXT(LEFT(G$3,3),"###"),"/",TEXT($A$3,"yy")),CALC.!$B$1:$F$1640,5,FALSE)))</f>
        <v xml:space="preserve"> </v>
      </c>
      <c r="H22" s="187" t="str">
        <f>IF(ISERROR(VLOOKUP(CONCATENATE(TEXT($A22,"##"),"/",TEXT(LEFT(H$3,3),"###"),"/",TEXT($A$3,"yy")),CALC.!$B$1:$F$1640,5,FALSE))," ",IF(VLOOKUP(CONCATENATE(TEXT($A22,"##"),"/",TEXT(LEFT(H$3,3),"###"),"/",TEXT($A$3,"yy")),CALC.!$B$1:$F$1640,5,FALSE)="","T",VLOOKUP(CONCATENATE(TEXT($A22,"##"),"/",TEXT(LEFT(H$3,3),"###"),"/",TEXT($A$3,"yy")),CALC.!$B$1:$F$1640,5,FALSE)))</f>
        <v xml:space="preserve"> </v>
      </c>
      <c r="I22" s="187" t="str">
        <f>IF(ISERROR(VLOOKUP(CONCATENATE(TEXT($A22,"##"),"/",TEXT(LEFT(I$3,3),"###"),"/",TEXT($A$3,"yy")),CALC.!$B$1:$F$1640,5,FALSE))," ",IF(VLOOKUP(CONCATENATE(TEXT($A22,"##"),"/",TEXT(LEFT(I$3,3),"###"),"/",TEXT($A$3,"yy")),CALC.!$B$1:$F$1640,5,FALSE)="","T",VLOOKUP(CONCATENATE(TEXT($A22,"##"),"/",TEXT(LEFT(I$3,3),"###"),"/",TEXT($A$3,"yy")),CALC.!$B$1:$F$1640,5,FALSE)))</f>
        <v xml:space="preserve"> </v>
      </c>
      <c r="J22" s="187" t="str">
        <f>IF(ISERROR(VLOOKUP(CONCATENATE(TEXT($A22,"##"),"/",TEXT(LEFT(J$3,3),"###"),"/",TEXT($A$3,"yy")),CALC.!$B$1:$F$1640,5,FALSE))," ",IF(VLOOKUP(CONCATENATE(TEXT($A22,"##"),"/",TEXT(LEFT(J$3,3),"###"),"/",TEXT($A$3,"yy")),CALC.!$B$1:$F$1640,5,FALSE)="","T",VLOOKUP(CONCATENATE(TEXT($A22,"##"),"/",TEXT(LEFT(J$3,3),"###"),"/",TEXT($A$3,"yy")),CALC.!$B$1:$F$1640,5,FALSE)))</f>
        <v xml:space="preserve"> </v>
      </c>
      <c r="K22" s="187" t="str">
        <f>IF(ISERROR(VLOOKUP(CONCATENATE(TEXT($A22,"##"),"/",TEXT(LEFT(K$3,3),"###"),"/",TEXT($A$3,"yy")),CALC.!$B$1:$F$1640,5,FALSE))," ",IF(VLOOKUP(CONCATENATE(TEXT($A22,"##"),"/",TEXT(LEFT(K$3,3),"###"),"/",TEXT($A$3,"yy")),CALC.!$B$1:$F$1640,5,FALSE)="","T",VLOOKUP(CONCATENATE(TEXT($A22,"##"),"/",TEXT(LEFT(K$3,3),"###"),"/",TEXT($A$3,"yy")),CALC.!$B$1:$F$1640,5,FALSE)))</f>
        <v xml:space="preserve"> </v>
      </c>
      <c r="L22" s="187">
        <f>IF(ISERROR(VLOOKUP(CONCATENATE(TEXT($A22,"##"),"/",TEXT(LEFT(L$3,3),"###"),"/",TEXT($A$3,"yy")),CALC.!$B$1:$F$1640,5,FALSE))," ",IF(VLOOKUP(CONCATENATE(TEXT($A22,"##"),"/",TEXT(LEFT(L$3,3),"###"),"/",TEXT($A$3,"yy")),CALC.!$B$1:$F$1640,5,FALSE)="","T",VLOOKUP(CONCATENATE(TEXT($A22,"##"),"/",TEXT(LEFT(L$3,3),"###"),"/",TEXT($A$3,"yy")),CALC.!$B$1:$F$1640,5,FALSE)))</f>
        <v>36.4</v>
      </c>
      <c r="M22" s="203">
        <f>IF(ISERROR(VLOOKUP(CONCATENATE(TEXT($A22,"##"),"/",TEXT(LEFT(M$3,3),"###"),"/",TEXT($A$3,"yy")),CALC.!$B$1:$F$1640,5,FALSE))," ",IF(VLOOKUP(CONCATENATE(TEXT($A22,"##"),"/",TEXT(LEFT(M$3,3),"###"),"/",TEXT($A$3,"yy")),CALC.!$B$1:$F$1640,5,FALSE)="","T",VLOOKUP(CONCATENATE(TEXT($A22,"##"),"/",TEXT(LEFT(M$3,3),"###"),"/",TEXT($A$3,"yy")),CALC.!$B$1:$F$1640,5,FALSE)))</f>
        <v>5.9</v>
      </c>
      <c r="N22" s="96"/>
    </row>
    <row r="23" spans="1:14" ht="15.75">
      <c r="A23" s="100">
        <v>20</v>
      </c>
      <c r="B23" s="188" t="str">
        <f>IF(ISERROR(VLOOKUP(CONCATENATE(TEXT($A23,"##"),"/",TEXT(LEFT(B$3,3),"###"),"/",TEXT($A$3,"yy")),CALC.!$B$1:$F$1640,5,FALSE))," ",IF(VLOOKUP(CONCATENATE(TEXT($A23,"##"),"/",TEXT(LEFT(B$3,3),"###"),"/",TEXT($A$3,"yy")),CALC.!$B$1:$F$1640,5,FALSE)="","T",VLOOKUP(CONCATENATE(TEXT($A23,"##"),"/",TEXT(LEFT(B$3,3),"###"),"/",TEXT($A$3,"yy")),CALC.!$B$1:$F$1640,5,FALSE)))</f>
        <v xml:space="preserve"> </v>
      </c>
      <c r="C23" s="188" t="str">
        <f>IF(ISERROR(VLOOKUP(CONCATENATE(TEXT($A23,"##"),"/",TEXT(LEFT(C$3,3),"###"),"/",TEXT($A$3,"yy")),CALC.!$B$1:$F$1640,5,FALSE))," ",IF(VLOOKUP(CONCATENATE(TEXT($A23,"##"),"/",TEXT(LEFT(C$3,3),"###"),"/",TEXT($A$3,"yy")),CALC.!$B$1:$F$1640,5,FALSE)="","T",VLOOKUP(CONCATENATE(TEXT($A23,"##"),"/",TEXT(LEFT(C$3,3),"###"),"/",TEXT($A$3,"yy")),CALC.!$B$1:$F$1640,5,FALSE)))</f>
        <v xml:space="preserve"> </v>
      </c>
      <c r="D23" s="188" t="str">
        <f>IF(ISERROR(VLOOKUP(CONCATENATE(TEXT($A23,"##"),"/",TEXT(LEFT(D$3,3),"###"),"/",TEXT($A$3,"yy")),CALC.!$B$1:$F$1640,5,FALSE))," ",IF(VLOOKUP(CONCATENATE(TEXT($A23,"##"),"/",TEXT(LEFT(D$3,3),"###"),"/",TEXT($A$3,"yy")),CALC.!$B$1:$F$1640,5,FALSE)="","T",VLOOKUP(CONCATENATE(TEXT($A23,"##"),"/",TEXT(LEFT(D$3,3),"###"),"/",TEXT($A$3,"yy")),CALC.!$B$1:$F$1640,5,FALSE)))</f>
        <v xml:space="preserve"> </v>
      </c>
      <c r="E23" s="188" t="str">
        <f>IF(ISERROR(VLOOKUP(CONCATENATE(TEXT($A23,"##"),"/",TEXT(LEFT(E$3,3),"###"),"/",TEXT($A$3,"yy")),CALC.!$B$1:$F$1640,5,FALSE))," ",IF(VLOOKUP(CONCATENATE(TEXT($A23,"##"),"/",TEXT(LEFT(E$3,3),"###"),"/",TEXT($A$3,"yy")),CALC.!$B$1:$F$1640,5,FALSE)="","T",VLOOKUP(CONCATENATE(TEXT($A23,"##"),"/",TEXT(LEFT(E$3,3),"###"),"/",TEXT($A$3,"yy")),CALC.!$B$1:$F$1640,5,FALSE)))</f>
        <v xml:space="preserve"> </v>
      </c>
      <c r="F23" s="188" t="str">
        <f>IF(ISERROR(VLOOKUP(CONCATENATE(TEXT($A23,"##"),"/",TEXT(LEFT(F$3,3),"###"),"/",TEXT($A$3,"yy")),CALC.!$B$1:$F$1640,5,FALSE))," ",IF(VLOOKUP(CONCATENATE(TEXT($A23,"##"),"/",TEXT(LEFT(F$3,3),"###"),"/",TEXT($A$3,"yy")),CALC.!$B$1:$F$1640,5,FALSE)="","T",VLOOKUP(CONCATENATE(TEXT($A23,"##"),"/",TEXT(LEFT(F$3,3),"###"),"/",TEXT($A$3,"yy")),CALC.!$B$1:$F$1640,5,FALSE)))</f>
        <v xml:space="preserve"> </v>
      </c>
      <c r="G23" s="188" t="str">
        <f>IF(ISERROR(VLOOKUP(CONCATENATE(TEXT($A23,"##"),"/",TEXT(LEFT(G$3,3),"###"),"/",TEXT($A$3,"yy")),CALC.!$B$1:$F$1640,5,FALSE))," ",IF(VLOOKUP(CONCATENATE(TEXT($A23,"##"),"/",TEXT(LEFT(G$3,3),"###"),"/",TEXT($A$3,"yy")),CALC.!$B$1:$F$1640,5,FALSE)="","T",VLOOKUP(CONCATENATE(TEXT($A23,"##"),"/",TEXT(LEFT(G$3,3),"###"),"/",TEXT($A$3,"yy")),CALC.!$B$1:$F$1640,5,FALSE)))</f>
        <v xml:space="preserve"> </v>
      </c>
      <c r="H23" s="188" t="str">
        <f>IF(ISERROR(VLOOKUP(CONCATENATE(TEXT($A23,"##"),"/",TEXT(LEFT(H$3,3),"###"),"/",TEXT($A$3,"yy")),CALC.!$B$1:$F$1640,5,FALSE))," ",IF(VLOOKUP(CONCATENATE(TEXT($A23,"##"),"/",TEXT(LEFT(H$3,3),"###"),"/",TEXT($A$3,"yy")),CALC.!$B$1:$F$1640,5,FALSE)="","T",VLOOKUP(CONCATENATE(TEXT($A23,"##"),"/",TEXT(LEFT(H$3,3),"###"),"/",TEXT($A$3,"yy")),CALC.!$B$1:$F$1640,5,FALSE)))</f>
        <v xml:space="preserve"> </v>
      </c>
      <c r="I23" s="188" t="str">
        <f>IF(ISERROR(VLOOKUP(CONCATENATE(TEXT($A23,"##"),"/",TEXT(LEFT(I$3,3),"###"),"/",TEXT($A$3,"yy")),CALC.!$B$1:$F$1640,5,FALSE))," ",IF(VLOOKUP(CONCATENATE(TEXT($A23,"##"),"/",TEXT(LEFT(I$3,3),"###"),"/",TEXT($A$3,"yy")),CALC.!$B$1:$F$1640,5,FALSE)="","T",VLOOKUP(CONCATENATE(TEXT($A23,"##"),"/",TEXT(LEFT(I$3,3),"###"),"/",TEXT($A$3,"yy")),CALC.!$B$1:$F$1640,5,FALSE)))</f>
        <v xml:space="preserve"> </v>
      </c>
      <c r="J23" s="188" t="str">
        <f>IF(ISERROR(VLOOKUP(CONCATENATE(TEXT($A23,"##"),"/",TEXT(LEFT(J$3,3),"###"),"/",TEXT($A$3,"yy")),CALC.!$B$1:$F$1640,5,FALSE))," ",IF(VLOOKUP(CONCATENATE(TEXT($A23,"##"),"/",TEXT(LEFT(J$3,3),"###"),"/",TEXT($A$3,"yy")),CALC.!$B$1:$F$1640,5,FALSE)="","T",VLOOKUP(CONCATENATE(TEXT($A23,"##"),"/",TEXT(LEFT(J$3,3),"###"),"/",TEXT($A$3,"yy")),CALC.!$B$1:$F$1640,5,FALSE)))</f>
        <v xml:space="preserve"> </v>
      </c>
      <c r="K23" s="188" t="str">
        <f>IF(ISERROR(VLOOKUP(CONCATENATE(TEXT($A23,"##"),"/",TEXT(LEFT(K$3,3),"###"),"/",TEXT($A$3,"yy")),CALC.!$B$1:$F$1640,5,FALSE))," ",IF(VLOOKUP(CONCATENATE(TEXT($A23,"##"),"/",TEXT(LEFT(K$3,3),"###"),"/",TEXT($A$3,"yy")),CALC.!$B$1:$F$1640,5,FALSE)="","T",VLOOKUP(CONCATENATE(TEXT($A23,"##"),"/",TEXT(LEFT(K$3,3),"###"),"/",TEXT($A$3,"yy")),CALC.!$B$1:$F$1640,5,FALSE)))</f>
        <v xml:space="preserve"> </v>
      </c>
      <c r="L23" s="188" t="str">
        <f>IF(ISERROR(VLOOKUP(CONCATENATE(TEXT($A23,"##"),"/",TEXT(LEFT(L$3,3),"###"),"/",TEXT($A$3,"yy")),CALC.!$B$1:$F$1640,5,FALSE))," ",IF(VLOOKUP(CONCATENATE(TEXT($A23,"##"),"/",TEXT(LEFT(L$3,3),"###"),"/",TEXT($A$3,"yy")),CALC.!$B$1:$F$1640,5,FALSE)="","T",VLOOKUP(CONCATENATE(TEXT($A23,"##"),"/",TEXT(LEFT(L$3,3),"###"),"/",TEXT($A$3,"yy")),CALC.!$B$1:$F$1640,5,FALSE)))</f>
        <v xml:space="preserve"> </v>
      </c>
      <c r="M23" s="204" t="str">
        <f>IF(ISERROR(VLOOKUP(CONCATENATE(TEXT($A23,"##"),"/",TEXT(LEFT(M$3,3),"###"),"/",TEXT($A$3,"yy")),CALC.!$B$1:$F$1640,5,FALSE))," ",IF(VLOOKUP(CONCATENATE(TEXT($A23,"##"),"/",TEXT(LEFT(M$3,3),"###"),"/",TEXT($A$3,"yy")),CALC.!$B$1:$F$1640,5,FALSE)="","T",VLOOKUP(CONCATENATE(TEXT($A23,"##"),"/",TEXT(LEFT(M$3,3),"###"),"/",TEXT($A$3,"yy")),CALC.!$B$1:$F$1640,5,FALSE)))</f>
        <v xml:space="preserve"> </v>
      </c>
      <c r="N23" s="96"/>
    </row>
    <row r="24" spans="1:14" ht="15.75">
      <c r="A24" s="97">
        <v>21</v>
      </c>
      <c r="B24" s="187" t="str">
        <f>IF(ISERROR(VLOOKUP(CONCATENATE(TEXT($A24,"##"),"/",TEXT(LEFT(B$3,3),"###"),"/",TEXT($A$3,"yy")),CALC.!$B$1:$F$1640,5,FALSE))," ",IF(VLOOKUP(CONCATENATE(TEXT($A24,"##"),"/",TEXT(LEFT(B$3,3),"###"),"/",TEXT($A$3,"yy")),CALC.!$B$1:$F$1640,5,FALSE)="","T",VLOOKUP(CONCATENATE(TEXT($A24,"##"),"/",TEXT(LEFT(B$3,3),"###"),"/",TEXT($A$3,"yy")),CALC.!$B$1:$F$1640,5,FALSE)))</f>
        <v xml:space="preserve"> </v>
      </c>
      <c r="C24" s="187" t="str">
        <f>IF(ISERROR(VLOOKUP(CONCATENATE(TEXT($A24,"##"),"/",TEXT(LEFT(C$3,3),"###"),"/",TEXT($A$3,"yy")),CALC.!$B$1:$F$1640,5,FALSE))," ",IF(VLOOKUP(CONCATENATE(TEXT($A24,"##"),"/",TEXT(LEFT(C$3,3),"###"),"/",TEXT($A$3,"yy")),CALC.!$B$1:$F$1640,5,FALSE)="","T",VLOOKUP(CONCATENATE(TEXT($A24,"##"),"/",TEXT(LEFT(C$3,3),"###"),"/",TEXT($A$3,"yy")),CALC.!$B$1:$F$1640,5,FALSE)))</f>
        <v xml:space="preserve"> </v>
      </c>
      <c r="D24" s="187" t="str">
        <f>IF(ISERROR(VLOOKUP(CONCATENATE(TEXT($A24,"##"),"/",TEXT(LEFT(D$3,3),"###"),"/",TEXT($A$3,"yy")),CALC.!$B$1:$F$1640,5,FALSE))," ",IF(VLOOKUP(CONCATENATE(TEXT($A24,"##"),"/",TEXT(LEFT(D$3,3),"###"),"/",TEXT($A$3,"yy")),CALC.!$B$1:$F$1640,5,FALSE)="","T",VLOOKUP(CONCATENATE(TEXT($A24,"##"),"/",TEXT(LEFT(D$3,3),"###"),"/",TEXT($A$3,"yy")),CALC.!$B$1:$F$1640,5,FALSE)))</f>
        <v xml:space="preserve"> </v>
      </c>
      <c r="E24" s="187" t="str">
        <f>IF(ISERROR(VLOOKUP(CONCATENATE(TEXT($A24,"##"),"/",TEXT(LEFT(E$3,3),"###"),"/",TEXT($A$3,"yy")),CALC.!$B$1:$F$1640,5,FALSE))," ",IF(VLOOKUP(CONCATENATE(TEXT($A24,"##"),"/",TEXT(LEFT(E$3,3),"###"),"/",TEXT($A$3,"yy")),CALC.!$B$1:$F$1640,5,FALSE)="","T",VLOOKUP(CONCATENATE(TEXT($A24,"##"),"/",TEXT(LEFT(E$3,3),"###"),"/",TEXT($A$3,"yy")),CALC.!$B$1:$F$1640,5,FALSE)))</f>
        <v xml:space="preserve"> </v>
      </c>
      <c r="F24" s="187" t="str">
        <f>IF(ISERROR(VLOOKUP(CONCATENATE(TEXT($A24,"##"),"/",TEXT(LEFT(F$3,3),"###"),"/",TEXT($A$3,"yy")),CALC.!$B$1:$F$1640,5,FALSE))," ",IF(VLOOKUP(CONCATENATE(TEXT($A24,"##"),"/",TEXT(LEFT(F$3,3),"###"),"/",TEXT($A$3,"yy")),CALC.!$B$1:$F$1640,5,FALSE)="","T",VLOOKUP(CONCATENATE(TEXT($A24,"##"),"/",TEXT(LEFT(F$3,3),"###"),"/",TEXT($A$3,"yy")),CALC.!$B$1:$F$1640,5,FALSE)))</f>
        <v xml:space="preserve"> </v>
      </c>
      <c r="G24" s="187" t="str">
        <f>IF(ISERROR(VLOOKUP(CONCATENATE(TEXT($A24,"##"),"/",TEXT(LEFT(G$3,3),"###"),"/",TEXT($A$3,"yy")),CALC.!$B$1:$F$1640,5,FALSE))," ",IF(VLOOKUP(CONCATENATE(TEXT($A24,"##"),"/",TEXT(LEFT(G$3,3),"###"),"/",TEXT($A$3,"yy")),CALC.!$B$1:$F$1640,5,FALSE)="","T",VLOOKUP(CONCATENATE(TEXT($A24,"##"),"/",TEXT(LEFT(G$3,3),"###"),"/",TEXT($A$3,"yy")),CALC.!$B$1:$F$1640,5,FALSE)))</f>
        <v xml:space="preserve"> </v>
      </c>
      <c r="H24" s="187" t="str">
        <f>IF(ISERROR(VLOOKUP(CONCATENATE(TEXT($A24,"##"),"/",TEXT(LEFT(H$3,3),"###"),"/",TEXT($A$3,"yy")),CALC.!$B$1:$F$1640,5,FALSE))," ",IF(VLOOKUP(CONCATENATE(TEXT($A24,"##"),"/",TEXT(LEFT(H$3,3),"###"),"/",TEXT($A$3,"yy")),CALC.!$B$1:$F$1640,5,FALSE)="","T",VLOOKUP(CONCATENATE(TEXT($A24,"##"),"/",TEXT(LEFT(H$3,3),"###"),"/",TEXT($A$3,"yy")),CALC.!$B$1:$F$1640,5,FALSE)))</f>
        <v xml:space="preserve"> </v>
      </c>
      <c r="I24" s="187" t="str">
        <f>IF(ISERROR(VLOOKUP(CONCATENATE(TEXT($A24,"##"),"/",TEXT(LEFT(I$3,3),"###"),"/",TEXT($A$3,"yy")),CALC.!$B$1:$F$1640,5,FALSE))," ",IF(VLOOKUP(CONCATENATE(TEXT($A24,"##"),"/",TEXT(LEFT(I$3,3),"###"),"/",TEXT($A$3,"yy")),CALC.!$B$1:$F$1640,5,FALSE)="","T",VLOOKUP(CONCATENATE(TEXT($A24,"##"),"/",TEXT(LEFT(I$3,3),"###"),"/",TEXT($A$3,"yy")),CALC.!$B$1:$F$1640,5,FALSE)))</f>
        <v xml:space="preserve"> </v>
      </c>
      <c r="J24" s="187" t="str">
        <f>IF(ISERROR(VLOOKUP(CONCATENATE(TEXT($A24,"##"),"/",TEXT(LEFT(J$3,3),"###"),"/",TEXT($A$3,"yy")),CALC.!$B$1:$F$1640,5,FALSE))," ",IF(VLOOKUP(CONCATENATE(TEXT($A24,"##"),"/",TEXT(LEFT(J$3,3),"###"),"/",TEXT($A$3,"yy")),CALC.!$B$1:$F$1640,5,FALSE)="","T",VLOOKUP(CONCATENATE(TEXT($A24,"##"),"/",TEXT(LEFT(J$3,3),"###"),"/",TEXT($A$3,"yy")),CALC.!$B$1:$F$1640,5,FALSE)))</f>
        <v xml:space="preserve"> </v>
      </c>
      <c r="K24" s="187" t="str">
        <f>IF(ISERROR(VLOOKUP(CONCATENATE(TEXT($A24,"##"),"/",TEXT(LEFT(K$3,3),"###"),"/",TEXT($A$3,"yy")),CALC.!$B$1:$F$1640,5,FALSE))," ",IF(VLOOKUP(CONCATENATE(TEXT($A24,"##"),"/",TEXT(LEFT(K$3,3),"###"),"/",TEXT($A$3,"yy")),CALC.!$B$1:$F$1640,5,FALSE)="","T",VLOOKUP(CONCATENATE(TEXT($A24,"##"),"/",TEXT(LEFT(K$3,3),"###"),"/",TEXT($A$3,"yy")),CALC.!$B$1:$F$1640,5,FALSE)))</f>
        <v xml:space="preserve"> </v>
      </c>
      <c r="L24" s="187">
        <f>IF(ISERROR(VLOOKUP(CONCATENATE(TEXT($A24,"##"),"/",TEXT(LEFT(L$3,3),"###"),"/",TEXT($A$3,"yy")),CALC.!$B$1:$F$1640,5,FALSE))," ",IF(VLOOKUP(CONCATENATE(TEXT($A24,"##"),"/",TEXT(LEFT(L$3,3),"###"),"/",TEXT($A$3,"yy")),CALC.!$B$1:$F$1640,5,FALSE)="","T",VLOOKUP(CONCATENATE(TEXT($A24,"##"),"/",TEXT(LEFT(L$3,3),"###"),"/",TEXT($A$3,"yy")),CALC.!$B$1:$F$1640,5,FALSE)))</f>
        <v>2</v>
      </c>
      <c r="M24" s="203" t="str">
        <f>IF(ISERROR(VLOOKUP(CONCATENATE(TEXT($A24,"##"),"/",TEXT(LEFT(M$3,3),"###"),"/",TEXT($A$3,"yy")),CALC.!$B$1:$F$1640,5,FALSE))," ",IF(VLOOKUP(CONCATENATE(TEXT($A24,"##"),"/",TEXT(LEFT(M$3,3),"###"),"/",TEXT($A$3,"yy")),CALC.!$B$1:$F$1640,5,FALSE)="","T",VLOOKUP(CONCATENATE(TEXT($A24,"##"),"/",TEXT(LEFT(M$3,3),"###"),"/",TEXT($A$3,"yy")),CALC.!$B$1:$F$1640,5,FALSE)))</f>
        <v xml:space="preserve"> </v>
      </c>
      <c r="N24" s="96"/>
    </row>
    <row r="25" spans="1:14" ht="15.75">
      <c r="A25" s="100">
        <v>22</v>
      </c>
      <c r="B25" s="188" t="str">
        <f>IF(ISERROR(VLOOKUP(CONCATENATE(TEXT($A25,"##"),"/",TEXT(LEFT(B$3,3),"###"),"/",TEXT($A$3,"yy")),CALC.!$B$1:$F$1640,5,FALSE))," ",IF(VLOOKUP(CONCATENATE(TEXT($A25,"##"),"/",TEXT(LEFT(B$3,3),"###"),"/",TEXT($A$3,"yy")),CALC.!$B$1:$F$1640,5,FALSE)="","T",VLOOKUP(CONCATENATE(TEXT($A25,"##"),"/",TEXT(LEFT(B$3,3),"###"),"/",TEXT($A$3,"yy")),CALC.!$B$1:$F$1640,5,FALSE)))</f>
        <v xml:space="preserve"> </v>
      </c>
      <c r="C25" s="188" t="str">
        <f>IF(ISERROR(VLOOKUP(CONCATENATE(TEXT($A25,"##"),"/",TEXT(LEFT(C$3,3),"###"),"/",TEXT($A$3,"yy")),CALC.!$B$1:$F$1640,5,FALSE))," ",IF(VLOOKUP(CONCATENATE(TEXT($A25,"##"),"/",TEXT(LEFT(C$3,3),"###"),"/",TEXT($A$3,"yy")),CALC.!$B$1:$F$1640,5,FALSE)="","T",VLOOKUP(CONCATENATE(TEXT($A25,"##"),"/",TEXT(LEFT(C$3,3),"###"),"/",TEXT($A$3,"yy")),CALC.!$B$1:$F$1640,5,FALSE)))</f>
        <v xml:space="preserve"> </v>
      </c>
      <c r="D25" s="188" t="str">
        <f>IF(ISERROR(VLOOKUP(CONCATENATE(TEXT($A25,"##"),"/",TEXT(LEFT(D$3,3),"###"),"/",TEXT($A$3,"yy")),CALC.!$B$1:$F$1640,5,FALSE))," ",IF(VLOOKUP(CONCATENATE(TEXT($A25,"##"),"/",TEXT(LEFT(D$3,3),"###"),"/",TEXT($A$3,"yy")),CALC.!$B$1:$F$1640,5,FALSE)="","T",VLOOKUP(CONCATENATE(TEXT($A25,"##"),"/",TEXT(LEFT(D$3,3),"###"),"/",TEXT($A$3,"yy")),CALC.!$B$1:$F$1640,5,FALSE)))</f>
        <v xml:space="preserve"> </v>
      </c>
      <c r="E25" s="188" t="str">
        <f>IF(ISERROR(VLOOKUP(CONCATENATE(TEXT($A25,"##"),"/",TEXT(LEFT(E$3,3),"###"),"/",TEXT($A$3,"yy")),CALC.!$B$1:$F$1640,5,FALSE))," ",IF(VLOOKUP(CONCATENATE(TEXT($A25,"##"),"/",TEXT(LEFT(E$3,3),"###"),"/",TEXT($A$3,"yy")),CALC.!$B$1:$F$1640,5,FALSE)="","T",VLOOKUP(CONCATENATE(TEXT($A25,"##"),"/",TEXT(LEFT(E$3,3),"###"),"/",TEXT($A$3,"yy")),CALC.!$B$1:$F$1640,5,FALSE)))</f>
        <v xml:space="preserve"> </v>
      </c>
      <c r="F25" s="188" t="str">
        <f>IF(ISERROR(VLOOKUP(CONCATENATE(TEXT($A25,"##"),"/",TEXT(LEFT(F$3,3),"###"),"/",TEXT($A$3,"yy")),CALC.!$B$1:$F$1640,5,FALSE))," ",IF(VLOOKUP(CONCATENATE(TEXT($A25,"##"),"/",TEXT(LEFT(F$3,3),"###"),"/",TEXT($A$3,"yy")),CALC.!$B$1:$F$1640,5,FALSE)="","T",VLOOKUP(CONCATENATE(TEXT($A25,"##"),"/",TEXT(LEFT(F$3,3),"###"),"/",TEXT($A$3,"yy")),CALC.!$B$1:$F$1640,5,FALSE)))</f>
        <v xml:space="preserve"> </v>
      </c>
      <c r="G25" s="188" t="str">
        <f>IF(ISERROR(VLOOKUP(CONCATENATE(TEXT($A25,"##"),"/",TEXT(LEFT(G$3,3),"###"),"/",TEXT($A$3,"yy")),CALC.!$B$1:$F$1640,5,FALSE))," ",IF(VLOOKUP(CONCATENATE(TEXT($A25,"##"),"/",TEXT(LEFT(G$3,3),"###"),"/",TEXT($A$3,"yy")),CALC.!$B$1:$F$1640,5,FALSE)="","T",VLOOKUP(CONCATENATE(TEXT($A25,"##"),"/",TEXT(LEFT(G$3,3),"###"),"/",TEXT($A$3,"yy")),CALC.!$B$1:$F$1640,5,FALSE)))</f>
        <v xml:space="preserve"> </v>
      </c>
      <c r="H25" s="188">
        <f>IF(ISERROR(VLOOKUP(CONCATENATE(TEXT($A25,"##"),"/",TEXT(LEFT(H$3,3),"###"),"/",TEXT($A$3,"yy")),CALC.!$B$1:$F$1640,5,FALSE))," ",IF(VLOOKUP(CONCATENATE(TEXT($A25,"##"),"/",TEXT(LEFT(H$3,3),"###"),"/",TEXT($A$3,"yy")),CALC.!$B$1:$F$1640,5,FALSE)="","T",VLOOKUP(CONCATENATE(TEXT($A25,"##"),"/",TEXT(LEFT(H$3,3),"###"),"/",TEXT($A$3,"yy")),CALC.!$B$1:$F$1640,5,FALSE)))</f>
        <v>8</v>
      </c>
      <c r="I25" s="188" t="str">
        <f>IF(ISERROR(VLOOKUP(CONCATENATE(TEXT($A25,"##"),"/",TEXT(LEFT(I$3,3),"###"),"/",TEXT($A$3,"yy")),CALC.!$B$1:$F$1640,5,FALSE))," ",IF(VLOOKUP(CONCATENATE(TEXT($A25,"##"),"/",TEXT(LEFT(I$3,3),"###"),"/",TEXT($A$3,"yy")),CALC.!$B$1:$F$1640,5,FALSE)="","T",VLOOKUP(CONCATENATE(TEXT($A25,"##"),"/",TEXT(LEFT(I$3,3),"###"),"/",TEXT($A$3,"yy")),CALC.!$B$1:$F$1640,5,FALSE)))</f>
        <v xml:space="preserve"> </v>
      </c>
      <c r="J25" s="188" t="str">
        <f>IF(ISERROR(VLOOKUP(CONCATENATE(TEXT($A25,"##"),"/",TEXT(LEFT(J$3,3),"###"),"/",TEXT($A$3,"yy")),CALC.!$B$1:$F$1640,5,FALSE))," ",IF(VLOOKUP(CONCATENATE(TEXT($A25,"##"),"/",TEXT(LEFT(J$3,3),"###"),"/",TEXT($A$3,"yy")),CALC.!$B$1:$F$1640,5,FALSE)="","T",VLOOKUP(CONCATENATE(TEXT($A25,"##"),"/",TEXT(LEFT(J$3,3),"###"),"/",TEXT($A$3,"yy")),CALC.!$B$1:$F$1640,5,FALSE)))</f>
        <v xml:space="preserve"> </v>
      </c>
      <c r="K25" s="188" t="str">
        <f>IF(ISERROR(VLOOKUP(CONCATENATE(TEXT($A25,"##"),"/",TEXT(LEFT(K$3,3),"###"),"/",TEXT($A$3,"yy")),CALC.!$B$1:$F$1640,5,FALSE))," ",IF(VLOOKUP(CONCATENATE(TEXT($A25,"##"),"/",TEXT(LEFT(K$3,3),"###"),"/",TEXT($A$3,"yy")),CALC.!$B$1:$F$1640,5,FALSE)="","T",VLOOKUP(CONCATENATE(TEXT($A25,"##"),"/",TEXT(LEFT(K$3,3),"###"),"/",TEXT($A$3,"yy")),CALC.!$B$1:$F$1640,5,FALSE)))</f>
        <v xml:space="preserve"> </v>
      </c>
      <c r="L25" s="188" t="str">
        <f>IF(ISERROR(VLOOKUP(CONCATENATE(TEXT($A25,"##"),"/",TEXT(LEFT(L$3,3),"###"),"/",TEXT($A$3,"yy")),CALC.!$B$1:$F$1640,5,FALSE))," ",IF(VLOOKUP(CONCATENATE(TEXT($A25,"##"),"/",TEXT(LEFT(L$3,3),"###"),"/",TEXT($A$3,"yy")),CALC.!$B$1:$F$1640,5,FALSE)="","T",VLOOKUP(CONCATENATE(TEXT($A25,"##"),"/",TEXT(LEFT(L$3,3),"###"),"/",TEXT($A$3,"yy")),CALC.!$B$1:$F$1640,5,FALSE)))</f>
        <v xml:space="preserve"> </v>
      </c>
      <c r="M25" s="204" t="str">
        <f>IF(ISERROR(VLOOKUP(CONCATENATE(TEXT($A25,"##"),"/",TEXT(LEFT(M$3,3),"###"),"/",TEXT($A$3,"yy")),CALC.!$B$1:$F$1640,5,FALSE))," ",IF(VLOOKUP(CONCATENATE(TEXT($A25,"##"),"/",TEXT(LEFT(M$3,3),"###"),"/",TEXT($A$3,"yy")),CALC.!$B$1:$F$1640,5,FALSE)="","T",VLOOKUP(CONCATENATE(TEXT($A25,"##"),"/",TEXT(LEFT(M$3,3),"###"),"/",TEXT($A$3,"yy")),CALC.!$B$1:$F$1640,5,FALSE)))</f>
        <v xml:space="preserve"> </v>
      </c>
      <c r="N25" s="96"/>
    </row>
    <row r="26" spans="1:14" ht="15.75">
      <c r="A26" s="97">
        <v>23</v>
      </c>
      <c r="B26" s="187" t="str">
        <f>IF(ISERROR(VLOOKUP(CONCATENATE(TEXT($A26,"##"),"/",TEXT(LEFT(B$3,3),"###"),"/",TEXT($A$3,"yy")),CALC.!$B$1:$F$1640,5,FALSE))," ",IF(VLOOKUP(CONCATENATE(TEXT($A26,"##"),"/",TEXT(LEFT(B$3,3),"###"),"/",TEXT($A$3,"yy")),CALC.!$B$1:$F$1640,5,FALSE)="","T",VLOOKUP(CONCATENATE(TEXT($A26,"##"),"/",TEXT(LEFT(B$3,3),"###"),"/",TEXT($A$3,"yy")),CALC.!$B$1:$F$1640,5,FALSE)))</f>
        <v xml:space="preserve"> </v>
      </c>
      <c r="C26" s="187" t="str">
        <f>IF(ISERROR(VLOOKUP(CONCATENATE(TEXT($A26,"##"),"/",TEXT(LEFT(C$3,3),"###"),"/",TEXT($A$3,"yy")),CALC.!$B$1:$F$1640,5,FALSE))," ",IF(VLOOKUP(CONCATENATE(TEXT($A26,"##"),"/",TEXT(LEFT(C$3,3),"###"),"/",TEXT($A$3,"yy")),CALC.!$B$1:$F$1640,5,FALSE)="","T",VLOOKUP(CONCATENATE(TEXT($A26,"##"),"/",TEXT(LEFT(C$3,3),"###"),"/",TEXT($A$3,"yy")),CALC.!$B$1:$F$1640,5,FALSE)))</f>
        <v xml:space="preserve"> </v>
      </c>
      <c r="D26" s="187" t="str">
        <f>IF(ISERROR(VLOOKUP(CONCATENATE(TEXT($A26,"##"),"/",TEXT(LEFT(D$3,3),"###"),"/",TEXT($A$3,"yy")),CALC.!$B$1:$F$1640,5,FALSE))," ",IF(VLOOKUP(CONCATENATE(TEXT($A26,"##"),"/",TEXT(LEFT(D$3,3),"###"),"/",TEXT($A$3,"yy")),CALC.!$B$1:$F$1640,5,FALSE)="","T",VLOOKUP(CONCATENATE(TEXT($A26,"##"),"/",TEXT(LEFT(D$3,3),"###"),"/",TEXT($A$3,"yy")),CALC.!$B$1:$F$1640,5,FALSE)))</f>
        <v xml:space="preserve"> </v>
      </c>
      <c r="E26" s="187" t="str">
        <f>IF(ISERROR(VLOOKUP(CONCATENATE(TEXT($A26,"##"),"/",TEXT(LEFT(E$3,3),"###"),"/",TEXT($A$3,"yy")),CALC.!$B$1:$F$1640,5,FALSE))," ",IF(VLOOKUP(CONCATENATE(TEXT($A26,"##"),"/",TEXT(LEFT(E$3,3),"###"),"/",TEXT($A$3,"yy")),CALC.!$B$1:$F$1640,5,FALSE)="","T",VLOOKUP(CONCATENATE(TEXT($A26,"##"),"/",TEXT(LEFT(E$3,3),"###"),"/",TEXT($A$3,"yy")),CALC.!$B$1:$F$1640,5,FALSE)))</f>
        <v xml:space="preserve"> </v>
      </c>
      <c r="F26" s="187" t="str">
        <f>IF(ISERROR(VLOOKUP(CONCATENATE(TEXT($A26,"##"),"/",TEXT(LEFT(F$3,3),"###"),"/",TEXT($A$3,"yy")),CALC.!$B$1:$F$1640,5,FALSE))," ",IF(VLOOKUP(CONCATENATE(TEXT($A26,"##"),"/",TEXT(LEFT(F$3,3),"###"),"/",TEXT($A$3,"yy")),CALC.!$B$1:$F$1640,5,FALSE)="","T",VLOOKUP(CONCATENATE(TEXT($A26,"##"),"/",TEXT(LEFT(F$3,3),"###"),"/",TEXT($A$3,"yy")),CALC.!$B$1:$F$1640,5,FALSE)))</f>
        <v xml:space="preserve"> </v>
      </c>
      <c r="G26" s="187" t="str">
        <f>IF(ISERROR(VLOOKUP(CONCATENATE(TEXT($A26,"##"),"/",TEXT(LEFT(G$3,3),"###"),"/",TEXT($A$3,"yy")),CALC.!$B$1:$F$1640,5,FALSE))," ",IF(VLOOKUP(CONCATENATE(TEXT($A26,"##"),"/",TEXT(LEFT(G$3,3),"###"),"/",TEXT($A$3,"yy")),CALC.!$B$1:$F$1640,5,FALSE)="","T",VLOOKUP(CONCATENATE(TEXT($A26,"##"),"/",TEXT(LEFT(G$3,3),"###"),"/",TEXT($A$3,"yy")),CALC.!$B$1:$F$1640,5,FALSE)))</f>
        <v xml:space="preserve"> </v>
      </c>
      <c r="H26" s="187">
        <f>IF(ISERROR(VLOOKUP(CONCATENATE(TEXT($A26,"##"),"/",TEXT(LEFT(H$3,3),"###"),"/",TEXT($A$3,"yy")),CALC.!$B$1:$F$1640,5,FALSE))," ",IF(VLOOKUP(CONCATENATE(TEXT($A26,"##"),"/",TEXT(LEFT(H$3,3),"###"),"/",TEXT($A$3,"yy")),CALC.!$B$1:$F$1640,5,FALSE)="","T",VLOOKUP(CONCATENATE(TEXT($A26,"##"),"/",TEXT(LEFT(H$3,3),"###"),"/",TEXT($A$3,"yy")),CALC.!$B$1:$F$1640,5,FALSE)))</f>
        <v>75</v>
      </c>
      <c r="I26" s="187" t="str">
        <f>IF(ISERROR(VLOOKUP(CONCATENATE(TEXT($A26,"##"),"/",TEXT(LEFT(I$3,3),"###"),"/",TEXT($A$3,"yy")),CALC.!$B$1:$F$1640,5,FALSE))," ",IF(VLOOKUP(CONCATENATE(TEXT($A26,"##"),"/",TEXT(LEFT(I$3,3),"###"),"/",TEXT($A$3,"yy")),CALC.!$B$1:$F$1640,5,FALSE)="","T",VLOOKUP(CONCATENATE(TEXT($A26,"##"),"/",TEXT(LEFT(I$3,3),"###"),"/",TEXT($A$3,"yy")),CALC.!$B$1:$F$1640,5,FALSE)))</f>
        <v xml:space="preserve"> </v>
      </c>
      <c r="J26" s="187" t="str">
        <f>IF(ISERROR(VLOOKUP(CONCATENATE(TEXT($A26,"##"),"/",TEXT(LEFT(J$3,3),"###"),"/",TEXT($A$3,"yy")),CALC.!$B$1:$F$1640,5,FALSE))," ",IF(VLOOKUP(CONCATENATE(TEXT($A26,"##"),"/",TEXT(LEFT(J$3,3),"###"),"/",TEXT($A$3,"yy")),CALC.!$B$1:$F$1640,5,FALSE)="","T",VLOOKUP(CONCATENATE(TEXT($A26,"##"),"/",TEXT(LEFT(J$3,3),"###"),"/",TEXT($A$3,"yy")),CALC.!$B$1:$F$1640,5,FALSE)))</f>
        <v xml:space="preserve"> </v>
      </c>
      <c r="K26" s="187" t="str">
        <f>IF(ISERROR(VLOOKUP(CONCATENATE(TEXT($A26,"##"),"/",TEXT(LEFT(K$3,3),"###"),"/",TEXT($A$3,"yy")),CALC.!$B$1:$F$1640,5,FALSE))," ",IF(VLOOKUP(CONCATENATE(TEXT($A26,"##"),"/",TEXT(LEFT(K$3,3),"###"),"/",TEXT($A$3,"yy")),CALC.!$B$1:$F$1640,5,FALSE)="","T",VLOOKUP(CONCATENATE(TEXT($A26,"##"),"/",TEXT(LEFT(K$3,3),"###"),"/",TEXT($A$3,"yy")),CALC.!$B$1:$F$1640,5,FALSE)))</f>
        <v xml:space="preserve"> </v>
      </c>
      <c r="L26" s="187" t="str">
        <f>IF(ISERROR(VLOOKUP(CONCATENATE(TEXT($A26,"##"),"/",TEXT(LEFT(L$3,3),"###"),"/",TEXT($A$3,"yy")),CALC.!$B$1:$F$1640,5,FALSE))," ",IF(VLOOKUP(CONCATENATE(TEXT($A26,"##"),"/",TEXT(LEFT(L$3,3),"###"),"/",TEXT($A$3,"yy")),CALC.!$B$1:$F$1640,5,FALSE)="","T",VLOOKUP(CONCATENATE(TEXT($A26,"##"),"/",TEXT(LEFT(L$3,3),"###"),"/",TEXT($A$3,"yy")),CALC.!$B$1:$F$1640,5,FALSE)))</f>
        <v xml:space="preserve"> </v>
      </c>
      <c r="M26" s="203" t="str">
        <f>IF(ISERROR(VLOOKUP(CONCATENATE(TEXT($A26,"##"),"/",TEXT(LEFT(M$3,3),"###"),"/",TEXT($A$3,"yy")),CALC.!$B$1:$F$1640,5,FALSE))," ",IF(VLOOKUP(CONCATENATE(TEXT($A26,"##"),"/",TEXT(LEFT(M$3,3),"###"),"/",TEXT($A$3,"yy")),CALC.!$B$1:$F$1640,5,FALSE)="","T",VLOOKUP(CONCATENATE(TEXT($A26,"##"),"/",TEXT(LEFT(M$3,3),"###"),"/",TEXT($A$3,"yy")),CALC.!$B$1:$F$1640,5,FALSE)))</f>
        <v xml:space="preserve"> </v>
      </c>
      <c r="N26" s="96"/>
    </row>
    <row r="27" spans="1:14" ht="15.75">
      <c r="A27" s="100">
        <v>24</v>
      </c>
      <c r="B27" s="188" t="str">
        <f>IF(ISERROR(VLOOKUP(CONCATENATE(TEXT($A27,"##"),"/",TEXT(LEFT(B$3,3),"###"),"/",TEXT($A$3,"yy")),CALC.!$B$1:$F$1640,5,FALSE))," ",IF(VLOOKUP(CONCATENATE(TEXT($A27,"##"),"/",TEXT(LEFT(B$3,3),"###"),"/",TEXT($A$3,"yy")),CALC.!$B$1:$F$1640,5,FALSE)="","T",VLOOKUP(CONCATENATE(TEXT($A27,"##"),"/",TEXT(LEFT(B$3,3),"###"),"/",TEXT($A$3,"yy")),CALC.!$B$1:$F$1640,5,FALSE)))</f>
        <v xml:space="preserve"> </v>
      </c>
      <c r="C27" s="188" t="str">
        <f>IF(ISERROR(VLOOKUP(CONCATENATE(TEXT($A27,"##"),"/",TEXT(LEFT(C$3,3),"###"),"/",TEXT($A$3,"yy")),CALC.!$B$1:$F$1640,5,FALSE))," ",IF(VLOOKUP(CONCATENATE(TEXT($A27,"##"),"/",TEXT(LEFT(C$3,3),"###"),"/",TEXT($A$3,"yy")),CALC.!$B$1:$F$1640,5,FALSE)="","T",VLOOKUP(CONCATENATE(TEXT($A27,"##"),"/",TEXT(LEFT(C$3,3),"###"),"/",TEXT($A$3,"yy")),CALC.!$B$1:$F$1640,5,FALSE)))</f>
        <v xml:space="preserve"> </v>
      </c>
      <c r="D27" s="188" t="str">
        <f>IF(ISERROR(VLOOKUP(CONCATENATE(TEXT($A27,"##"),"/",TEXT(LEFT(D$3,3),"###"),"/",TEXT($A$3,"yy")),CALC.!$B$1:$F$1640,5,FALSE))," ",IF(VLOOKUP(CONCATENATE(TEXT($A27,"##"),"/",TEXT(LEFT(D$3,3),"###"),"/",TEXT($A$3,"yy")),CALC.!$B$1:$F$1640,5,FALSE)="","T",VLOOKUP(CONCATENATE(TEXT($A27,"##"),"/",TEXT(LEFT(D$3,3),"###"),"/",TEXT($A$3,"yy")),CALC.!$B$1:$F$1640,5,FALSE)))</f>
        <v xml:space="preserve"> </v>
      </c>
      <c r="E27" s="188" t="str">
        <f>IF(ISERROR(VLOOKUP(CONCATENATE(TEXT($A27,"##"),"/",TEXT(LEFT(E$3,3),"###"),"/",TEXT($A$3,"yy")),CALC.!$B$1:$F$1640,5,FALSE))," ",IF(VLOOKUP(CONCATENATE(TEXT($A27,"##"),"/",TEXT(LEFT(E$3,3),"###"),"/",TEXT($A$3,"yy")),CALC.!$B$1:$F$1640,5,FALSE)="","T",VLOOKUP(CONCATENATE(TEXT($A27,"##"),"/",TEXT(LEFT(E$3,3),"###"),"/",TEXT($A$3,"yy")),CALC.!$B$1:$F$1640,5,FALSE)))</f>
        <v xml:space="preserve"> </v>
      </c>
      <c r="F27" s="188" t="str">
        <f>IF(ISERROR(VLOOKUP(CONCATENATE(TEXT($A27,"##"),"/",TEXT(LEFT(F$3,3),"###"),"/",TEXT($A$3,"yy")),CALC.!$B$1:$F$1640,5,FALSE))," ",IF(VLOOKUP(CONCATENATE(TEXT($A27,"##"),"/",TEXT(LEFT(F$3,3),"###"),"/",TEXT($A$3,"yy")),CALC.!$B$1:$F$1640,5,FALSE)="","T",VLOOKUP(CONCATENATE(TEXT($A27,"##"),"/",TEXT(LEFT(F$3,3),"###"),"/",TEXT($A$3,"yy")),CALC.!$B$1:$F$1640,5,FALSE)))</f>
        <v xml:space="preserve"> </v>
      </c>
      <c r="G27" s="188">
        <f>IF(ISERROR(VLOOKUP(CONCATENATE(TEXT($A27,"##"),"/",TEXT(LEFT(G$3,3),"###"),"/",TEXT($A$3,"yy")),CALC.!$B$1:$F$1640,5,FALSE))," ",IF(VLOOKUP(CONCATENATE(TEXT($A27,"##"),"/",TEXT(LEFT(G$3,3),"###"),"/",TEXT($A$3,"yy")),CALC.!$B$1:$F$1640,5,FALSE)="","T",VLOOKUP(CONCATENATE(TEXT($A27,"##"),"/",TEXT(LEFT(G$3,3),"###"),"/",TEXT($A$3,"yy")),CALC.!$B$1:$F$1640,5,FALSE)))</f>
        <v>10</v>
      </c>
      <c r="H27" s="188">
        <f>IF(ISERROR(VLOOKUP(CONCATENATE(TEXT($A27,"##"),"/",TEXT(LEFT(H$3,3),"###"),"/",TEXT($A$3,"yy")),CALC.!$B$1:$F$1640,5,FALSE))," ",IF(VLOOKUP(CONCATENATE(TEXT($A27,"##"),"/",TEXT(LEFT(H$3,3),"###"),"/",TEXT($A$3,"yy")),CALC.!$B$1:$F$1640,5,FALSE)="","T",VLOOKUP(CONCATENATE(TEXT($A27,"##"),"/",TEXT(LEFT(H$3,3),"###"),"/",TEXT($A$3,"yy")),CALC.!$B$1:$F$1640,5,FALSE)))</f>
        <v>6.6</v>
      </c>
      <c r="I27" s="188" t="str">
        <f>IF(ISERROR(VLOOKUP(CONCATENATE(TEXT($A27,"##"),"/",TEXT(LEFT(I$3,3),"###"),"/",TEXT($A$3,"yy")),CALC.!$B$1:$F$1640,5,FALSE))," ",IF(VLOOKUP(CONCATENATE(TEXT($A27,"##"),"/",TEXT(LEFT(I$3,3),"###"),"/",TEXT($A$3,"yy")),CALC.!$B$1:$F$1640,5,FALSE)="","T",VLOOKUP(CONCATENATE(TEXT($A27,"##"),"/",TEXT(LEFT(I$3,3),"###"),"/",TEXT($A$3,"yy")),CALC.!$B$1:$F$1640,5,FALSE)))</f>
        <v xml:space="preserve"> </v>
      </c>
      <c r="J27" s="188" t="str">
        <f>IF(ISERROR(VLOOKUP(CONCATENATE(TEXT($A27,"##"),"/",TEXT(LEFT(J$3,3),"###"),"/",TEXT($A$3,"yy")),CALC.!$B$1:$F$1640,5,FALSE))," ",IF(VLOOKUP(CONCATENATE(TEXT($A27,"##"),"/",TEXT(LEFT(J$3,3),"###"),"/",TEXT($A$3,"yy")),CALC.!$B$1:$F$1640,5,FALSE)="","T",VLOOKUP(CONCATENATE(TEXT($A27,"##"),"/",TEXT(LEFT(J$3,3),"###"),"/",TEXT($A$3,"yy")),CALC.!$B$1:$F$1640,5,FALSE)))</f>
        <v xml:space="preserve"> </v>
      </c>
      <c r="K27" s="188" t="str">
        <f>IF(ISERROR(VLOOKUP(CONCATENATE(TEXT($A27,"##"),"/",TEXT(LEFT(K$3,3),"###"),"/",TEXT($A$3,"yy")),CALC.!$B$1:$F$1640,5,FALSE))," ",IF(VLOOKUP(CONCATENATE(TEXT($A27,"##"),"/",TEXT(LEFT(K$3,3),"###"),"/",TEXT($A$3,"yy")),CALC.!$B$1:$F$1640,5,FALSE)="","T",VLOOKUP(CONCATENATE(TEXT($A27,"##"),"/",TEXT(LEFT(K$3,3),"###"),"/",TEXT($A$3,"yy")),CALC.!$B$1:$F$1640,5,FALSE)))</f>
        <v xml:space="preserve"> </v>
      </c>
      <c r="L27" s="188">
        <f>IF(ISERROR(VLOOKUP(CONCATENATE(TEXT($A27,"##"),"/",TEXT(LEFT(L$3,3),"###"),"/",TEXT($A$3,"yy")),CALC.!$B$1:$F$1640,5,FALSE))," ",IF(VLOOKUP(CONCATENATE(TEXT($A27,"##"),"/",TEXT(LEFT(L$3,3),"###"),"/",TEXT($A$3,"yy")),CALC.!$B$1:$F$1640,5,FALSE)="","T",VLOOKUP(CONCATENATE(TEXT($A27,"##"),"/",TEXT(LEFT(L$3,3),"###"),"/",TEXT($A$3,"yy")),CALC.!$B$1:$F$1640,5,FALSE)))</f>
        <v>8.4</v>
      </c>
      <c r="M27" s="204" t="str">
        <f>IF(ISERROR(VLOOKUP(CONCATENATE(TEXT($A27,"##"),"/",TEXT(LEFT(M$3,3),"###"),"/",TEXT($A$3,"yy")),CALC.!$B$1:$F$1640,5,FALSE))," ",IF(VLOOKUP(CONCATENATE(TEXT($A27,"##"),"/",TEXT(LEFT(M$3,3),"###"),"/",TEXT($A$3,"yy")),CALC.!$B$1:$F$1640,5,FALSE)="","T",VLOOKUP(CONCATENATE(TEXT($A27,"##"),"/",TEXT(LEFT(M$3,3),"###"),"/",TEXT($A$3,"yy")),CALC.!$B$1:$F$1640,5,FALSE)))</f>
        <v xml:space="preserve"> </v>
      </c>
      <c r="N27" s="96"/>
    </row>
    <row r="28" spans="1:14" ht="15.75">
      <c r="A28" s="97">
        <v>25</v>
      </c>
      <c r="B28" s="187" t="str">
        <f>IF(ISERROR(VLOOKUP(CONCATENATE(TEXT($A28,"##"),"/",TEXT(LEFT(B$3,3),"###"),"/",TEXT($A$3,"yy")),CALC.!$B$1:$F$1640,5,FALSE))," ",IF(VLOOKUP(CONCATENATE(TEXT($A28,"##"),"/",TEXT(LEFT(B$3,3),"###"),"/",TEXT($A$3,"yy")),CALC.!$B$1:$F$1640,5,FALSE)="","T",VLOOKUP(CONCATENATE(TEXT($A28,"##"),"/",TEXT(LEFT(B$3,3),"###"),"/",TEXT($A$3,"yy")),CALC.!$B$1:$F$1640,5,FALSE)))</f>
        <v xml:space="preserve"> </v>
      </c>
      <c r="C28" s="187" t="str">
        <f>IF(ISERROR(VLOOKUP(CONCATENATE(TEXT($A28,"##"),"/",TEXT(LEFT(C$3,3),"###"),"/",TEXT($A$3,"yy")),CALC.!$B$1:$F$1640,5,FALSE))," ",IF(VLOOKUP(CONCATENATE(TEXT($A28,"##"),"/",TEXT(LEFT(C$3,3),"###"),"/",TEXT($A$3,"yy")),CALC.!$B$1:$F$1640,5,FALSE)="","T",VLOOKUP(CONCATENATE(TEXT($A28,"##"),"/",TEXT(LEFT(C$3,3),"###"),"/",TEXT($A$3,"yy")),CALC.!$B$1:$F$1640,5,FALSE)))</f>
        <v xml:space="preserve"> </v>
      </c>
      <c r="D28" s="187" t="str">
        <f>IF(ISERROR(VLOOKUP(CONCATENATE(TEXT($A28,"##"),"/",TEXT(LEFT(D$3,3),"###"),"/",TEXT($A$3,"yy")),CALC.!$B$1:$F$1640,5,FALSE))," ",IF(VLOOKUP(CONCATENATE(TEXT($A28,"##"),"/",TEXT(LEFT(D$3,3),"###"),"/",TEXT($A$3,"yy")),CALC.!$B$1:$F$1640,5,FALSE)="","T",VLOOKUP(CONCATENATE(TEXT($A28,"##"),"/",TEXT(LEFT(D$3,3),"###"),"/",TEXT($A$3,"yy")),CALC.!$B$1:$F$1640,5,FALSE)))</f>
        <v xml:space="preserve"> </v>
      </c>
      <c r="E28" s="187" t="str">
        <f>IF(ISERROR(VLOOKUP(CONCATENATE(TEXT($A28,"##"),"/",TEXT(LEFT(E$3,3),"###"),"/",TEXT($A$3,"yy")),CALC.!$B$1:$F$1640,5,FALSE))," ",IF(VLOOKUP(CONCATENATE(TEXT($A28,"##"),"/",TEXT(LEFT(E$3,3),"###"),"/",TEXT($A$3,"yy")),CALC.!$B$1:$F$1640,5,FALSE)="","T",VLOOKUP(CONCATENATE(TEXT($A28,"##"),"/",TEXT(LEFT(E$3,3),"###"),"/",TEXT($A$3,"yy")),CALC.!$B$1:$F$1640,5,FALSE)))</f>
        <v xml:space="preserve"> </v>
      </c>
      <c r="F28" s="187" t="str">
        <f>IF(ISERROR(VLOOKUP(CONCATENATE(TEXT($A28,"##"),"/",TEXT(LEFT(F$3,3),"###"),"/",TEXT($A$3,"yy")),CALC.!$B$1:$F$1640,5,FALSE))," ",IF(VLOOKUP(CONCATENATE(TEXT($A28,"##"),"/",TEXT(LEFT(F$3,3),"###"),"/",TEXT($A$3,"yy")),CALC.!$B$1:$F$1640,5,FALSE)="","T",VLOOKUP(CONCATENATE(TEXT($A28,"##"),"/",TEXT(LEFT(F$3,3),"###"),"/",TEXT($A$3,"yy")),CALC.!$B$1:$F$1640,5,FALSE)))</f>
        <v xml:space="preserve"> </v>
      </c>
      <c r="G28" s="187" t="str">
        <f>IF(ISERROR(VLOOKUP(CONCATENATE(TEXT($A28,"##"),"/",TEXT(LEFT(G$3,3),"###"),"/",TEXT($A$3,"yy")),CALC.!$B$1:$F$1640,5,FALSE))," ",IF(VLOOKUP(CONCATENATE(TEXT($A28,"##"),"/",TEXT(LEFT(G$3,3),"###"),"/",TEXT($A$3,"yy")),CALC.!$B$1:$F$1640,5,FALSE)="","T",VLOOKUP(CONCATENATE(TEXT($A28,"##"),"/",TEXT(LEFT(G$3,3),"###"),"/",TEXT($A$3,"yy")),CALC.!$B$1:$F$1640,5,FALSE)))</f>
        <v xml:space="preserve"> </v>
      </c>
      <c r="H28" s="187" t="str">
        <f>IF(ISERROR(VLOOKUP(CONCATENATE(TEXT($A28,"##"),"/",TEXT(LEFT(H$3,3),"###"),"/",TEXT($A$3,"yy")),CALC.!$B$1:$F$1640,5,FALSE))," ",IF(VLOOKUP(CONCATENATE(TEXT($A28,"##"),"/",TEXT(LEFT(H$3,3),"###"),"/",TEXT($A$3,"yy")),CALC.!$B$1:$F$1640,5,FALSE)="","T",VLOOKUP(CONCATENATE(TEXT($A28,"##"),"/",TEXT(LEFT(H$3,3),"###"),"/",TEXT($A$3,"yy")),CALC.!$B$1:$F$1640,5,FALSE)))</f>
        <v xml:space="preserve"> </v>
      </c>
      <c r="I28" s="187" t="str">
        <f>IF(ISERROR(VLOOKUP(CONCATENATE(TEXT($A28,"##"),"/",TEXT(LEFT(I$3,3),"###"),"/",TEXT($A$3,"yy")),CALC.!$B$1:$F$1640,5,FALSE))," ",IF(VLOOKUP(CONCATENATE(TEXT($A28,"##"),"/",TEXT(LEFT(I$3,3),"###"),"/",TEXT($A$3,"yy")),CALC.!$B$1:$F$1640,5,FALSE)="","T",VLOOKUP(CONCATENATE(TEXT($A28,"##"),"/",TEXT(LEFT(I$3,3),"###"),"/",TEXT($A$3,"yy")),CALC.!$B$1:$F$1640,5,FALSE)))</f>
        <v xml:space="preserve"> </v>
      </c>
      <c r="J28" s="187" t="str">
        <f>IF(ISERROR(VLOOKUP(CONCATENATE(TEXT($A28,"##"),"/",TEXT(LEFT(J$3,3),"###"),"/",TEXT($A$3,"yy")),CALC.!$B$1:$F$1640,5,FALSE))," ",IF(VLOOKUP(CONCATENATE(TEXT($A28,"##"),"/",TEXT(LEFT(J$3,3),"###"),"/",TEXT($A$3,"yy")),CALC.!$B$1:$F$1640,5,FALSE)="","T",VLOOKUP(CONCATENATE(TEXT($A28,"##"),"/",TEXT(LEFT(J$3,3),"###"),"/",TEXT($A$3,"yy")),CALC.!$B$1:$F$1640,5,FALSE)))</f>
        <v xml:space="preserve"> </v>
      </c>
      <c r="K28" s="187" t="str">
        <f>IF(ISERROR(VLOOKUP(CONCATENATE(TEXT($A28,"##"),"/",TEXT(LEFT(K$3,3),"###"),"/",TEXT($A$3,"yy")),CALC.!$B$1:$F$1640,5,FALSE))," ",IF(VLOOKUP(CONCATENATE(TEXT($A28,"##"),"/",TEXT(LEFT(K$3,3),"###"),"/",TEXT($A$3,"yy")),CALC.!$B$1:$F$1640,5,FALSE)="","T",VLOOKUP(CONCATENATE(TEXT($A28,"##"),"/",TEXT(LEFT(K$3,3),"###"),"/",TEXT($A$3,"yy")),CALC.!$B$1:$F$1640,5,FALSE)))</f>
        <v xml:space="preserve"> </v>
      </c>
      <c r="L28" s="187" t="str">
        <f>IF(ISERROR(VLOOKUP(CONCATENATE(TEXT($A28,"##"),"/",TEXT(LEFT(L$3,3),"###"),"/",TEXT($A$3,"yy")),CALC.!$B$1:$F$1640,5,FALSE))," ",IF(VLOOKUP(CONCATENATE(TEXT($A28,"##"),"/",TEXT(LEFT(L$3,3),"###"),"/",TEXT($A$3,"yy")),CALC.!$B$1:$F$1640,5,FALSE)="","T",VLOOKUP(CONCATENATE(TEXT($A28,"##"),"/",TEXT(LEFT(L$3,3),"###"),"/",TEXT($A$3,"yy")),CALC.!$B$1:$F$1640,5,FALSE)))</f>
        <v xml:space="preserve"> </v>
      </c>
      <c r="M28" s="203" t="str">
        <f>IF(ISERROR(VLOOKUP(CONCATENATE(TEXT($A28,"##"),"/",TEXT(LEFT(M$3,3),"###"),"/",TEXT($A$3,"yy")),CALC.!$B$1:$F$1640,5,FALSE))," ",IF(VLOOKUP(CONCATENATE(TEXT($A28,"##"),"/",TEXT(LEFT(M$3,3),"###"),"/",TEXT($A$3,"yy")),CALC.!$B$1:$F$1640,5,FALSE)="","T",VLOOKUP(CONCATENATE(TEXT($A28,"##"),"/",TEXT(LEFT(M$3,3),"###"),"/",TEXT($A$3,"yy")),CALC.!$B$1:$F$1640,5,FALSE)))</f>
        <v xml:space="preserve"> </v>
      </c>
      <c r="N28" s="96"/>
    </row>
    <row r="29" spans="1:14" ht="15.75">
      <c r="A29" s="100">
        <v>26</v>
      </c>
      <c r="B29" s="188" t="str">
        <f>IF(ISERROR(VLOOKUP(CONCATENATE(TEXT($A29,"##"),"/",TEXT(LEFT(B$3,3),"###"),"/",TEXT($A$3,"yy")),CALC.!$B$1:$F$1640,5,FALSE))," ",IF(VLOOKUP(CONCATENATE(TEXT($A29,"##"),"/",TEXT(LEFT(B$3,3),"###"),"/",TEXT($A$3,"yy")),CALC.!$B$1:$F$1640,5,FALSE)="","T",VLOOKUP(CONCATENATE(TEXT($A29,"##"),"/",TEXT(LEFT(B$3,3),"###"),"/",TEXT($A$3,"yy")),CALC.!$B$1:$F$1640,5,FALSE)))</f>
        <v xml:space="preserve"> </v>
      </c>
      <c r="C29" s="188" t="str">
        <f>IF(ISERROR(VLOOKUP(CONCATENATE(TEXT($A29,"##"),"/",TEXT(LEFT(C$3,3),"###"),"/",TEXT($A$3,"yy")),CALC.!$B$1:$F$1640,5,FALSE))," ",IF(VLOOKUP(CONCATENATE(TEXT($A29,"##"),"/",TEXT(LEFT(C$3,3),"###"),"/",TEXT($A$3,"yy")),CALC.!$B$1:$F$1640,5,FALSE)="","T",VLOOKUP(CONCATENATE(TEXT($A29,"##"),"/",TEXT(LEFT(C$3,3),"###"),"/",TEXT($A$3,"yy")),CALC.!$B$1:$F$1640,5,FALSE)))</f>
        <v xml:space="preserve"> </v>
      </c>
      <c r="D29" s="188" t="str">
        <f>IF(ISERROR(VLOOKUP(CONCATENATE(TEXT($A29,"##"),"/",TEXT(LEFT(D$3,3),"###"),"/",TEXT($A$3,"yy")),CALC.!$B$1:$F$1640,5,FALSE))," ",IF(VLOOKUP(CONCATENATE(TEXT($A29,"##"),"/",TEXT(LEFT(D$3,3),"###"),"/",TEXT($A$3,"yy")),CALC.!$B$1:$F$1640,5,FALSE)="","T",VLOOKUP(CONCATENATE(TEXT($A29,"##"),"/",TEXT(LEFT(D$3,3),"###"),"/",TEXT($A$3,"yy")),CALC.!$B$1:$F$1640,5,FALSE)))</f>
        <v xml:space="preserve"> </v>
      </c>
      <c r="E29" s="188" t="str">
        <f>IF(ISERROR(VLOOKUP(CONCATENATE(TEXT($A29,"##"),"/",TEXT(LEFT(E$3,3),"###"),"/",TEXT($A$3,"yy")),CALC.!$B$1:$F$1640,5,FALSE))," ",IF(VLOOKUP(CONCATENATE(TEXT($A29,"##"),"/",TEXT(LEFT(E$3,3),"###"),"/",TEXT($A$3,"yy")),CALC.!$B$1:$F$1640,5,FALSE)="","T",VLOOKUP(CONCATENATE(TEXT($A29,"##"),"/",TEXT(LEFT(E$3,3),"###"),"/",TEXT($A$3,"yy")),CALC.!$B$1:$F$1640,5,FALSE)))</f>
        <v xml:space="preserve"> </v>
      </c>
      <c r="F29" s="188" t="str">
        <f>IF(ISERROR(VLOOKUP(CONCATENATE(TEXT($A29,"##"),"/",TEXT(LEFT(F$3,3),"###"),"/",TEXT($A$3,"yy")),CALC.!$B$1:$F$1640,5,FALSE))," ",IF(VLOOKUP(CONCATENATE(TEXT($A29,"##"),"/",TEXT(LEFT(F$3,3),"###"),"/",TEXT($A$3,"yy")),CALC.!$B$1:$F$1640,5,FALSE)="","T",VLOOKUP(CONCATENATE(TEXT($A29,"##"),"/",TEXT(LEFT(F$3,3),"###"),"/",TEXT($A$3,"yy")),CALC.!$B$1:$F$1640,5,FALSE)))</f>
        <v xml:space="preserve"> </v>
      </c>
      <c r="G29" s="188" t="str">
        <f>IF(ISERROR(VLOOKUP(CONCATENATE(TEXT($A29,"##"),"/",TEXT(LEFT(G$3,3),"###"),"/",TEXT($A$3,"yy")),CALC.!$B$1:$F$1640,5,FALSE))," ",IF(VLOOKUP(CONCATENATE(TEXT($A29,"##"),"/",TEXT(LEFT(G$3,3),"###"),"/",TEXT($A$3,"yy")),CALC.!$B$1:$F$1640,5,FALSE)="","T",VLOOKUP(CONCATENATE(TEXT($A29,"##"),"/",TEXT(LEFT(G$3,3),"###"),"/",TEXT($A$3,"yy")),CALC.!$B$1:$F$1640,5,FALSE)))</f>
        <v xml:space="preserve"> </v>
      </c>
      <c r="H29" s="188" t="str">
        <f>IF(ISERROR(VLOOKUP(CONCATENATE(TEXT($A29,"##"),"/",TEXT(LEFT(H$3,3),"###"),"/",TEXT($A$3,"yy")),CALC.!$B$1:$F$1640,5,FALSE))," ",IF(VLOOKUP(CONCATENATE(TEXT($A29,"##"),"/",TEXT(LEFT(H$3,3),"###"),"/",TEXT($A$3,"yy")),CALC.!$B$1:$F$1640,5,FALSE)="","T",VLOOKUP(CONCATENATE(TEXT($A29,"##"),"/",TEXT(LEFT(H$3,3),"###"),"/",TEXT($A$3,"yy")),CALC.!$B$1:$F$1640,5,FALSE)))</f>
        <v xml:space="preserve"> </v>
      </c>
      <c r="I29" s="188" t="str">
        <f>IF(ISERROR(VLOOKUP(CONCATENATE(TEXT($A29,"##"),"/",TEXT(LEFT(I$3,3),"###"),"/",TEXT($A$3,"yy")),CALC.!$B$1:$F$1640,5,FALSE))," ",IF(VLOOKUP(CONCATENATE(TEXT($A29,"##"),"/",TEXT(LEFT(I$3,3),"###"),"/",TEXT($A$3,"yy")),CALC.!$B$1:$F$1640,5,FALSE)="","T",VLOOKUP(CONCATENATE(TEXT($A29,"##"),"/",TEXT(LEFT(I$3,3),"###"),"/",TEXT($A$3,"yy")),CALC.!$B$1:$F$1640,5,FALSE)))</f>
        <v xml:space="preserve"> </v>
      </c>
      <c r="J29" s="188" t="str">
        <f>IF(ISERROR(VLOOKUP(CONCATENATE(TEXT($A29,"##"),"/",TEXT(LEFT(J$3,3),"###"),"/",TEXT($A$3,"yy")),CALC.!$B$1:$F$1640,5,FALSE))," ",IF(VLOOKUP(CONCATENATE(TEXT($A29,"##"),"/",TEXT(LEFT(J$3,3),"###"),"/",TEXT($A$3,"yy")),CALC.!$B$1:$F$1640,5,FALSE)="","T",VLOOKUP(CONCATENATE(TEXT($A29,"##"),"/",TEXT(LEFT(J$3,3),"###"),"/",TEXT($A$3,"yy")),CALC.!$B$1:$F$1640,5,FALSE)))</f>
        <v xml:space="preserve"> </v>
      </c>
      <c r="K29" s="188" t="str">
        <f>IF(ISERROR(VLOOKUP(CONCATENATE(TEXT($A29,"##"),"/",TEXT(LEFT(K$3,3),"###"),"/",TEXT($A$3,"yy")),CALC.!$B$1:$F$1640,5,FALSE))," ",IF(VLOOKUP(CONCATENATE(TEXT($A29,"##"),"/",TEXT(LEFT(K$3,3),"###"),"/",TEXT($A$3,"yy")),CALC.!$B$1:$F$1640,5,FALSE)="","T",VLOOKUP(CONCATENATE(TEXT($A29,"##"),"/",TEXT(LEFT(K$3,3),"###"),"/",TEXT($A$3,"yy")),CALC.!$B$1:$F$1640,5,FALSE)))</f>
        <v xml:space="preserve"> </v>
      </c>
      <c r="L29" s="188" t="str">
        <f>IF(ISERROR(VLOOKUP(CONCATENATE(TEXT($A29,"##"),"/",TEXT(LEFT(L$3,3),"###"),"/",TEXT($A$3,"yy")),CALC.!$B$1:$F$1640,5,FALSE))," ",IF(VLOOKUP(CONCATENATE(TEXT($A29,"##"),"/",TEXT(LEFT(L$3,3),"###"),"/",TEXT($A$3,"yy")),CALC.!$B$1:$F$1640,5,FALSE)="","T",VLOOKUP(CONCATENATE(TEXT($A29,"##"),"/",TEXT(LEFT(L$3,3),"###"),"/",TEXT($A$3,"yy")),CALC.!$B$1:$F$1640,5,FALSE)))</f>
        <v xml:space="preserve"> </v>
      </c>
      <c r="M29" s="204" t="str">
        <f>IF(ISERROR(VLOOKUP(CONCATENATE(TEXT($A29,"##"),"/",TEXT(LEFT(M$3,3),"###"),"/",TEXT($A$3,"yy")),CALC.!$B$1:$F$1640,5,FALSE))," ",IF(VLOOKUP(CONCATENATE(TEXT($A29,"##"),"/",TEXT(LEFT(M$3,3),"###"),"/",TEXT($A$3,"yy")),CALC.!$B$1:$F$1640,5,FALSE)="","T",VLOOKUP(CONCATENATE(TEXT($A29,"##"),"/",TEXT(LEFT(M$3,3),"###"),"/",TEXT($A$3,"yy")),CALC.!$B$1:$F$1640,5,FALSE)))</f>
        <v xml:space="preserve"> </v>
      </c>
      <c r="N29" s="96"/>
    </row>
    <row r="30" spans="1:14" ht="15.75">
      <c r="A30" s="97">
        <v>27</v>
      </c>
      <c r="B30" s="187" t="str">
        <f>IF(ISERROR(VLOOKUP(CONCATENATE(TEXT($A30,"##"),"/",TEXT(LEFT(B$3,3),"###"),"/",TEXT($A$3,"yy")),CALC.!$B$1:$F$1640,5,FALSE))," ",IF(VLOOKUP(CONCATENATE(TEXT($A30,"##"),"/",TEXT(LEFT(B$3,3),"###"),"/",TEXT($A$3,"yy")),CALC.!$B$1:$F$1640,5,FALSE)="","T",VLOOKUP(CONCATENATE(TEXT($A30,"##"),"/",TEXT(LEFT(B$3,3),"###"),"/",TEXT($A$3,"yy")),CALC.!$B$1:$F$1640,5,FALSE)))</f>
        <v xml:space="preserve"> </v>
      </c>
      <c r="C30" s="187" t="str">
        <f>IF(ISERROR(VLOOKUP(CONCATENATE(TEXT($A30,"##"),"/",TEXT(LEFT(C$3,3),"###"),"/",TEXT($A$3,"yy")),CALC.!$B$1:$F$1640,5,FALSE))," ",IF(VLOOKUP(CONCATENATE(TEXT($A30,"##"),"/",TEXT(LEFT(C$3,3),"###"),"/",TEXT($A$3,"yy")),CALC.!$B$1:$F$1640,5,FALSE)="","T",VLOOKUP(CONCATENATE(TEXT($A30,"##"),"/",TEXT(LEFT(C$3,3),"###"),"/",TEXT($A$3,"yy")),CALC.!$B$1:$F$1640,5,FALSE)))</f>
        <v xml:space="preserve"> </v>
      </c>
      <c r="D30" s="187" t="str">
        <f>IF(ISERROR(VLOOKUP(CONCATENATE(TEXT($A30,"##"),"/",TEXT(LEFT(D$3,3),"###"),"/",TEXT($A$3,"yy")),CALC.!$B$1:$F$1640,5,FALSE))," ",IF(VLOOKUP(CONCATENATE(TEXT($A30,"##"),"/",TEXT(LEFT(D$3,3),"###"),"/",TEXT($A$3,"yy")),CALC.!$B$1:$F$1640,5,FALSE)="","T",VLOOKUP(CONCATENATE(TEXT($A30,"##"),"/",TEXT(LEFT(D$3,3),"###"),"/",TEXT($A$3,"yy")),CALC.!$B$1:$F$1640,5,FALSE)))</f>
        <v xml:space="preserve"> </v>
      </c>
      <c r="E30" s="187" t="str">
        <f>IF(ISERROR(VLOOKUP(CONCATENATE(TEXT($A30,"##"),"/",TEXT(LEFT(E$3,3),"###"),"/",TEXT($A$3,"yy")),CALC.!$B$1:$F$1640,5,FALSE))," ",IF(VLOOKUP(CONCATENATE(TEXT($A30,"##"),"/",TEXT(LEFT(E$3,3),"###"),"/",TEXT($A$3,"yy")),CALC.!$B$1:$F$1640,5,FALSE)="","T",VLOOKUP(CONCATENATE(TEXT($A30,"##"),"/",TEXT(LEFT(E$3,3),"###"),"/",TEXT($A$3,"yy")),CALC.!$B$1:$F$1640,5,FALSE)))</f>
        <v xml:space="preserve"> </v>
      </c>
      <c r="F30" s="187" t="str">
        <f>IF(ISERROR(VLOOKUP(CONCATENATE(TEXT($A30,"##"),"/",TEXT(LEFT(F$3,3),"###"),"/",TEXT($A$3,"yy")),CALC.!$B$1:$F$1640,5,FALSE))," ",IF(VLOOKUP(CONCATENATE(TEXT($A30,"##"),"/",TEXT(LEFT(F$3,3),"###"),"/",TEXT($A$3,"yy")),CALC.!$B$1:$F$1640,5,FALSE)="","T",VLOOKUP(CONCATENATE(TEXT($A30,"##"),"/",TEXT(LEFT(F$3,3),"###"),"/",TEXT($A$3,"yy")),CALC.!$B$1:$F$1640,5,FALSE)))</f>
        <v xml:space="preserve"> </v>
      </c>
      <c r="G30" s="187" t="str">
        <f>IF(ISERROR(VLOOKUP(CONCATENATE(TEXT($A30,"##"),"/",TEXT(LEFT(G$3,3),"###"),"/",TEXT($A$3,"yy")),CALC.!$B$1:$F$1640,5,FALSE))," ",IF(VLOOKUP(CONCATENATE(TEXT($A30,"##"),"/",TEXT(LEFT(G$3,3),"###"),"/",TEXT($A$3,"yy")),CALC.!$B$1:$F$1640,5,FALSE)="","T",VLOOKUP(CONCATENATE(TEXT($A30,"##"),"/",TEXT(LEFT(G$3,3),"###"),"/",TEXT($A$3,"yy")),CALC.!$B$1:$F$1640,5,FALSE)))</f>
        <v xml:space="preserve"> </v>
      </c>
      <c r="H30" s="187">
        <f>IF(ISERROR(VLOOKUP(CONCATENATE(TEXT($A30,"##"),"/",TEXT(LEFT(H$3,3),"###"),"/",TEXT($A$3,"yy")),CALC.!$B$1:$F$1640,5,FALSE))," ",IF(VLOOKUP(CONCATENATE(TEXT($A30,"##"),"/",TEXT(LEFT(H$3,3),"###"),"/",TEXT($A$3,"yy")),CALC.!$B$1:$F$1640,5,FALSE)="","T",VLOOKUP(CONCATENATE(TEXT($A30,"##"),"/",TEXT(LEFT(H$3,3),"###"),"/",TEXT($A$3,"yy")),CALC.!$B$1:$F$1640,5,FALSE)))</f>
        <v>12</v>
      </c>
      <c r="I30" s="187" t="str">
        <f>IF(ISERROR(VLOOKUP(CONCATENATE(TEXT($A30,"##"),"/",TEXT(LEFT(I$3,3),"###"),"/",TEXT($A$3,"yy")),CALC.!$B$1:$F$1640,5,FALSE))," ",IF(VLOOKUP(CONCATENATE(TEXT($A30,"##"),"/",TEXT(LEFT(I$3,3),"###"),"/",TEXT($A$3,"yy")),CALC.!$B$1:$F$1640,5,FALSE)="","T",VLOOKUP(CONCATENATE(TEXT($A30,"##"),"/",TEXT(LEFT(I$3,3),"###"),"/",TEXT($A$3,"yy")),CALC.!$B$1:$F$1640,5,FALSE)))</f>
        <v xml:space="preserve"> </v>
      </c>
      <c r="J30" s="187" t="str">
        <f>IF(ISERROR(VLOOKUP(CONCATENATE(TEXT($A30,"##"),"/",TEXT(LEFT(J$3,3),"###"),"/",TEXT($A$3,"yy")),CALC.!$B$1:$F$1640,5,FALSE))," ",IF(VLOOKUP(CONCATENATE(TEXT($A30,"##"),"/",TEXT(LEFT(J$3,3),"###"),"/",TEXT($A$3,"yy")),CALC.!$B$1:$F$1640,5,FALSE)="","T",VLOOKUP(CONCATENATE(TEXT($A30,"##"),"/",TEXT(LEFT(J$3,3),"###"),"/",TEXT($A$3,"yy")),CALC.!$B$1:$F$1640,5,FALSE)))</f>
        <v xml:space="preserve"> </v>
      </c>
      <c r="K30" s="187" t="str">
        <f>IF(ISERROR(VLOOKUP(CONCATENATE(TEXT($A30,"##"),"/",TEXT(LEFT(K$3,3),"###"),"/",TEXT($A$3,"yy")),CALC.!$B$1:$F$1640,5,FALSE))," ",IF(VLOOKUP(CONCATENATE(TEXT($A30,"##"),"/",TEXT(LEFT(K$3,3),"###"),"/",TEXT($A$3,"yy")),CALC.!$B$1:$F$1640,5,FALSE)="","T",VLOOKUP(CONCATENATE(TEXT($A30,"##"),"/",TEXT(LEFT(K$3,3),"###"),"/",TEXT($A$3,"yy")),CALC.!$B$1:$F$1640,5,FALSE)))</f>
        <v xml:space="preserve"> </v>
      </c>
      <c r="L30" s="187">
        <f>IF(ISERROR(VLOOKUP(CONCATENATE(TEXT($A30,"##"),"/",TEXT(LEFT(L$3,3),"###"),"/",TEXT($A$3,"yy")),CALC.!$B$1:$F$1640,5,FALSE))," ",IF(VLOOKUP(CONCATENATE(TEXT($A30,"##"),"/",TEXT(LEFT(L$3,3),"###"),"/",TEXT($A$3,"yy")),CALC.!$B$1:$F$1640,5,FALSE)="","T",VLOOKUP(CONCATENATE(TEXT($A30,"##"),"/",TEXT(LEFT(L$3,3),"###"),"/",TEXT($A$3,"yy")),CALC.!$B$1:$F$1640,5,FALSE)))</f>
        <v>3.2</v>
      </c>
      <c r="M30" s="203">
        <f>IF(ISERROR(VLOOKUP(CONCATENATE(TEXT($A30,"##"),"/",TEXT(LEFT(M$3,3),"###"),"/",TEXT($A$3,"yy")),CALC.!$B$1:$F$1640,5,FALSE))," ",IF(VLOOKUP(CONCATENATE(TEXT($A30,"##"),"/",TEXT(LEFT(M$3,3),"###"),"/",TEXT($A$3,"yy")),CALC.!$B$1:$F$1640,5,FALSE)="","T",VLOOKUP(CONCATENATE(TEXT($A30,"##"),"/",TEXT(LEFT(M$3,3),"###"),"/",TEXT($A$3,"yy")),CALC.!$B$1:$F$1640,5,FALSE)))</f>
        <v>2.1</v>
      </c>
      <c r="N30" s="96"/>
    </row>
    <row r="31" spans="1:14" ht="15.75">
      <c r="A31" s="100">
        <v>28</v>
      </c>
      <c r="B31" s="188" t="str">
        <f>IF(ISERROR(VLOOKUP(CONCATENATE(TEXT($A31,"##"),"/",TEXT(LEFT(B$3,3),"###"),"/",TEXT($A$3,"yy")),CALC.!$B$1:$F$1640,5,FALSE))," ",IF(VLOOKUP(CONCATENATE(TEXT($A31,"##"),"/",TEXT(LEFT(B$3,3),"###"),"/",TEXT($A$3,"yy")),CALC.!$B$1:$F$1640,5,FALSE)="","T",VLOOKUP(CONCATENATE(TEXT($A31,"##"),"/",TEXT(LEFT(B$3,3),"###"),"/",TEXT($A$3,"yy")),CALC.!$B$1:$F$1640,5,FALSE)))</f>
        <v xml:space="preserve"> </v>
      </c>
      <c r="C31" s="188" t="str">
        <f>IF(ISERROR(VLOOKUP(CONCATENATE(TEXT($A31,"##"),"/",TEXT(LEFT(C$3,3),"###"),"/",TEXT($A$3,"yy")),CALC.!$B$1:$F$1640,5,FALSE))," ",IF(VLOOKUP(CONCATENATE(TEXT($A31,"##"),"/",TEXT(LEFT(C$3,3),"###"),"/",TEXT($A$3,"yy")),CALC.!$B$1:$F$1640,5,FALSE)="","T",VLOOKUP(CONCATENATE(TEXT($A31,"##"),"/",TEXT(LEFT(C$3,3),"###"),"/",TEXT($A$3,"yy")),CALC.!$B$1:$F$1640,5,FALSE)))</f>
        <v xml:space="preserve"> </v>
      </c>
      <c r="D31" s="188" t="str">
        <f>IF(ISERROR(VLOOKUP(CONCATENATE(TEXT($A31,"##"),"/",TEXT(LEFT(D$3,3),"###"),"/",TEXT($A$3,"yy")),CALC.!$B$1:$F$1640,5,FALSE))," ",IF(VLOOKUP(CONCATENATE(TEXT($A31,"##"),"/",TEXT(LEFT(D$3,3),"###"),"/",TEXT($A$3,"yy")),CALC.!$B$1:$F$1640,5,FALSE)="","T",VLOOKUP(CONCATENATE(TEXT($A31,"##"),"/",TEXT(LEFT(D$3,3),"###"),"/",TEXT($A$3,"yy")),CALC.!$B$1:$F$1640,5,FALSE)))</f>
        <v xml:space="preserve"> </v>
      </c>
      <c r="E31" s="188" t="str">
        <f>IF(ISERROR(VLOOKUP(CONCATENATE(TEXT($A31,"##"),"/",TEXT(LEFT(E$3,3),"###"),"/",TEXT($A$3,"yy")),CALC.!$B$1:$F$1640,5,FALSE))," ",IF(VLOOKUP(CONCATENATE(TEXT($A31,"##"),"/",TEXT(LEFT(E$3,3),"###"),"/",TEXT($A$3,"yy")),CALC.!$B$1:$F$1640,5,FALSE)="","T",VLOOKUP(CONCATENATE(TEXT($A31,"##"),"/",TEXT(LEFT(E$3,3),"###"),"/",TEXT($A$3,"yy")),CALC.!$B$1:$F$1640,5,FALSE)))</f>
        <v xml:space="preserve"> </v>
      </c>
      <c r="F31" s="188" t="str">
        <f>IF(ISERROR(VLOOKUP(CONCATENATE(TEXT($A31,"##"),"/",TEXT(LEFT(F$3,3),"###"),"/",TEXT($A$3,"yy")),CALC.!$B$1:$F$1640,5,FALSE))," ",IF(VLOOKUP(CONCATENATE(TEXT($A31,"##"),"/",TEXT(LEFT(F$3,3),"###"),"/",TEXT($A$3,"yy")),CALC.!$B$1:$F$1640,5,FALSE)="","T",VLOOKUP(CONCATENATE(TEXT($A31,"##"),"/",TEXT(LEFT(F$3,3),"###"),"/",TEXT($A$3,"yy")),CALC.!$B$1:$F$1640,5,FALSE)))</f>
        <v xml:space="preserve"> </v>
      </c>
      <c r="G31" s="188" t="str">
        <f>IF(ISERROR(VLOOKUP(CONCATENATE(TEXT($A31,"##"),"/",TEXT(LEFT(G$3,3),"###"),"/",TEXT($A$3,"yy")),CALC.!$B$1:$F$1640,5,FALSE))," ",IF(VLOOKUP(CONCATENATE(TEXT($A31,"##"),"/",TEXT(LEFT(G$3,3),"###"),"/",TEXT($A$3,"yy")),CALC.!$B$1:$F$1640,5,FALSE)="","T",VLOOKUP(CONCATENATE(TEXT($A31,"##"),"/",TEXT(LEFT(G$3,3),"###"),"/",TEXT($A$3,"yy")),CALC.!$B$1:$F$1640,5,FALSE)))</f>
        <v xml:space="preserve"> </v>
      </c>
      <c r="H31" s="188" t="str">
        <f>IF(ISERROR(VLOOKUP(CONCATENATE(TEXT($A31,"##"),"/",TEXT(LEFT(H$3,3),"###"),"/",TEXT($A$3,"yy")),CALC.!$B$1:$F$1640,5,FALSE))," ",IF(VLOOKUP(CONCATENATE(TEXT($A31,"##"),"/",TEXT(LEFT(H$3,3),"###"),"/",TEXT($A$3,"yy")),CALC.!$B$1:$F$1640,5,FALSE)="","T",VLOOKUP(CONCATENATE(TEXT($A31,"##"),"/",TEXT(LEFT(H$3,3),"###"),"/",TEXT($A$3,"yy")),CALC.!$B$1:$F$1640,5,FALSE)))</f>
        <v xml:space="preserve"> </v>
      </c>
      <c r="I31" s="188" t="str">
        <f>IF(ISERROR(VLOOKUP(CONCATENATE(TEXT($A31,"##"),"/",TEXT(LEFT(I$3,3),"###"),"/",TEXT($A$3,"yy")),CALC.!$B$1:$F$1640,5,FALSE))," ",IF(VLOOKUP(CONCATENATE(TEXT($A31,"##"),"/",TEXT(LEFT(I$3,3),"###"),"/",TEXT($A$3,"yy")),CALC.!$B$1:$F$1640,5,FALSE)="","T",VLOOKUP(CONCATENATE(TEXT($A31,"##"),"/",TEXT(LEFT(I$3,3),"###"),"/",TEXT($A$3,"yy")),CALC.!$B$1:$F$1640,5,FALSE)))</f>
        <v xml:space="preserve"> </v>
      </c>
      <c r="J31" s="188" t="str">
        <f>IF(ISERROR(VLOOKUP(CONCATENATE(TEXT($A31,"##"),"/",TEXT(LEFT(J$3,3),"###"),"/",TEXT($A$3,"yy")),CALC.!$B$1:$F$1640,5,FALSE))," ",IF(VLOOKUP(CONCATENATE(TEXT($A31,"##"),"/",TEXT(LEFT(J$3,3),"###"),"/",TEXT($A$3,"yy")),CALC.!$B$1:$F$1640,5,FALSE)="","T",VLOOKUP(CONCATENATE(TEXT($A31,"##"),"/",TEXT(LEFT(J$3,3),"###"),"/",TEXT($A$3,"yy")),CALC.!$B$1:$F$1640,5,FALSE)))</f>
        <v xml:space="preserve"> </v>
      </c>
      <c r="K31" s="188" t="str">
        <f>IF(ISERROR(VLOOKUP(CONCATENATE(TEXT($A31,"##"),"/",TEXT(LEFT(K$3,3),"###"),"/",TEXT($A$3,"yy")),CALC.!$B$1:$F$1640,5,FALSE))," ",IF(VLOOKUP(CONCATENATE(TEXT($A31,"##"),"/",TEXT(LEFT(K$3,3),"###"),"/",TEXT($A$3,"yy")),CALC.!$B$1:$F$1640,5,FALSE)="","T",VLOOKUP(CONCATENATE(TEXT($A31,"##"),"/",TEXT(LEFT(K$3,3),"###"),"/",TEXT($A$3,"yy")),CALC.!$B$1:$F$1640,5,FALSE)))</f>
        <v xml:space="preserve"> </v>
      </c>
      <c r="L31" s="188">
        <f>IF(ISERROR(VLOOKUP(CONCATENATE(TEXT($A31,"##"),"/",TEXT(LEFT(L$3,3),"###"),"/",TEXT($A$3,"yy")),CALC.!$B$1:$F$1640,5,FALSE))," ",IF(VLOOKUP(CONCATENATE(TEXT($A31,"##"),"/",TEXT(LEFT(L$3,3),"###"),"/",TEXT($A$3,"yy")),CALC.!$B$1:$F$1640,5,FALSE)="","T",VLOOKUP(CONCATENATE(TEXT($A31,"##"),"/",TEXT(LEFT(L$3,3),"###"),"/",TEXT($A$3,"yy")),CALC.!$B$1:$F$1640,5,FALSE)))</f>
        <v>8.1999999999999993</v>
      </c>
      <c r="M31" s="204" t="str">
        <f>IF(ISERROR(VLOOKUP(CONCATENATE(TEXT($A31,"##"),"/",TEXT(LEFT(M$3,3),"###"),"/",TEXT($A$3,"yy")),CALC.!$B$1:$F$1640,5,FALSE))," ",IF(VLOOKUP(CONCATENATE(TEXT($A31,"##"),"/",TEXT(LEFT(M$3,3),"###"),"/",TEXT($A$3,"yy")),CALC.!$B$1:$F$1640,5,FALSE)="","T",VLOOKUP(CONCATENATE(TEXT($A31,"##"),"/",TEXT(LEFT(M$3,3),"###"),"/",TEXT($A$3,"yy")),CALC.!$B$1:$F$1640,5,FALSE)))</f>
        <v xml:space="preserve"> </v>
      </c>
      <c r="N31" s="96"/>
    </row>
    <row r="32" spans="1:14" ht="15.75">
      <c r="A32" s="97">
        <v>29</v>
      </c>
      <c r="B32" s="187" t="str">
        <f>IF(ISERROR(VLOOKUP(CONCATENATE(TEXT($A32,"##"),"/",TEXT(LEFT(B$3,3),"###"),"/",TEXT($A$3,"yy")),CALC.!$B$1:$F$1640,5,FALSE))," ",IF(VLOOKUP(CONCATENATE(TEXT($A32,"##"),"/",TEXT(LEFT(B$3,3),"###"),"/",TEXT($A$3,"yy")),CALC.!$B$1:$F$1640,5,FALSE)="","T",VLOOKUP(CONCATENATE(TEXT($A32,"##"),"/",TEXT(LEFT(B$3,3),"###"),"/",TEXT($A$3,"yy")),CALC.!$B$1:$F$1640,5,FALSE)))</f>
        <v xml:space="preserve"> </v>
      </c>
      <c r="C32" s="187" t="str">
        <f>IF(ISERROR(VLOOKUP(CONCATENATE(TEXT($A32,"##"),"/",TEXT(LEFT(C$3,3),"###"),"/",TEXT($A$3,"yy")),CALC.!$B$1:$F$1640,5,FALSE))," ",IF(VLOOKUP(CONCATENATE(TEXT($A32,"##"),"/",TEXT(LEFT(C$3,3),"###"),"/",TEXT($A$3,"yy")),CALC.!$B$1:$F$1640,5,FALSE)="","T",VLOOKUP(CONCATENATE(TEXT($A32,"##"),"/",TEXT(LEFT(C$3,3),"###"),"/",TEXT($A$3,"yy")),CALC.!$B$1:$F$1640,5,FALSE)))</f>
        <v xml:space="preserve"> </v>
      </c>
      <c r="D32" s="187" t="str">
        <f>IF(ISERROR(VLOOKUP(CONCATENATE(TEXT($A32,"##"),"/",TEXT(LEFT(D$3,3),"###"),"/",TEXT($A$3,"yy")),CALC.!$B$1:$F$1640,5,FALSE))," ",IF(VLOOKUP(CONCATENATE(TEXT($A32,"##"),"/",TEXT(LEFT(D$3,3),"###"),"/",TEXT($A$3,"yy")),CALC.!$B$1:$F$1640,5,FALSE)="","T",VLOOKUP(CONCATENATE(TEXT($A32,"##"),"/",TEXT(LEFT(D$3,3),"###"),"/",TEXT($A$3,"yy")),CALC.!$B$1:$F$1640,5,FALSE)))</f>
        <v xml:space="preserve"> </v>
      </c>
      <c r="E32" s="187" t="str">
        <f>IF(ISERROR(VLOOKUP(CONCATENATE(TEXT($A32,"##"),"/",TEXT(LEFT(E$3,3),"###"),"/",TEXT($A$3,"yy")),CALC.!$B$1:$F$1640,5,FALSE))," ",IF(VLOOKUP(CONCATENATE(TEXT($A32,"##"),"/",TEXT(LEFT(E$3,3),"###"),"/",TEXT($A$3,"yy")),CALC.!$B$1:$F$1640,5,FALSE)="","T",VLOOKUP(CONCATENATE(TEXT($A32,"##"),"/",TEXT(LEFT(E$3,3),"###"),"/",TEXT($A$3,"yy")),CALC.!$B$1:$F$1640,5,FALSE)))</f>
        <v xml:space="preserve"> </v>
      </c>
      <c r="F32" s="187" t="str">
        <f>IF(ISERROR(VLOOKUP(CONCATENATE(TEXT($A32,"##"),"/",TEXT(LEFT(F$3,3),"###"),"/",TEXT($A$3,"yy")),CALC.!$B$1:$F$1640,5,FALSE))," ",IF(VLOOKUP(CONCATENATE(TEXT($A32,"##"),"/",TEXT(LEFT(F$3,3),"###"),"/",TEXT($A$3,"yy")),CALC.!$B$1:$F$1640,5,FALSE)="","T",VLOOKUP(CONCATENATE(TEXT($A32,"##"),"/",TEXT(LEFT(F$3,3),"###"),"/",TEXT($A$3,"yy")),CALC.!$B$1:$F$1640,5,FALSE)))</f>
        <v xml:space="preserve"> </v>
      </c>
      <c r="G32" s="187" t="str">
        <f>IF(ISERROR(VLOOKUP(CONCATENATE(TEXT($A32,"##"),"/",TEXT(LEFT(G$3,3),"###"),"/",TEXT($A$3,"yy")),CALC.!$B$1:$F$1640,5,FALSE))," ",IF(VLOOKUP(CONCATENATE(TEXT($A32,"##"),"/",TEXT(LEFT(G$3,3),"###"),"/",TEXT($A$3,"yy")),CALC.!$B$1:$F$1640,5,FALSE)="","T",VLOOKUP(CONCATENATE(TEXT($A32,"##"),"/",TEXT(LEFT(G$3,3),"###"),"/",TEXT($A$3,"yy")),CALC.!$B$1:$F$1640,5,FALSE)))</f>
        <v xml:space="preserve"> </v>
      </c>
      <c r="H32" s="187" t="str">
        <f>IF(ISERROR(VLOOKUP(CONCATENATE(TEXT($A32,"##"),"/",TEXT(LEFT(H$3,3),"###"),"/",TEXT($A$3,"yy")),CALC.!$B$1:$F$1640,5,FALSE))," ",IF(VLOOKUP(CONCATENATE(TEXT($A32,"##"),"/",TEXT(LEFT(H$3,3),"###"),"/",TEXT($A$3,"yy")),CALC.!$B$1:$F$1640,5,FALSE)="","T",VLOOKUP(CONCATENATE(TEXT($A32,"##"),"/",TEXT(LEFT(H$3,3),"###"),"/",TEXT($A$3,"yy")),CALC.!$B$1:$F$1640,5,FALSE)))</f>
        <v xml:space="preserve"> </v>
      </c>
      <c r="I32" s="187" t="str">
        <f>IF(ISERROR(VLOOKUP(CONCATENATE(TEXT($A32,"##"),"/",TEXT(LEFT(I$3,3),"###"),"/",TEXT($A$3,"yy")),CALC.!$B$1:$F$1640,5,FALSE))," ",IF(VLOOKUP(CONCATENATE(TEXT($A32,"##"),"/",TEXT(LEFT(I$3,3),"###"),"/",TEXT($A$3,"yy")),CALC.!$B$1:$F$1640,5,FALSE)="","T",VLOOKUP(CONCATENATE(TEXT($A32,"##"),"/",TEXT(LEFT(I$3,3),"###"),"/",TEXT($A$3,"yy")),CALC.!$B$1:$F$1640,5,FALSE)))</f>
        <v xml:space="preserve"> </v>
      </c>
      <c r="J32" s="187" t="str">
        <f>IF(ISERROR(VLOOKUP(CONCATENATE(TEXT($A32,"##"),"/",TEXT(LEFT(J$3,3),"###"),"/",TEXT($A$3,"yy")),CALC.!$B$1:$F$1640,5,FALSE))," ",IF(VLOOKUP(CONCATENATE(TEXT($A32,"##"),"/",TEXT(LEFT(J$3,3),"###"),"/",TEXT($A$3,"yy")),CALC.!$B$1:$F$1640,5,FALSE)="","T",VLOOKUP(CONCATENATE(TEXT($A32,"##"),"/",TEXT(LEFT(J$3,3),"###"),"/",TEXT($A$3,"yy")),CALC.!$B$1:$F$1640,5,FALSE)))</f>
        <v xml:space="preserve"> </v>
      </c>
      <c r="K32" s="187" t="str">
        <f>IF(ISERROR(VLOOKUP(CONCATENATE(TEXT($A32,"##"),"/",TEXT(LEFT(K$3,3),"###"),"/",TEXT($A$3,"yy")),CALC.!$B$1:$F$1640,5,FALSE))," ",IF(VLOOKUP(CONCATENATE(TEXT($A32,"##"),"/",TEXT(LEFT(K$3,3),"###"),"/",TEXT($A$3,"yy")),CALC.!$B$1:$F$1640,5,FALSE)="","T",VLOOKUP(CONCATENATE(TEXT($A32,"##"),"/",TEXT(LEFT(K$3,3),"###"),"/",TEXT($A$3,"yy")),CALC.!$B$1:$F$1640,5,FALSE)))</f>
        <v xml:space="preserve"> </v>
      </c>
      <c r="L32" s="187">
        <f>IF(ISERROR(VLOOKUP(CONCATENATE(TEXT($A32,"##"),"/",TEXT(LEFT(L$3,3),"###"),"/",TEXT($A$3,"yy")),CALC.!$B$1:$F$1640,5,FALSE))," ",IF(VLOOKUP(CONCATENATE(TEXT($A32,"##"),"/",TEXT(LEFT(L$3,3),"###"),"/",TEXT($A$3,"yy")),CALC.!$B$1:$F$1640,5,FALSE)="","T",VLOOKUP(CONCATENATE(TEXT($A32,"##"),"/",TEXT(LEFT(L$3,3),"###"),"/",TEXT($A$3,"yy")),CALC.!$B$1:$F$1640,5,FALSE)))</f>
        <v>5.8</v>
      </c>
      <c r="M32" s="203" t="str">
        <f>IF(ISERROR(VLOOKUP(CONCATENATE(TEXT($A32,"##"),"/",TEXT(LEFT(M$3,3),"###"),"/",TEXT($A$3,"yy")),CALC.!$B$1:$F$1640,5,FALSE))," ",IF(VLOOKUP(CONCATENATE(TEXT($A32,"##"),"/",TEXT(LEFT(M$3,3),"###"),"/",TEXT($A$3,"yy")),CALC.!$B$1:$F$1640,5,FALSE)="","T",VLOOKUP(CONCATENATE(TEXT($A32,"##"),"/",TEXT(LEFT(M$3,3),"###"),"/",TEXT($A$3,"yy")),CALC.!$B$1:$F$1640,5,FALSE)))</f>
        <v xml:space="preserve"> </v>
      </c>
      <c r="N32" s="102"/>
    </row>
    <row r="33" spans="1:14" ht="15.75">
      <c r="A33" s="100">
        <v>30</v>
      </c>
      <c r="B33" s="188" t="str">
        <f>IF(ISERROR(VLOOKUP(CONCATENATE(TEXT($A33,"##"),"/",TEXT(LEFT(B$3,3),"###"),"/",TEXT($A$3,"yy")),CALC.!$B$1:$F$1640,5,FALSE))," ",IF(VLOOKUP(CONCATENATE(TEXT($A33,"##"),"/",TEXT(LEFT(B$3,3),"###"),"/",TEXT($A$3,"yy")),CALC.!$B$1:$F$1640,5,FALSE)="","T",VLOOKUP(CONCATENATE(TEXT($A33,"##"),"/",TEXT(LEFT(B$3,3),"###"),"/",TEXT($A$3,"yy")),CALC.!$B$1:$F$1640,5,FALSE)))</f>
        <v xml:space="preserve"> </v>
      </c>
      <c r="C33" s="188" t="str">
        <f>IF(ISERROR(VLOOKUP(CONCATENATE(TEXT($A33,"##"),"/",TEXT(LEFT(C$3,3),"###"),"/",TEXT($A$3,"yy")),CALC.!$B$1:$F$1640,5,FALSE))," ",IF(VLOOKUP(CONCATENATE(TEXT($A33,"##"),"/",TEXT(LEFT(C$3,3),"###"),"/",TEXT($A$3,"yy")),CALC.!$B$1:$F$1640,5,FALSE)="","T",VLOOKUP(CONCATENATE(TEXT($A33,"##"),"/",TEXT(LEFT(C$3,3),"###"),"/",TEXT($A$3,"yy")),CALC.!$B$1:$F$1640,5,FALSE)))</f>
        <v xml:space="preserve"> </v>
      </c>
      <c r="D33" s="188" t="str">
        <f>IF(ISERROR(VLOOKUP(CONCATENATE(TEXT($A33,"##"),"/",TEXT(LEFT(D$3,3),"###"),"/",TEXT($A$3,"yy")),CALC.!$B$1:$F$1640,5,FALSE))," ",IF(VLOOKUP(CONCATENATE(TEXT($A33,"##"),"/",TEXT(LEFT(D$3,3),"###"),"/",TEXT($A$3,"yy")),CALC.!$B$1:$F$1640,5,FALSE)="","T",VLOOKUP(CONCATENATE(TEXT($A33,"##"),"/",TEXT(LEFT(D$3,3),"###"),"/",TEXT($A$3,"yy")),CALC.!$B$1:$F$1640,5,FALSE)))</f>
        <v xml:space="preserve"> </v>
      </c>
      <c r="E33" s="188" t="str">
        <f>IF(ISERROR(VLOOKUP(CONCATENATE(TEXT($A33,"##"),"/",TEXT(LEFT(E$3,3),"###"),"/",TEXT($A$3,"yy")),CALC.!$B$1:$F$1640,5,FALSE))," ",IF(VLOOKUP(CONCATENATE(TEXT($A33,"##"),"/",TEXT(LEFT(E$3,3),"###"),"/",TEXT($A$3,"yy")),CALC.!$B$1:$F$1640,5,FALSE)="","T",VLOOKUP(CONCATENATE(TEXT($A33,"##"),"/",TEXT(LEFT(E$3,3),"###"),"/",TEXT($A$3,"yy")),CALC.!$B$1:$F$1640,5,FALSE)))</f>
        <v xml:space="preserve"> </v>
      </c>
      <c r="F33" s="188" t="str">
        <f>IF(ISERROR(VLOOKUP(CONCATENATE(TEXT($A33,"##"),"/",TEXT(LEFT(F$3,3),"###"),"/",TEXT($A$3,"yy")),CALC.!$B$1:$F$1640,5,FALSE))," ",IF(VLOOKUP(CONCATENATE(TEXT($A33,"##"),"/",TEXT(LEFT(F$3,3),"###"),"/",TEXT($A$3,"yy")),CALC.!$B$1:$F$1640,5,FALSE)="","T",VLOOKUP(CONCATENATE(TEXT($A33,"##"),"/",TEXT(LEFT(F$3,3),"###"),"/",TEXT($A$3,"yy")),CALC.!$B$1:$F$1640,5,FALSE)))</f>
        <v xml:space="preserve"> </v>
      </c>
      <c r="G33" s="188" t="str">
        <f>IF(ISERROR(VLOOKUP(CONCATENATE(TEXT($A33,"##"),"/",TEXT(LEFT(G$3,3),"###"),"/",TEXT($A$3,"yy")),CALC.!$B$1:$F$1640,5,FALSE))," ",IF(VLOOKUP(CONCATENATE(TEXT($A33,"##"),"/",TEXT(LEFT(G$3,3),"###"),"/",TEXT($A$3,"yy")),CALC.!$B$1:$F$1640,5,FALSE)="","T",VLOOKUP(CONCATENATE(TEXT($A33,"##"),"/",TEXT(LEFT(G$3,3),"###"),"/",TEXT($A$3,"yy")),CALC.!$B$1:$F$1640,5,FALSE)))</f>
        <v xml:space="preserve"> </v>
      </c>
      <c r="H33" s="188" t="str">
        <f>IF(ISERROR(VLOOKUP(CONCATENATE(TEXT($A33,"##"),"/",TEXT(LEFT(H$3,3),"###"),"/",TEXT($A$3,"yy")),CALC.!$B$1:$F$1640,5,FALSE))," ",IF(VLOOKUP(CONCATENATE(TEXT($A33,"##"),"/",TEXT(LEFT(H$3,3),"###"),"/",TEXT($A$3,"yy")),CALC.!$B$1:$F$1640,5,FALSE)="","T",VLOOKUP(CONCATENATE(TEXT($A33,"##"),"/",TEXT(LEFT(H$3,3),"###"),"/",TEXT($A$3,"yy")),CALC.!$B$1:$F$1640,5,FALSE)))</f>
        <v xml:space="preserve"> </v>
      </c>
      <c r="I33" s="188" t="str">
        <f>IF(ISERROR(VLOOKUP(CONCATENATE(TEXT($A33,"##"),"/",TEXT(LEFT(I$3,3),"###"),"/",TEXT($A$3,"yy")),CALC.!$B$1:$F$1640,5,FALSE))," ",IF(VLOOKUP(CONCATENATE(TEXT($A33,"##"),"/",TEXT(LEFT(I$3,3),"###"),"/",TEXT($A$3,"yy")),CALC.!$B$1:$F$1640,5,FALSE)="","T",VLOOKUP(CONCATENATE(TEXT($A33,"##"),"/",TEXT(LEFT(I$3,3),"###"),"/",TEXT($A$3,"yy")),CALC.!$B$1:$F$1640,5,FALSE)))</f>
        <v xml:space="preserve"> </v>
      </c>
      <c r="J33" s="188" t="str">
        <f>IF(ISERROR(VLOOKUP(CONCATENATE(TEXT($A33,"##"),"/",TEXT(LEFT(J$3,3),"###"),"/",TEXT($A$3,"yy")),CALC.!$B$1:$F$1640,5,FALSE))," ",IF(VLOOKUP(CONCATENATE(TEXT($A33,"##"),"/",TEXT(LEFT(J$3,3),"###"),"/",TEXT($A$3,"yy")),CALC.!$B$1:$F$1640,5,FALSE)="","T",VLOOKUP(CONCATENATE(TEXT($A33,"##"),"/",TEXT(LEFT(J$3,3),"###"),"/",TEXT($A$3,"yy")),CALC.!$B$1:$F$1640,5,FALSE)))</f>
        <v xml:space="preserve"> </v>
      </c>
      <c r="K33" s="188" t="str">
        <f>IF(ISERROR(VLOOKUP(CONCATENATE(TEXT($A33,"##"),"/",TEXT(LEFT(K$3,3),"###"),"/",TEXT($A$3,"yy")),CALC.!$B$1:$F$1640,5,FALSE))," ",IF(VLOOKUP(CONCATENATE(TEXT($A33,"##"),"/",TEXT(LEFT(K$3,3),"###"),"/",TEXT($A$3,"yy")),CALC.!$B$1:$F$1640,5,FALSE)="","T",VLOOKUP(CONCATENATE(TEXT($A33,"##"),"/",TEXT(LEFT(K$3,3),"###"),"/",TEXT($A$3,"yy")),CALC.!$B$1:$F$1640,5,FALSE)))</f>
        <v xml:space="preserve"> </v>
      </c>
      <c r="L33" s="188" t="str">
        <f>IF(ISERROR(VLOOKUP(CONCATENATE(TEXT($A33,"##"),"/",TEXT(LEFT(L$3,3),"###"),"/",TEXT($A$3,"yy")),CALC.!$B$1:$F$1640,5,FALSE))," ",IF(VLOOKUP(CONCATENATE(TEXT($A33,"##"),"/",TEXT(LEFT(L$3,3),"###"),"/",TEXT($A$3,"yy")),CALC.!$B$1:$F$1640,5,FALSE)="","T",VLOOKUP(CONCATENATE(TEXT($A33,"##"),"/",TEXT(LEFT(L$3,3),"###"),"/",TEXT($A$3,"yy")),CALC.!$B$1:$F$1640,5,FALSE)))</f>
        <v xml:space="preserve"> </v>
      </c>
      <c r="M33" s="204" t="str">
        <f>IF(ISERROR(VLOOKUP(CONCATENATE(TEXT($A33,"##"),"/",TEXT(LEFT(M$3,3),"###"),"/",TEXT($A$3,"yy")),CALC.!$B$1:$F$1640,5,FALSE))," ",IF(VLOOKUP(CONCATENATE(TEXT($A33,"##"),"/",TEXT(LEFT(M$3,3),"###"),"/",TEXT($A$3,"yy")),CALC.!$B$1:$F$1640,5,FALSE)="","T",VLOOKUP(CONCATENATE(TEXT($A33,"##"),"/",TEXT(LEFT(M$3,3),"###"),"/",TEXT($A$3,"yy")),CALC.!$B$1:$F$1640,5,FALSE)))</f>
        <v xml:space="preserve"> </v>
      </c>
      <c r="N33" s="96"/>
    </row>
    <row r="34" spans="1:14" ht="15.75">
      <c r="A34" s="101">
        <v>31</v>
      </c>
      <c r="B34" s="190" t="str">
        <f>IF(ISERROR(VLOOKUP(CONCATENATE(TEXT($A34,"##"),"/",TEXT(LEFT(B$3,3),"###"),"/",TEXT($A$3,"yy")),CALC.!$B$1:$F$1640,5,FALSE))," ",IF(VLOOKUP(CONCATENATE(TEXT($A34,"##"),"/",TEXT(LEFT(B$3,3),"###"),"/",TEXT($A$3,"yy")),CALC.!$B$1:$F$1640,5,FALSE)="","T",VLOOKUP(CONCATENATE(TEXT($A34,"##"),"/",TEXT(LEFT(B$3,3),"###"),"/",TEXT($A$3,"yy")),CALC.!$B$1:$F$1640,5,FALSE)))</f>
        <v xml:space="preserve"> </v>
      </c>
      <c r="C34" s="190" t="str">
        <f>IF(ISERROR(VLOOKUP(CONCATENATE(TEXT($A34,"##"),"/",TEXT(LEFT(C$3,3),"###"),"/",TEXT($A$3,"yy")),CALC.!$B$1:$F$1640,5,FALSE))," ",IF(VLOOKUP(CONCATENATE(TEXT($A34,"##"),"/",TEXT(LEFT(C$3,3),"###"),"/",TEXT($A$3,"yy")),CALC.!$B$1:$F$1640,5,FALSE)="","T",VLOOKUP(CONCATENATE(TEXT($A34,"##"),"/",TEXT(LEFT(C$3,3),"###"),"/",TEXT($A$3,"yy")),CALC.!$B$1:$F$1640,5,FALSE)))</f>
        <v xml:space="preserve"> </v>
      </c>
      <c r="D34" s="190" t="str">
        <f>IF(ISERROR(VLOOKUP(CONCATENATE(TEXT($A34,"##"),"/",TEXT(LEFT(D$3,3),"###"),"/",TEXT($A$3,"yy")),CALC.!$B$1:$F$1640,5,FALSE))," ",IF(VLOOKUP(CONCATENATE(TEXT($A34,"##"),"/",TEXT(LEFT(D$3,3),"###"),"/",TEXT($A$3,"yy")),CALC.!$B$1:$F$1640,5,FALSE)="","T",VLOOKUP(CONCATENATE(TEXT($A34,"##"),"/",TEXT(LEFT(D$3,3),"###"),"/",TEXT($A$3,"yy")),CALC.!$B$1:$F$1640,5,FALSE)))</f>
        <v xml:space="preserve"> </v>
      </c>
      <c r="E34" s="190" t="str">
        <f>IF(ISERROR(VLOOKUP(CONCATENATE(TEXT($A34,"##"),"/",TEXT(LEFT(E$3,3),"###"),"/",TEXT($A$3,"yy")),CALC.!$B$1:$F$1640,5,FALSE))," ",IF(VLOOKUP(CONCATENATE(TEXT($A34,"##"),"/",TEXT(LEFT(E$3,3),"###"),"/",TEXT($A$3,"yy")),CALC.!$B$1:$F$1640,5,FALSE)="","T",VLOOKUP(CONCATENATE(TEXT($A34,"##"),"/",TEXT(LEFT(E$3,3),"###"),"/",TEXT($A$3,"yy")),CALC.!$B$1:$F$1640,5,FALSE)))</f>
        <v xml:space="preserve"> </v>
      </c>
      <c r="F34" s="190" t="str">
        <f>IF(ISERROR(VLOOKUP(CONCATENATE(TEXT($A34,"##"),"/",TEXT(LEFT(F$3,3),"###"),"/",TEXT($A$3,"yy")),CALC.!$B$1:$F$1640,5,FALSE))," ",IF(VLOOKUP(CONCATENATE(TEXT($A34,"##"),"/",TEXT(LEFT(F$3,3),"###"),"/",TEXT($A$3,"yy")),CALC.!$B$1:$F$1640,5,FALSE)="","T",VLOOKUP(CONCATENATE(TEXT($A34,"##"),"/",TEXT(LEFT(F$3,3),"###"),"/",TEXT($A$3,"yy")),CALC.!$B$1:$F$1640,5,FALSE)))</f>
        <v xml:space="preserve"> </v>
      </c>
      <c r="G34" s="190" t="str">
        <f>IF(ISERROR(VLOOKUP(CONCATENATE(TEXT($A34,"##"),"/",TEXT(LEFT(G$3,3),"###"),"/",TEXT($A$3,"yy")),CALC.!$B$1:$F$1640,5,FALSE))," ",IF(VLOOKUP(CONCATENATE(TEXT($A34,"##"),"/",TEXT(LEFT(G$3,3),"###"),"/",TEXT($A$3,"yy")),CALC.!$B$1:$F$1640,5,FALSE)="","T",VLOOKUP(CONCATENATE(TEXT($A34,"##"),"/",TEXT(LEFT(G$3,3),"###"),"/",TEXT($A$3,"yy")),CALC.!$B$1:$F$1640,5,FALSE)))</f>
        <v xml:space="preserve"> </v>
      </c>
      <c r="H34" s="190" t="str">
        <f>IF(ISERROR(VLOOKUP(CONCATENATE(TEXT($A34,"##"),"/",TEXT(LEFT(H$3,3),"###"),"/",TEXT($A$3,"yy")),CALC.!$B$1:$F$1640,5,FALSE))," ",IF(VLOOKUP(CONCATENATE(TEXT($A34,"##"),"/",TEXT(LEFT(H$3,3),"###"),"/",TEXT($A$3,"yy")),CALC.!$B$1:$F$1640,5,FALSE)="","T",VLOOKUP(CONCATENATE(TEXT($A34,"##"),"/",TEXT(LEFT(H$3,3),"###"),"/",TEXT($A$3,"yy")),CALC.!$B$1:$F$1640,5,FALSE)))</f>
        <v xml:space="preserve"> </v>
      </c>
      <c r="I34" s="190" t="str">
        <f>IF(ISERROR(VLOOKUP(CONCATENATE(TEXT($A34,"##"),"/",TEXT(LEFT(I$3,3),"###"),"/",TEXT($A$3,"yy")),CALC.!$B$1:$F$1640,5,FALSE))," ",IF(VLOOKUP(CONCATENATE(TEXT($A34,"##"),"/",TEXT(LEFT(I$3,3),"###"),"/",TEXT($A$3,"yy")),CALC.!$B$1:$F$1640,5,FALSE)="","T",VLOOKUP(CONCATENATE(TEXT($A34,"##"),"/",TEXT(LEFT(I$3,3),"###"),"/",TEXT($A$3,"yy")),CALC.!$B$1:$F$1640,5,FALSE)))</f>
        <v xml:space="preserve"> </v>
      </c>
      <c r="J34" s="190" t="str">
        <f>IF(ISERROR(VLOOKUP(CONCATENATE(TEXT($A34,"##"),"/",TEXT(LEFT(J$3,3),"###"),"/",TEXT($A$3,"yy")),CALC.!$B$1:$F$1640,5,FALSE))," ",IF(VLOOKUP(CONCATENATE(TEXT($A34,"##"),"/",TEXT(LEFT(J$3,3),"###"),"/",TEXT($A$3,"yy")),CALC.!$B$1:$F$1640,5,FALSE)="","T",VLOOKUP(CONCATENATE(TEXT($A34,"##"),"/",TEXT(LEFT(J$3,3),"###"),"/",TEXT($A$3,"yy")),CALC.!$B$1:$F$1640,5,FALSE)))</f>
        <v xml:space="preserve"> </v>
      </c>
      <c r="K34" s="190" t="str">
        <f>IF(ISERROR(VLOOKUP(CONCATENATE(TEXT($A34,"##"),"/",TEXT(LEFT(K$3,3),"###"),"/",TEXT($A$3,"yy")),CALC.!$B$1:$F$1640,5,FALSE))," ",IF(VLOOKUP(CONCATENATE(TEXT($A34,"##"),"/",TEXT(LEFT(K$3,3),"###"),"/",TEXT($A$3,"yy")),CALC.!$B$1:$F$1640,5,FALSE)="","T",VLOOKUP(CONCATENATE(TEXT($A34,"##"),"/",TEXT(LEFT(K$3,3),"###"),"/",TEXT($A$3,"yy")),CALC.!$B$1:$F$1640,5,FALSE)))</f>
        <v xml:space="preserve"> </v>
      </c>
      <c r="L34" s="190" t="str">
        <f>IF(ISERROR(VLOOKUP(CONCATENATE(TEXT($A34,"##"),"/",TEXT(LEFT(L$3,3),"###"),"/",TEXT($A$3,"yy")),CALC.!$B$1:$F$1640,5,FALSE))," ",IF(VLOOKUP(CONCATENATE(TEXT($A34,"##"),"/",TEXT(LEFT(L$3,3),"###"),"/",TEXT($A$3,"yy")),CALC.!$B$1:$F$1640,5,FALSE)="","T",VLOOKUP(CONCATENATE(TEXT($A34,"##"),"/",TEXT(LEFT(L$3,3),"###"),"/",TEXT($A$3,"yy")),CALC.!$B$1:$F$1640,5,FALSE)))</f>
        <v xml:space="preserve"> </v>
      </c>
      <c r="M34" s="205" t="str">
        <f>IF(ISERROR(VLOOKUP(CONCATENATE(TEXT($A34,"##"),"/",TEXT(LEFT(M$3,3),"###"),"/",TEXT($A$3,"yy")),CALC.!$B$1:$F$1640,5,FALSE))," ",IF(VLOOKUP(CONCATENATE(TEXT($A34,"##"),"/",TEXT(LEFT(M$3,3),"###"),"/",TEXT($A$3,"yy")),CALC.!$B$1:$F$1640,5,FALSE)="","T",VLOOKUP(CONCATENATE(TEXT($A34,"##"),"/",TEXT(LEFT(M$3,3),"###"),"/",TEXT($A$3,"yy")),CALC.!$B$1:$F$1640,5,FALSE)))</f>
        <v xml:space="preserve"> </v>
      </c>
      <c r="N34" s="96"/>
    </row>
    <row r="35" spans="1:14" ht="15.75">
      <c r="A35" s="1"/>
      <c r="B35" s="1"/>
      <c r="C35" s="1"/>
      <c r="D35" s="1"/>
      <c r="E35" s="133" t="s">
        <v>32</v>
      </c>
      <c r="F35" s="1"/>
      <c r="G35" s="1"/>
      <c r="H35" s="1"/>
      <c r="I35" s="1"/>
      <c r="J35" s="1"/>
      <c r="K35" s="1"/>
      <c r="L35" s="1"/>
      <c r="M35" s="1"/>
      <c r="N35" s="106" t="s">
        <v>16</v>
      </c>
    </row>
    <row r="36" spans="1:14" ht="15.75">
      <c r="A36" s="1" t="s">
        <v>14</v>
      </c>
      <c r="B36" s="3">
        <f t="shared" ref="B36:M36" si="0">SUM(B4:B34)</f>
        <v>17.600000000000001</v>
      </c>
      <c r="C36" s="3">
        <f t="shared" si="0"/>
        <v>0</v>
      </c>
      <c r="D36" s="3">
        <f t="shared" si="0"/>
        <v>0</v>
      </c>
      <c r="E36" s="3">
        <f t="shared" si="0"/>
        <v>19.5</v>
      </c>
      <c r="F36" s="3">
        <f t="shared" si="0"/>
        <v>8.3000000000000007</v>
      </c>
      <c r="G36" s="3">
        <f t="shared" si="0"/>
        <v>51.5</v>
      </c>
      <c r="H36" s="3">
        <f t="shared" si="0"/>
        <v>142.1</v>
      </c>
      <c r="I36" s="3">
        <f t="shared" si="0"/>
        <v>178.31399999999999</v>
      </c>
      <c r="J36" s="3">
        <f t="shared" si="0"/>
        <v>0</v>
      </c>
      <c r="K36" s="3">
        <f t="shared" si="0"/>
        <v>0</v>
      </c>
      <c r="L36" s="3">
        <f t="shared" si="0"/>
        <v>725.80000000000007</v>
      </c>
      <c r="M36" s="3">
        <f t="shared" si="0"/>
        <v>483.70000000000005</v>
      </c>
      <c r="N36" s="103">
        <f>SUM(B36:M36)</f>
        <v>1626.8140000000001</v>
      </c>
    </row>
    <row r="37" spans="1:14" ht="15.75">
      <c r="A37" s="1" t="s">
        <v>17</v>
      </c>
      <c r="B37" s="3">
        <f t="shared" ref="B37:M37" si="1">COUNTIF(B4:B34,"&gt;0")</f>
        <v>4</v>
      </c>
      <c r="C37" s="3">
        <f t="shared" si="1"/>
        <v>0</v>
      </c>
      <c r="D37" s="3">
        <f t="shared" si="1"/>
        <v>0</v>
      </c>
      <c r="E37" s="3">
        <f t="shared" si="1"/>
        <v>1</v>
      </c>
      <c r="F37" s="3">
        <f t="shared" si="1"/>
        <v>2</v>
      </c>
      <c r="G37" s="3">
        <f t="shared" si="1"/>
        <v>2</v>
      </c>
      <c r="H37" s="3">
        <f t="shared" si="1"/>
        <v>7</v>
      </c>
      <c r="I37" s="3">
        <f t="shared" si="1"/>
        <v>9</v>
      </c>
      <c r="J37" s="3">
        <f t="shared" si="1"/>
        <v>0</v>
      </c>
      <c r="K37" s="4">
        <f t="shared" si="1"/>
        <v>0</v>
      </c>
      <c r="L37" s="4">
        <f t="shared" si="1"/>
        <v>17</v>
      </c>
      <c r="M37" s="4">
        <f t="shared" si="1"/>
        <v>12</v>
      </c>
      <c r="N37" s="104">
        <f>SUM(B37:M37)</f>
        <v>54</v>
      </c>
    </row>
    <row r="38" spans="1:14" ht="15.75">
      <c r="A38" s="1" t="s">
        <v>19</v>
      </c>
      <c r="B38" s="4">
        <f>COUNTIF(B4:B34,"T")</f>
        <v>0</v>
      </c>
      <c r="C38" s="4">
        <f>COUNTIF(C4:C34,"T")</f>
        <v>0</v>
      </c>
      <c r="D38" s="4">
        <f t="shared" ref="D38:M38" si="2">COUNTIF(D4:D34,"T")</f>
        <v>0</v>
      </c>
      <c r="E38" s="4">
        <f t="shared" si="2"/>
        <v>0</v>
      </c>
      <c r="F38" s="4">
        <f t="shared" si="2"/>
        <v>0</v>
      </c>
      <c r="G38" s="4">
        <f t="shared" si="2"/>
        <v>0</v>
      </c>
      <c r="H38" s="4">
        <f t="shared" si="2"/>
        <v>0</v>
      </c>
      <c r="I38" s="4">
        <f t="shared" si="2"/>
        <v>0</v>
      </c>
      <c r="J38" s="4">
        <f t="shared" si="2"/>
        <v>0</v>
      </c>
      <c r="K38" s="4">
        <f t="shared" si="2"/>
        <v>0</v>
      </c>
      <c r="L38" s="4">
        <f t="shared" si="2"/>
        <v>0</v>
      </c>
      <c r="M38" s="4">
        <f t="shared" si="2"/>
        <v>0</v>
      </c>
      <c r="N38" s="105">
        <f>COUNTIF(B4:M34,"T")</f>
        <v>0</v>
      </c>
    </row>
  </sheetData>
  <conditionalFormatting sqref="B4:M4 B6:M6 B8:M8 B34:M34 B12:M12 B14:M14 B16:M16 B18:M18 B20:M20 B22:M22 B24:M24 B26:M26 B28:M28 B30:M30 B32:M32 B10:M10">
    <cfRule type="expression" dxfId="61" priority="1" stopIfTrue="1">
      <formula>IF(OR(B4="T",B4=" "),1)</formula>
    </cfRule>
    <cfRule type="cellIs" dxfId="60" priority="2" stopIfTrue="1" operator="greaterThanOrEqual">
      <formula>100</formula>
    </cfRule>
    <cfRule type="cellIs" dxfId="59" priority="3" stopIfTrue="1" operator="between">
      <formula>0.1</formula>
      <formula>99.99999</formula>
    </cfRule>
  </conditionalFormatting>
  <conditionalFormatting sqref="B5:M5 B7:M7 B11:M11 B33:M33 B13:M13 B15:M15 B17:M17 B19:M19 B21:M21 B23:M23 B25:M25 B27:M27 B29:M29 B31:M31 B9:M9">
    <cfRule type="expression" dxfId="58" priority="4" stopIfTrue="1">
      <formula>IF(OR(B5="T",B5=" "),1)</formula>
    </cfRule>
    <cfRule type="cellIs" dxfId="57" priority="5" stopIfTrue="1" operator="greaterThanOrEqual">
      <formula>100</formula>
    </cfRule>
    <cfRule type="cellIs" dxfId="56" priority="6" stopIfTrue="1" operator="between">
      <formula>0.1</formula>
      <formula>99.99999</formula>
    </cfRule>
  </conditionalFormatting>
  <hyperlinks>
    <hyperlink ref="B1" location="Consolidated!A1" display="Consolidate Link"/>
    <hyperlink ref="B2" location="CALC.!A1" display="CALC."/>
  </hyperlinks>
  <pageMargins left="0.75" right="0.75" top="1" bottom="1" header="0.5" footer="0.5"/>
  <pageSetup paperSize="9" orientation="portrait" horizontalDpi="4294967292" verticalDpi="429496729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8"/>
  <sheetViews>
    <sheetView workbookViewId="0">
      <pane xSplit="1" ySplit="3" topLeftCell="B4" activePane="bottomRight" state="frozen"/>
      <selection activeCell="Q55" sqref="Q55"/>
      <selection pane="topRight" activeCell="Q55" sqref="Q55"/>
      <selection pane="bottomLeft" activeCell="Q55" sqref="Q55"/>
      <selection pane="bottomRight" activeCell="A37" sqref="A37"/>
    </sheetView>
  </sheetViews>
  <sheetFormatPr defaultColWidth="8.6640625" defaultRowHeight="15"/>
  <cols>
    <col min="1" max="1" width="9.77734375" customWidth="1"/>
    <col min="2" max="2" width="10.77734375" customWidth="1"/>
    <col min="3" max="3" width="8.88671875" customWidth="1"/>
    <col min="4" max="6" width="8" customWidth="1"/>
    <col min="7" max="8" width="7.33203125" customWidth="1"/>
    <col min="9" max="9" width="7.21875" customWidth="1"/>
    <col min="10" max="10" width="10.44140625" customWidth="1"/>
    <col min="11" max="11" width="8" customWidth="1"/>
    <col min="12" max="13" width="8.6640625" customWidth="1"/>
    <col min="14" max="14" width="7.6640625" customWidth="1"/>
  </cols>
  <sheetData>
    <row r="1" spans="1:13" ht="15.75">
      <c r="A1" s="172" t="s">
        <v>0</v>
      </c>
      <c r="B1" s="173" t="s">
        <v>44</v>
      </c>
      <c r="C1" s="191" t="s">
        <v>70</v>
      </c>
      <c r="D1" s="174"/>
      <c r="E1" s="175"/>
      <c r="F1" s="192" t="e">
        <f>#REF!</f>
        <v>#REF!</v>
      </c>
      <c r="G1" s="193"/>
      <c r="H1" s="170"/>
      <c r="I1" s="170"/>
      <c r="J1" s="196" t="e">
        <f>#REF!</f>
        <v>#REF!</v>
      </c>
      <c r="K1" s="197"/>
      <c r="L1" s="170"/>
      <c r="M1" s="200" t="e">
        <f>#REF!</f>
        <v>#REF!</v>
      </c>
    </row>
    <row r="2" spans="1:13" ht="15.75">
      <c r="A2" s="176" t="s">
        <v>67</v>
      </c>
      <c r="B2" s="177" t="s">
        <v>45</v>
      </c>
      <c r="C2" s="178" t="s">
        <v>47</v>
      </c>
      <c r="D2" s="179"/>
      <c r="E2" s="179"/>
      <c r="F2" s="194" t="str">
        <f>TEXT(SUM(B36:F36),0)&amp;"mm"</f>
        <v>103mm</v>
      </c>
      <c r="G2" s="195" t="s">
        <v>36</v>
      </c>
      <c r="H2" s="168"/>
      <c r="I2" s="168"/>
      <c r="J2" s="198" t="str">
        <f>TEXT(SUM(G36:J36),0)&amp;"mm"</f>
        <v>662mm</v>
      </c>
      <c r="K2" s="199" t="s">
        <v>21</v>
      </c>
      <c r="L2" s="6"/>
      <c r="M2" s="201" t="str">
        <f>TEXT(SUM(K36:M36),0)&amp;"mm"</f>
        <v>1206mm</v>
      </c>
    </row>
    <row r="3" spans="1:13" ht="15.75">
      <c r="A3" s="109">
        <v>33773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</row>
    <row r="4" spans="1:13" ht="15.75">
      <c r="A4" s="98">
        <v>1</v>
      </c>
      <c r="B4" s="99"/>
      <c r="C4" s="87"/>
      <c r="D4" s="87"/>
      <c r="E4" s="87"/>
      <c r="F4" s="87"/>
      <c r="G4" s="87"/>
      <c r="H4" s="87"/>
      <c r="I4" s="87"/>
      <c r="J4" s="87"/>
      <c r="K4" s="87"/>
      <c r="L4" s="87"/>
      <c r="M4" s="88"/>
    </row>
    <row r="5" spans="1:13" ht="15.75">
      <c r="A5" s="100">
        <v>2</v>
      </c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9"/>
    </row>
    <row r="6" spans="1:13" ht="15.75">
      <c r="A6" s="97">
        <v>3</v>
      </c>
      <c r="B6" s="86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3" ht="15.75">
      <c r="A7" s="100">
        <v>4</v>
      </c>
      <c r="B7" s="8"/>
      <c r="C7" s="7"/>
      <c r="D7" s="7"/>
      <c r="E7" s="7"/>
      <c r="F7" s="7"/>
      <c r="G7" s="7"/>
      <c r="H7" s="7"/>
      <c r="I7" s="7"/>
      <c r="J7" s="7"/>
      <c r="K7" s="7"/>
      <c r="L7" s="7"/>
      <c r="M7" s="9"/>
    </row>
    <row r="8" spans="1:13" ht="15.75">
      <c r="A8" s="97">
        <v>5</v>
      </c>
      <c r="B8" s="86"/>
      <c r="C8" s="87"/>
      <c r="D8" s="87"/>
      <c r="E8" s="87"/>
      <c r="F8" s="87"/>
      <c r="G8" s="87"/>
      <c r="H8" s="87"/>
      <c r="I8" s="87"/>
      <c r="J8" s="87">
        <v>18</v>
      </c>
      <c r="K8" s="87"/>
      <c r="L8" s="87"/>
      <c r="M8" s="88"/>
    </row>
    <row r="9" spans="1:13" ht="15.75">
      <c r="A9" s="100">
        <v>6</v>
      </c>
      <c r="B9" s="8"/>
      <c r="C9" s="7"/>
      <c r="D9" s="7"/>
      <c r="E9" s="7">
        <v>10</v>
      </c>
      <c r="F9" s="7"/>
      <c r="G9" s="7"/>
      <c r="H9" s="7"/>
      <c r="I9" s="7"/>
      <c r="J9" s="7"/>
      <c r="K9" s="7"/>
      <c r="L9" s="7"/>
      <c r="M9" s="9">
        <v>9</v>
      </c>
    </row>
    <row r="10" spans="1:13" ht="15.75">
      <c r="A10" s="97">
        <v>7</v>
      </c>
      <c r="B10" s="86"/>
      <c r="C10" s="87"/>
      <c r="D10" s="87"/>
      <c r="E10" s="87"/>
      <c r="F10" s="87"/>
      <c r="G10" s="87"/>
      <c r="H10" s="87"/>
      <c r="I10" s="87"/>
      <c r="J10" s="87"/>
      <c r="K10" s="87">
        <v>4</v>
      </c>
      <c r="L10" s="87"/>
      <c r="M10" s="88">
        <v>47</v>
      </c>
    </row>
    <row r="11" spans="1:13" ht="15.75">
      <c r="A11" s="100">
        <v>8</v>
      </c>
      <c r="B11" s="8"/>
      <c r="C11" s="7"/>
      <c r="D11" s="7"/>
      <c r="E11" s="7"/>
      <c r="F11" s="7"/>
      <c r="G11" s="7"/>
      <c r="H11" s="7"/>
      <c r="I11" s="7">
        <v>17</v>
      </c>
      <c r="J11" s="7">
        <v>5</v>
      </c>
      <c r="K11" s="7">
        <v>2</v>
      </c>
      <c r="L11" s="7"/>
      <c r="M11" s="9">
        <v>62</v>
      </c>
    </row>
    <row r="12" spans="1:13" ht="15.75">
      <c r="A12" s="97">
        <v>9</v>
      </c>
      <c r="B12" s="86"/>
      <c r="C12" s="87"/>
      <c r="D12" s="87"/>
      <c r="E12" s="87"/>
      <c r="F12" s="87"/>
      <c r="G12" s="87">
        <v>3</v>
      </c>
      <c r="H12" s="87"/>
      <c r="I12" s="87"/>
      <c r="J12" s="87"/>
      <c r="K12" s="87">
        <v>13</v>
      </c>
      <c r="L12" s="87"/>
      <c r="M12" s="88">
        <v>62</v>
      </c>
    </row>
    <row r="13" spans="1:13" ht="15.75">
      <c r="A13" s="100">
        <v>10</v>
      </c>
      <c r="B13" s="8"/>
      <c r="C13" s="7"/>
      <c r="D13" s="7"/>
      <c r="E13" s="7"/>
      <c r="F13" s="7"/>
      <c r="G13" s="7"/>
      <c r="H13" s="7"/>
      <c r="I13" s="7">
        <v>5</v>
      </c>
      <c r="J13" s="7"/>
      <c r="K13" s="7">
        <v>15</v>
      </c>
      <c r="L13" s="7"/>
      <c r="M13" s="88">
        <v>184</v>
      </c>
    </row>
    <row r="14" spans="1:13" ht="15.75">
      <c r="A14" s="97">
        <v>11</v>
      </c>
      <c r="B14" s="86"/>
      <c r="C14" s="87"/>
      <c r="D14" s="87"/>
      <c r="E14" s="87"/>
      <c r="F14" s="87"/>
      <c r="G14" s="87"/>
      <c r="H14" s="87"/>
      <c r="I14" s="87"/>
      <c r="J14" s="87"/>
      <c r="K14" s="87">
        <v>15</v>
      </c>
      <c r="L14" s="87"/>
      <c r="M14" s="88">
        <v>80.8</v>
      </c>
    </row>
    <row r="15" spans="1:13" ht="15.75">
      <c r="A15" s="100">
        <v>12</v>
      </c>
      <c r="B15" s="8"/>
      <c r="C15" s="7"/>
      <c r="D15" s="7"/>
      <c r="E15" s="7"/>
      <c r="F15" s="7"/>
      <c r="G15" s="7">
        <v>16</v>
      </c>
      <c r="H15" s="7"/>
      <c r="I15" s="7">
        <v>28</v>
      </c>
      <c r="J15" s="7">
        <v>8</v>
      </c>
      <c r="K15" s="7"/>
      <c r="L15" s="7"/>
      <c r="M15" s="88">
        <v>75</v>
      </c>
    </row>
    <row r="16" spans="1:13" ht="15.75">
      <c r="A16" s="97">
        <v>13</v>
      </c>
      <c r="B16" s="86"/>
      <c r="C16" s="87"/>
      <c r="D16" s="87"/>
      <c r="E16" s="87"/>
      <c r="F16" s="87"/>
      <c r="G16" s="87">
        <v>101</v>
      </c>
      <c r="H16" s="87">
        <v>8</v>
      </c>
      <c r="I16" s="87">
        <v>50</v>
      </c>
      <c r="J16" s="87"/>
      <c r="K16" s="87">
        <v>6</v>
      </c>
      <c r="L16" s="87"/>
      <c r="M16" s="88">
        <v>93.8</v>
      </c>
    </row>
    <row r="17" spans="1:14" ht="15.75">
      <c r="A17" s="100">
        <v>14</v>
      </c>
      <c r="B17" s="8"/>
      <c r="C17" s="7"/>
      <c r="D17" s="7"/>
      <c r="E17" s="7">
        <v>90</v>
      </c>
      <c r="F17" s="7"/>
      <c r="G17" s="7">
        <v>79</v>
      </c>
      <c r="H17" s="7"/>
      <c r="I17" s="7"/>
      <c r="J17" s="7">
        <v>36</v>
      </c>
      <c r="K17" s="7"/>
      <c r="L17" s="7"/>
      <c r="M17" s="88">
        <v>12</v>
      </c>
    </row>
    <row r="18" spans="1:14" ht="15.75">
      <c r="A18" s="97">
        <v>15</v>
      </c>
      <c r="B18" s="86"/>
      <c r="C18" s="87"/>
      <c r="D18" s="87"/>
      <c r="E18" s="87">
        <v>3</v>
      </c>
      <c r="F18" s="87"/>
      <c r="G18" s="87"/>
      <c r="H18" s="87"/>
      <c r="I18" s="87">
        <v>45</v>
      </c>
      <c r="J18" s="87"/>
      <c r="K18" s="87">
        <v>8</v>
      </c>
      <c r="L18" s="87">
        <v>11</v>
      </c>
      <c r="M18" s="88">
        <v>84.8</v>
      </c>
    </row>
    <row r="19" spans="1:14" ht="15.75">
      <c r="A19" s="100">
        <v>16</v>
      </c>
      <c r="B19" s="8"/>
      <c r="C19" s="7"/>
      <c r="D19" s="7"/>
      <c r="E19" s="7"/>
      <c r="F19" s="7"/>
      <c r="G19" s="7"/>
      <c r="H19" s="7"/>
      <c r="I19" s="7"/>
      <c r="J19" s="7"/>
      <c r="K19" s="7">
        <v>7</v>
      </c>
      <c r="L19" s="7"/>
      <c r="M19" s="88">
        <v>26</v>
      </c>
    </row>
    <row r="20" spans="1:14" ht="15.75">
      <c r="A20" s="97">
        <v>17</v>
      </c>
      <c r="B20" s="86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8"/>
    </row>
    <row r="21" spans="1:14" ht="15.75">
      <c r="A21" s="100">
        <v>18</v>
      </c>
      <c r="B21" s="8"/>
      <c r="C21" s="7"/>
      <c r="D21" s="7"/>
      <c r="E21" s="7"/>
      <c r="F21" s="7"/>
      <c r="G21" s="7"/>
      <c r="H21" s="7"/>
      <c r="I21" s="7"/>
      <c r="J21" s="7"/>
      <c r="K21" s="7"/>
      <c r="L21" s="7">
        <v>41</v>
      </c>
      <c r="M21" s="88"/>
    </row>
    <row r="22" spans="1:14" ht="15.75">
      <c r="A22" s="97">
        <v>19</v>
      </c>
      <c r="B22" s="86"/>
      <c r="C22" s="87"/>
      <c r="D22" s="87"/>
      <c r="E22" s="87"/>
      <c r="F22" s="87"/>
      <c r="G22" s="87"/>
      <c r="H22" s="87">
        <v>4</v>
      </c>
      <c r="I22" s="87"/>
      <c r="J22" s="87"/>
      <c r="K22" s="87">
        <v>4</v>
      </c>
      <c r="L22" s="87">
        <v>6</v>
      </c>
      <c r="M22" s="88">
        <v>3</v>
      </c>
    </row>
    <row r="23" spans="1:14" ht="15.75">
      <c r="A23" s="100">
        <v>20</v>
      </c>
      <c r="B23" s="8"/>
      <c r="C23" s="7"/>
      <c r="D23" s="7"/>
      <c r="E23" s="7"/>
      <c r="F23" s="7"/>
      <c r="G23" s="7"/>
      <c r="H23" s="7"/>
      <c r="I23" s="7">
        <v>53</v>
      </c>
      <c r="J23" s="7">
        <v>42</v>
      </c>
      <c r="K23" s="7">
        <v>6</v>
      </c>
      <c r="L23" s="7"/>
      <c r="M23" s="88">
        <v>3</v>
      </c>
    </row>
    <row r="24" spans="1:14" ht="15.75">
      <c r="A24" s="97">
        <v>21</v>
      </c>
      <c r="B24" s="86"/>
      <c r="C24" s="87"/>
      <c r="D24" s="87"/>
      <c r="E24" s="87"/>
      <c r="F24" s="87"/>
      <c r="G24" s="87"/>
      <c r="H24" s="87">
        <v>5</v>
      </c>
      <c r="I24" s="87">
        <v>5</v>
      </c>
      <c r="J24" s="87"/>
      <c r="K24" s="87"/>
      <c r="L24" s="87">
        <v>36</v>
      </c>
      <c r="M24" s="88">
        <v>2</v>
      </c>
    </row>
    <row r="25" spans="1:14" ht="15.75">
      <c r="A25" s="100">
        <v>22</v>
      </c>
      <c r="B25" s="8"/>
      <c r="C25" s="7"/>
      <c r="D25" s="7"/>
      <c r="E25" s="7"/>
      <c r="F25" s="7"/>
      <c r="G25" s="7"/>
      <c r="H25" s="7"/>
      <c r="I25" s="7"/>
      <c r="J25" s="7">
        <v>21</v>
      </c>
      <c r="K25" s="7"/>
      <c r="L25" s="7">
        <v>35</v>
      </c>
      <c r="M25" s="88"/>
    </row>
    <row r="26" spans="1:14" ht="15.75">
      <c r="A26" s="97">
        <v>23</v>
      </c>
      <c r="B26" s="86"/>
      <c r="C26" s="87"/>
      <c r="D26" s="87"/>
      <c r="E26" s="87"/>
      <c r="F26" s="87"/>
      <c r="G26" s="87">
        <v>2</v>
      </c>
      <c r="H26" s="87"/>
      <c r="I26" s="87"/>
      <c r="J26" s="87">
        <v>31</v>
      </c>
      <c r="K26" s="87"/>
      <c r="L26" s="87">
        <v>41</v>
      </c>
      <c r="M26" s="88"/>
    </row>
    <row r="27" spans="1:14" ht="15.75">
      <c r="A27" s="100">
        <v>24</v>
      </c>
      <c r="B27" s="8"/>
      <c r="C27" s="7"/>
      <c r="D27" s="7"/>
      <c r="E27" s="7"/>
      <c r="F27" s="7"/>
      <c r="G27" s="7"/>
      <c r="H27" s="7"/>
      <c r="I27" s="7"/>
      <c r="J27" s="7"/>
      <c r="K27" s="7"/>
      <c r="L27" s="87">
        <v>67.5</v>
      </c>
      <c r="M27" s="88"/>
    </row>
    <row r="28" spans="1:14" ht="15.75">
      <c r="A28" s="97">
        <v>25</v>
      </c>
      <c r="B28" s="86"/>
      <c r="C28" s="87"/>
      <c r="D28" s="87"/>
      <c r="E28" s="87"/>
      <c r="F28" s="87"/>
      <c r="G28" s="87"/>
      <c r="H28" s="87"/>
      <c r="I28" s="87"/>
      <c r="J28" s="87"/>
      <c r="K28" s="87">
        <v>44</v>
      </c>
      <c r="L28" s="87">
        <v>53</v>
      </c>
      <c r="M28" s="88"/>
    </row>
    <row r="29" spans="1:14" ht="15.75">
      <c r="A29" s="100">
        <v>26</v>
      </c>
      <c r="B29" s="8"/>
      <c r="C29" s="7"/>
      <c r="D29" s="7"/>
      <c r="E29" s="7"/>
      <c r="F29" s="7"/>
      <c r="G29" s="7"/>
      <c r="H29" s="7"/>
      <c r="I29" s="7"/>
      <c r="J29" s="7"/>
      <c r="K29" s="7"/>
      <c r="L29" s="7">
        <v>17</v>
      </c>
      <c r="M29" s="9"/>
      <c r="N29" s="210"/>
    </row>
    <row r="30" spans="1:14" ht="15.75">
      <c r="A30" s="97">
        <v>27</v>
      </c>
      <c r="B30" s="86"/>
      <c r="C30" s="87"/>
      <c r="D30" s="87"/>
      <c r="E30" s="87"/>
      <c r="F30" s="87"/>
      <c r="G30" s="87">
        <v>22</v>
      </c>
      <c r="H30" s="87"/>
      <c r="I30" s="87"/>
      <c r="J30" s="87"/>
      <c r="K30" s="87">
        <v>24</v>
      </c>
      <c r="L30" s="87">
        <v>6</v>
      </c>
      <c r="M30" s="88"/>
      <c r="N30" s="210"/>
    </row>
    <row r="31" spans="1:14" ht="15.75">
      <c r="A31" s="100">
        <v>28</v>
      </c>
      <c r="B31" s="8"/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 s="210"/>
    </row>
    <row r="32" spans="1:14" ht="15.75">
      <c r="A32" s="97">
        <v>29</v>
      </c>
      <c r="B32" s="86"/>
      <c r="C32" s="87"/>
      <c r="D32" s="87"/>
      <c r="E32" s="87"/>
      <c r="F32" s="87"/>
      <c r="G32" s="87"/>
      <c r="H32" s="87"/>
      <c r="I32" s="87"/>
      <c r="J32" s="87">
        <v>25</v>
      </c>
      <c r="K32" s="87"/>
      <c r="L32" s="87"/>
      <c r="M32" s="88"/>
    </row>
    <row r="33" spans="1:14" ht="15.75">
      <c r="A33" s="100">
        <v>30</v>
      </c>
      <c r="B33" s="8"/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</row>
    <row r="34" spans="1:14" ht="15.75">
      <c r="A34" s="101">
        <v>31</v>
      </c>
      <c r="B34" s="89"/>
      <c r="C34" s="90"/>
      <c r="D34" s="90"/>
      <c r="E34" s="90"/>
      <c r="F34" s="90"/>
      <c r="G34" s="90"/>
      <c r="H34" s="90"/>
      <c r="I34" s="90">
        <v>33</v>
      </c>
      <c r="J34" s="90"/>
      <c r="K34" s="90"/>
      <c r="L34" s="90"/>
      <c r="M34" s="91"/>
    </row>
    <row r="35" spans="1:14" ht="15.75">
      <c r="B35" s="1"/>
      <c r="C35" s="1"/>
      <c r="D35" s="1"/>
      <c r="E35" s="133"/>
      <c r="F35" s="1"/>
      <c r="N35" s="106" t="s">
        <v>16</v>
      </c>
    </row>
    <row r="36" spans="1:14" ht="15.75">
      <c r="A36" s="1" t="s">
        <v>14</v>
      </c>
      <c r="B36" s="3">
        <f t="shared" ref="B36:M36" si="0">SUM(B4:B34)</f>
        <v>0</v>
      </c>
      <c r="C36" s="3">
        <f t="shared" si="0"/>
        <v>0</v>
      </c>
      <c r="D36" s="3">
        <f t="shared" si="0"/>
        <v>0</v>
      </c>
      <c r="E36" s="3">
        <f t="shared" si="0"/>
        <v>103</v>
      </c>
      <c r="F36" s="3">
        <f t="shared" si="0"/>
        <v>0</v>
      </c>
      <c r="G36" s="3">
        <f t="shared" si="0"/>
        <v>223</v>
      </c>
      <c r="H36" s="3">
        <f t="shared" si="0"/>
        <v>17</v>
      </c>
      <c r="I36" s="3">
        <f t="shared" si="0"/>
        <v>236</v>
      </c>
      <c r="J36" s="3">
        <f t="shared" si="0"/>
        <v>186</v>
      </c>
      <c r="K36" s="3">
        <f t="shared" si="0"/>
        <v>148</v>
      </c>
      <c r="L36" s="3">
        <f t="shared" si="0"/>
        <v>313.5</v>
      </c>
      <c r="M36" s="3">
        <f t="shared" si="0"/>
        <v>744.39999999999986</v>
      </c>
      <c r="N36" s="103">
        <f>SUM(B36:M36)</f>
        <v>1970.8999999999999</v>
      </c>
    </row>
    <row r="37" spans="1:14" ht="15.75">
      <c r="A37" s="1" t="s">
        <v>17</v>
      </c>
      <c r="B37" s="3">
        <f t="shared" ref="B37:M37" si="1">COUNTIF(B4:B34,"&gt;0")</f>
        <v>0</v>
      </c>
      <c r="C37" s="3">
        <f t="shared" si="1"/>
        <v>0</v>
      </c>
      <c r="D37" s="3">
        <f t="shared" si="1"/>
        <v>0</v>
      </c>
      <c r="E37" s="3">
        <f t="shared" si="1"/>
        <v>3</v>
      </c>
      <c r="F37" s="3">
        <f t="shared" si="1"/>
        <v>0</v>
      </c>
      <c r="G37" s="3">
        <f t="shared" si="1"/>
        <v>6</v>
      </c>
      <c r="H37" s="3">
        <f t="shared" si="1"/>
        <v>3</v>
      </c>
      <c r="I37" s="3">
        <f t="shared" si="1"/>
        <v>8</v>
      </c>
      <c r="J37" s="3">
        <f t="shared" si="1"/>
        <v>8</v>
      </c>
      <c r="K37" s="4">
        <f t="shared" si="1"/>
        <v>12</v>
      </c>
      <c r="L37" s="4">
        <f t="shared" si="1"/>
        <v>10</v>
      </c>
      <c r="M37" s="4">
        <f t="shared" si="1"/>
        <v>14</v>
      </c>
      <c r="N37" s="104">
        <f>SUM(B37:M37)</f>
        <v>64</v>
      </c>
    </row>
    <row r="38" spans="1:14" ht="15.75">
      <c r="A38" s="1" t="s">
        <v>19</v>
      </c>
      <c r="B38" s="4">
        <f>COUNTIF(B4:B34,"T")</f>
        <v>0</v>
      </c>
      <c r="C38" s="4">
        <f>COUNTIF(C4:C34,"T")</f>
        <v>0</v>
      </c>
      <c r="D38" s="4">
        <f t="shared" ref="D38:M38" si="2">COUNTIF(D4:D34,"T")</f>
        <v>0</v>
      </c>
      <c r="E38" s="4">
        <f t="shared" si="2"/>
        <v>0</v>
      </c>
      <c r="F38" s="4">
        <f t="shared" si="2"/>
        <v>0</v>
      </c>
      <c r="G38" s="4">
        <f t="shared" si="2"/>
        <v>0</v>
      </c>
      <c r="H38" s="4">
        <f t="shared" si="2"/>
        <v>0</v>
      </c>
      <c r="I38" s="4">
        <f t="shared" si="2"/>
        <v>0</v>
      </c>
      <c r="J38" s="4">
        <f t="shared" si="2"/>
        <v>0</v>
      </c>
      <c r="K38" s="4">
        <f t="shared" si="2"/>
        <v>0</v>
      </c>
      <c r="L38" s="4">
        <f t="shared" si="2"/>
        <v>0</v>
      </c>
      <c r="M38" s="4">
        <f t="shared" si="2"/>
        <v>0</v>
      </c>
      <c r="N38" s="105">
        <f>COUNTIF(B4:M34,"T")</f>
        <v>0</v>
      </c>
    </row>
  </sheetData>
  <phoneticPr fontId="4"/>
  <conditionalFormatting sqref="B4:M4 B6:M6 B8:M8 B34:M34 B12:M12 B14:L14 B16:L16 B18:L18 B20:M20 B22:M22 B24:M24 B26:M26 B28:M28 B30:M30 B32:M32 B10:M10 M12:M28">
    <cfRule type="expression" dxfId="55" priority="7" stopIfTrue="1">
      <formula>IF(OR(B4="T",B4=" "),1)</formula>
    </cfRule>
    <cfRule type="cellIs" dxfId="54" priority="8" stopIfTrue="1" operator="greaterThanOrEqual">
      <formula>100</formula>
    </cfRule>
    <cfRule type="cellIs" dxfId="53" priority="9" stopIfTrue="1" operator="between">
      <formula>0.1</formula>
      <formula>99.99999</formula>
    </cfRule>
  </conditionalFormatting>
  <conditionalFormatting sqref="M27 B5:M5 B7:M7 B11:M11 B33:M33 B13:M13 B15:M15 B17:M17 B19:M19 B21:M21 B23:M23 B25:M25 B27:K27 B29:M29 B31:M31 B9:M9">
    <cfRule type="expression" dxfId="52" priority="10" stopIfTrue="1">
      <formula>IF(OR(B5="T",B5=" "),1)</formula>
    </cfRule>
    <cfRule type="cellIs" dxfId="51" priority="11" stopIfTrue="1" operator="greaterThanOrEqual">
      <formula>100</formula>
    </cfRule>
    <cfRule type="cellIs" dxfId="50" priority="12" stopIfTrue="1" operator="between">
      <formula>0.1</formula>
      <formula>99.99999</formula>
    </cfRule>
  </conditionalFormatting>
  <conditionalFormatting sqref="L27">
    <cfRule type="expression" dxfId="49" priority="1" stopIfTrue="1">
      <formula>IF(OR(L27="T",L27=" "),1)</formula>
    </cfRule>
    <cfRule type="cellIs" dxfId="48" priority="2" stopIfTrue="1" operator="greaterThanOrEqual">
      <formula>100</formula>
    </cfRule>
    <cfRule type="cellIs" dxfId="47" priority="3" stopIfTrue="1" operator="between">
      <formula>0.1</formula>
      <formula>99.99999</formula>
    </cfRule>
  </conditionalFormatting>
  <hyperlinks>
    <hyperlink ref="B1" location="Consolidated!A1" display="Consolidate Link"/>
    <hyperlink ref="B2" location="CALC.!A1" display="CALC."/>
  </hyperlinks>
  <pageMargins left="0.75" right="0.75" top="1" bottom="1" header="0.5" footer="0.5"/>
  <pageSetup paperSize="9" orientation="portrait" horizontalDpi="4294967292" verticalDpi="4294967292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L36" sqref="L36"/>
    </sheetView>
  </sheetViews>
  <sheetFormatPr defaultColWidth="8.6640625" defaultRowHeight="15"/>
  <cols>
    <col min="1" max="1" width="9.77734375" customWidth="1"/>
    <col min="2" max="2" width="10.77734375" customWidth="1"/>
    <col min="3" max="3" width="8.88671875" customWidth="1"/>
    <col min="4" max="6" width="8" customWidth="1"/>
    <col min="7" max="9" width="7.6640625" customWidth="1"/>
    <col min="10" max="10" width="10.44140625" customWidth="1"/>
    <col min="11" max="11" width="8" customWidth="1"/>
    <col min="12" max="13" width="9.6640625" customWidth="1"/>
  </cols>
  <sheetData>
    <row r="1" spans="1:16" ht="15.75">
      <c r="A1" s="172" t="s">
        <v>0</v>
      </c>
      <c r="B1" s="173" t="s">
        <v>44</v>
      </c>
      <c r="C1" s="191" t="s">
        <v>70</v>
      </c>
      <c r="D1" s="174"/>
      <c r="E1" s="175"/>
      <c r="F1" s="192" t="e">
        <f>#REF!</f>
        <v>#REF!</v>
      </c>
      <c r="G1" s="193"/>
      <c r="H1" s="170"/>
      <c r="I1" s="170"/>
      <c r="J1" s="196" t="e">
        <f>#REF!</f>
        <v>#REF!</v>
      </c>
      <c r="K1" s="197"/>
      <c r="L1" s="170"/>
      <c r="M1" s="200" t="e">
        <f>#REF!</f>
        <v>#REF!</v>
      </c>
    </row>
    <row r="2" spans="1:16" ht="15.75">
      <c r="A2" s="176" t="s">
        <v>67</v>
      </c>
      <c r="B2" s="177" t="s">
        <v>45</v>
      </c>
      <c r="C2" s="178" t="s">
        <v>47</v>
      </c>
      <c r="D2" s="179"/>
      <c r="E2" s="179"/>
      <c r="F2" s="194" t="str">
        <f>TEXT(SUM(B36:F36),0)&amp;"mm"</f>
        <v>222mm</v>
      </c>
      <c r="G2" s="195" t="s">
        <v>36</v>
      </c>
      <c r="H2" s="168"/>
      <c r="I2" s="168"/>
      <c r="J2" s="198" t="str">
        <f>TEXT(SUM(G36:J36),0)&amp;"mm"</f>
        <v>410mm</v>
      </c>
      <c r="K2" s="199" t="s">
        <v>21</v>
      </c>
      <c r="L2" s="6"/>
      <c r="M2" s="201" t="str">
        <f>TEXT(SUM(K36:M36),0)&amp;"mm"</f>
        <v>249mm</v>
      </c>
      <c r="O2" s="164" t="s">
        <v>65</v>
      </c>
      <c r="P2" s="164"/>
    </row>
    <row r="3" spans="1:16" ht="15.75">
      <c r="A3" s="140">
        <v>33406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</row>
    <row r="4" spans="1:16" ht="15.75">
      <c r="A4" s="98">
        <v>1</v>
      </c>
      <c r="B4" s="99"/>
      <c r="C4" s="87"/>
      <c r="D4" s="87"/>
      <c r="E4" s="87"/>
      <c r="F4" s="87"/>
      <c r="G4" s="87"/>
      <c r="H4" s="87"/>
      <c r="I4" s="87">
        <v>9</v>
      </c>
      <c r="J4" s="87"/>
      <c r="K4" s="87"/>
      <c r="L4" s="87"/>
      <c r="M4" s="88"/>
      <c r="N4" s="96"/>
    </row>
    <row r="5" spans="1:16" ht="15.75">
      <c r="A5" s="100">
        <v>2</v>
      </c>
      <c r="B5" s="8"/>
      <c r="C5" s="7"/>
      <c r="D5" s="7"/>
      <c r="E5" s="7"/>
      <c r="F5" s="7"/>
      <c r="G5" s="7"/>
      <c r="H5" s="7"/>
      <c r="I5" s="7"/>
      <c r="J5" s="7"/>
      <c r="K5" s="7"/>
      <c r="L5" s="7">
        <v>18</v>
      </c>
      <c r="M5" s="9"/>
      <c r="N5" s="96"/>
    </row>
    <row r="6" spans="1:16" ht="15.75">
      <c r="A6" s="97">
        <v>3</v>
      </c>
      <c r="B6" s="86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  <c r="N6" s="96"/>
    </row>
    <row r="7" spans="1:16" ht="15.75">
      <c r="A7" s="100">
        <v>4</v>
      </c>
      <c r="B7" s="8"/>
      <c r="C7" s="7"/>
      <c r="D7" s="7"/>
      <c r="E7" s="7"/>
      <c r="F7" s="7"/>
      <c r="G7" s="7"/>
      <c r="H7" s="7"/>
      <c r="I7" s="7"/>
      <c r="J7" s="7">
        <v>11</v>
      </c>
      <c r="K7" s="7"/>
      <c r="L7" s="7">
        <v>10</v>
      </c>
      <c r="M7" s="9"/>
      <c r="N7" s="96"/>
    </row>
    <row r="8" spans="1:16" ht="15.75">
      <c r="A8" s="97">
        <v>5</v>
      </c>
      <c r="B8" s="86"/>
      <c r="C8" s="87"/>
      <c r="D8" s="87"/>
      <c r="E8" s="87"/>
      <c r="F8" s="87">
        <v>15</v>
      </c>
      <c r="G8" s="87"/>
      <c r="H8" s="87"/>
      <c r="I8" s="87"/>
      <c r="J8" s="87">
        <v>4</v>
      </c>
      <c r="K8" s="87">
        <v>17</v>
      </c>
      <c r="L8" s="87">
        <v>52</v>
      </c>
      <c r="M8" s="88"/>
      <c r="N8" s="96"/>
    </row>
    <row r="9" spans="1:16" ht="15.75">
      <c r="A9" s="100">
        <v>6</v>
      </c>
      <c r="B9" s="8"/>
      <c r="C9" s="7"/>
      <c r="D9" s="7"/>
      <c r="E9" s="7"/>
      <c r="F9" s="7">
        <v>106</v>
      </c>
      <c r="G9" s="7"/>
      <c r="H9" s="7"/>
      <c r="I9" s="7"/>
      <c r="J9" s="7"/>
      <c r="K9" s="110"/>
      <c r="L9" s="7">
        <v>8</v>
      </c>
      <c r="M9" s="9"/>
      <c r="N9" s="96"/>
    </row>
    <row r="10" spans="1:16" ht="15.75">
      <c r="A10" s="97">
        <v>7</v>
      </c>
      <c r="B10" s="86"/>
      <c r="C10" s="87"/>
      <c r="D10" s="87"/>
      <c r="E10" s="87"/>
      <c r="F10" s="87">
        <v>19</v>
      </c>
      <c r="G10" s="87"/>
      <c r="H10" s="87"/>
      <c r="I10" s="87"/>
      <c r="J10" s="87"/>
      <c r="K10" s="87">
        <v>5</v>
      </c>
      <c r="L10" s="87">
        <v>4</v>
      </c>
      <c r="M10" s="88">
        <v>10</v>
      </c>
      <c r="N10" s="96"/>
    </row>
    <row r="11" spans="1:16" ht="15.75">
      <c r="A11" s="100">
        <v>8</v>
      </c>
      <c r="B11" s="8"/>
      <c r="C11" s="7"/>
      <c r="D11" s="7"/>
      <c r="E11" s="7"/>
      <c r="F11" s="7">
        <v>22</v>
      </c>
      <c r="G11" s="7"/>
      <c r="H11" s="7"/>
      <c r="I11" s="7">
        <v>12</v>
      </c>
      <c r="J11" s="7"/>
      <c r="K11" s="7">
        <v>6</v>
      </c>
      <c r="L11" s="7"/>
      <c r="M11" s="9"/>
      <c r="N11" s="96"/>
    </row>
    <row r="12" spans="1:16" ht="15.75">
      <c r="A12" s="97">
        <v>9</v>
      </c>
      <c r="B12" s="86"/>
      <c r="C12" s="87"/>
      <c r="D12" s="87"/>
      <c r="E12" s="87"/>
      <c r="F12" s="87">
        <v>12</v>
      </c>
      <c r="G12" s="87"/>
      <c r="H12" s="87"/>
      <c r="I12" s="87">
        <v>43</v>
      </c>
      <c r="J12" s="87"/>
      <c r="K12" s="87">
        <v>10</v>
      </c>
      <c r="L12" s="87"/>
      <c r="M12" s="88"/>
      <c r="N12" s="96"/>
    </row>
    <row r="13" spans="1:16" ht="15.75">
      <c r="A13" s="100">
        <v>10</v>
      </c>
      <c r="B13" s="8"/>
      <c r="C13" s="7"/>
      <c r="D13" s="7"/>
      <c r="E13" s="7"/>
      <c r="F13" s="7"/>
      <c r="G13" s="7"/>
      <c r="H13" s="7">
        <v>11</v>
      </c>
      <c r="I13" s="7"/>
      <c r="J13" s="7"/>
      <c r="K13" s="7">
        <v>19</v>
      </c>
      <c r="L13" s="7"/>
      <c r="M13" s="9">
        <v>3</v>
      </c>
      <c r="N13" s="96"/>
    </row>
    <row r="14" spans="1:16" ht="15.75">
      <c r="A14" s="97">
        <v>11</v>
      </c>
      <c r="B14" s="86"/>
      <c r="C14" s="87"/>
      <c r="D14" s="87"/>
      <c r="E14" s="87"/>
      <c r="F14" s="87"/>
      <c r="G14" s="87"/>
      <c r="H14" s="87"/>
      <c r="I14" s="87"/>
      <c r="J14" s="87">
        <v>56</v>
      </c>
      <c r="K14" s="87"/>
      <c r="L14" s="87"/>
      <c r="M14" s="88"/>
      <c r="N14" s="96"/>
    </row>
    <row r="15" spans="1:16" ht="15.75">
      <c r="A15" s="100">
        <v>12</v>
      </c>
      <c r="B15" s="8"/>
      <c r="C15" s="7"/>
      <c r="D15" s="7"/>
      <c r="E15" s="7"/>
      <c r="F15" s="7"/>
      <c r="G15" s="7"/>
      <c r="H15" s="7"/>
      <c r="I15" s="7"/>
      <c r="J15" s="7"/>
      <c r="K15" s="7"/>
      <c r="L15" s="7"/>
      <c r="M15" s="9"/>
      <c r="N15" s="96"/>
    </row>
    <row r="16" spans="1:16" ht="15.75">
      <c r="A16" s="97">
        <v>13</v>
      </c>
      <c r="B16" s="86"/>
      <c r="C16" s="87"/>
      <c r="D16" s="87"/>
      <c r="E16" s="87"/>
      <c r="F16" s="87"/>
      <c r="G16" s="87">
        <v>13</v>
      </c>
      <c r="H16" s="87"/>
      <c r="I16" s="87"/>
      <c r="J16" s="87"/>
      <c r="K16" s="87"/>
      <c r="L16" s="87"/>
      <c r="M16" s="88"/>
      <c r="N16" s="96"/>
    </row>
    <row r="17" spans="1:14" ht="15.75">
      <c r="A17" s="100">
        <v>14</v>
      </c>
      <c r="B17" s="8">
        <v>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9"/>
      <c r="N17" s="96"/>
    </row>
    <row r="18" spans="1:14" ht="15.75">
      <c r="A18" s="97">
        <v>15</v>
      </c>
      <c r="B18" s="86">
        <v>2</v>
      </c>
      <c r="C18" s="87"/>
      <c r="D18" s="87"/>
      <c r="E18" s="87"/>
      <c r="F18" s="87"/>
      <c r="G18" s="87"/>
      <c r="H18" s="87">
        <v>6</v>
      </c>
      <c r="I18" s="87"/>
      <c r="J18" s="87"/>
      <c r="K18" s="87">
        <v>7</v>
      </c>
      <c r="L18" s="87"/>
      <c r="M18" s="88"/>
      <c r="N18" s="96"/>
    </row>
    <row r="19" spans="1:14" ht="15.75">
      <c r="A19" s="100">
        <v>16</v>
      </c>
      <c r="B19" s="8">
        <v>17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9"/>
      <c r="N19" s="96"/>
    </row>
    <row r="20" spans="1:14" ht="15.75">
      <c r="A20" s="97">
        <v>17</v>
      </c>
      <c r="B20" s="86">
        <v>9</v>
      </c>
      <c r="C20" s="87"/>
      <c r="D20" s="87"/>
      <c r="E20" s="87"/>
      <c r="F20" s="87"/>
      <c r="G20" s="87"/>
      <c r="H20" s="87">
        <v>15</v>
      </c>
      <c r="I20" s="87"/>
      <c r="J20" s="87">
        <v>7</v>
      </c>
      <c r="K20" s="87"/>
      <c r="L20" s="87"/>
      <c r="M20" s="88"/>
      <c r="N20" s="96"/>
    </row>
    <row r="21" spans="1:14" ht="15.75">
      <c r="A21" s="100">
        <v>18</v>
      </c>
      <c r="B21" s="8">
        <v>3</v>
      </c>
      <c r="C21" s="7"/>
      <c r="D21" s="7"/>
      <c r="E21" s="7"/>
      <c r="F21" s="7"/>
      <c r="G21" s="7"/>
      <c r="H21" s="7"/>
      <c r="I21" s="7"/>
      <c r="J21" s="7"/>
      <c r="K21" s="7">
        <v>7</v>
      </c>
      <c r="L21" s="7"/>
      <c r="M21" s="9"/>
      <c r="N21" s="96"/>
    </row>
    <row r="22" spans="1:14" ht="15.75">
      <c r="A22" s="97">
        <v>19</v>
      </c>
      <c r="B22" s="86">
        <v>16</v>
      </c>
      <c r="C22" s="87"/>
      <c r="D22" s="87"/>
      <c r="E22" s="87"/>
      <c r="F22" s="87"/>
      <c r="G22" s="87"/>
      <c r="H22" s="87"/>
      <c r="I22" s="87"/>
      <c r="J22" s="87"/>
      <c r="K22" s="87">
        <v>3</v>
      </c>
      <c r="L22" s="87"/>
      <c r="M22" s="88"/>
      <c r="N22" s="96"/>
    </row>
    <row r="23" spans="1:14" ht="15.75">
      <c r="A23" s="100">
        <v>20</v>
      </c>
      <c r="B23" s="8"/>
      <c r="C23" s="7"/>
      <c r="D23" s="7"/>
      <c r="E23" s="7"/>
      <c r="F23" s="7"/>
      <c r="G23" s="7">
        <v>1</v>
      </c>
      <c r="H23" s="7"/>
      <c r="I23" s="7"/>
      <c r="J23" s="7"/>
      <c r="K23" s="7"/>
      <c r="L23" s="7"/>
      <c r="M23" s="9"/>
      <c r="N23" s="96"/>
    </row>
    <row r="24" spans="1:14" ht="15.75">
      <c r="A24" s="97">
        <v>21</v>
      </c>
      <c r="B24" s="86"/>
      <c r="C24" s="87"/>
      <c r="D24" s="87"/>
      <c r="E24" s="87"/>
      <c r="F24" s="87"/>
      <c r="G24" s="87"/>
      <c r="H24" s="87"/>
      <c r="I24" s="87"/>
      <c r="J24" s="87">
        <v>17</v>
      </c>
      <c r="K24" s="87">
        <v>3</v>
      </c>
      <c r="L24" s="87"/>
      <c r="M24" s="88"/>
      <c r="N24" s="96"/>
    </row>
    <row r="25" spans="1:14" ht="15.75">
      <c r="A25" s="100">
        <v>22</v>
      </c>
      <c r="B25" s="8"/>
      <c r="C25" s="7"/>
      <c r="D25" s="7"/>
      <c r="E25" s="7"/>
      <c r="F25" s="7"/>
      <c r="G25" s="7">
        <v>6</v>
      </c>
      <c r="H25" s="7"/>
      <c r="I25" s="7"/>
      <c r="J25" s="7"/>
      <c r="K25" s="7"/>
      <c r="L25" s="7"/>
      <c r="M25" s="9"/>
      <c r="N25" s="96"/>
    </row>
    <row r="26" spans="1:14" ht="15.75">
      <c r="A26" s="97">
        <v>23</v>
      </c>
      <c r="B26" s="86"/>
      <c r="C26" s="87"/>
      <c r="D26" s="87"/>
      <c r="E26" s="87"/>
      <c r="F26" s="87"/>
      <c r="G26" s="87"/>
      <c r="H26" s="87"/>
      <c r="I26" s="87"/>
      <c r="J26" s="87"/>
      <c r="K26" s="87">
        <v>14</v>
      </c>
      <c r="L26" s="87">
        <v>4</v>
      </c>
      <c r="M26" s="88"/>
      <c r="N26" s="96"/>
    </row>
    <row r="27" spans="1:14" ht="15.75">
      <c r="A27" s="100">
        <v>24</v>
      </c>
      <c r="B27" s="8"/>
      <c r="C27" s="7"/>
      <c r="D27" s="7"/>
      <c r="E27" s="7"/>
      <c r="F27" s="7"/>
      <c r="G27" s="7"/>
      <c r="H27" s="7">
        <v>32</v>
      </c>
      <c r="I27" s="7"/>
      <c r="J27" s="7">
        <v>23</v>
      </c>
      <c r="K27" s="7">
        <v>29</v>
      </c>
      <c r="L27" s="7"/>
      <c r="M27" s="9"/>
      <c r="N27" s="96"/>
    </row>
    <row r="28" spans="1:14" ht="15.75">
      <c r="A28" s="97">
        <v>25</v>
      </c>
      <c r="B28" s="86"/>
      <c r="C28" s="87"/>
      <c r="D28" s="87"/>
      <c r="E28" s="87"/>
      <c r="F28" s="87"/>
      <c r="G28" s="87"/>
      <c r="H28" s="87"/>
      <c r="I28" s="87"/>
      <c r="J28" s="87"/>
      <c r="K28" s="87"/>
      <c r="L28" s="87">
        <v>9</v>
      </c>
      <c r="M28" s="88"/>
      <c r="N28" s="96"/>
    </row>
    <row r="29" spans="1:14" ht="15.75">
      <c r="A29" s="100">
        <v>26</v>
      </c>
      <c r="B29" s="8"/>
      <c r="C29" s="7"/>
      <c r="D29" s="7"/>
      <c r="E29" s="7"/>
      <c r="F29" s="7"/>
      <c r="G29" s="7"/>
      <c r="H29" s="7"/>
      <c r="I29" s="7"/>
      <c r="J29" s="7"/>
      <c r="K29" s="7">
        <v>3</v>
      </c>
      <c r="L29" s="7"/>
      <c r="M29" s="9"/>
      <c r="N29" s="96"/>
    </row>
    <row r="30" spans="1:14" ht="15.75">
      <c r="A30" s="97">
        <v>27</v>
      </c>
      <c r="B30" s="86"/>
      <c r="C30" s="87"/>
      <c r="D30" s="87"/>
      <c r="E30" s="87"/>
      <c r="F30" s="87"/>
      <c r="G30" s="87"/>
      <c r="H30" s="87">
        <v>20</v>
      </c>
      <c r="I30" s="87">
        <v>3</v>
      </c>
      <c r="J30" s="87">
        <v>37</v>
      </c>
      <c r="K30" s="87"/>
      <c r="L30" s="87"/>
      <c r="M30" s="88"/>
      <c r="N30" s="96"/>
    </row>
    <row r="31" spans="1:14" ht="15.75">
      <c r="A31" s="100">
        <v>28</v>
      </c>
      <c r="B31" s="8"/>
      <c r="C31" s="7"/>
      <c r="D31" s="7"/>
      <c r="E31" s="7"/>
      <c r="F31" s="7"/>
      <c r="G31" s="7">
        <v>11</v>
      </c>
      <c r="H31" s="7">
        <v>56</v>
      </c>
      <c r="I31" s="7">
        <v>6</v>
      </c>
      <c r="J31" s="7">
        <v>5</v>
      </c>
      <c r="K31" s="7">
        <v>3</v>
      </c>
      <c r="L31" s="7"/>
      <c r="M31" s="9">
        <v>3</v>
      </c>
      <c r="N31" s="96"/>
    </row>
    <row r="32" spans="1:14" ht="15.75">
      <c r="A32" s="97">
        <v>29</v>
      </c>
      <c r="B32" s="86"/>
      <c r="C32" s="87"/>
      <c r="D32" s="87"/>
      <c r="E32" s="87"/>
      <c r="F32" s="87"/>
      <c r="G32" s="87"/>
      <c r="H32" s="87"/>
      <c r="I32" s="87">
        <v>2</v>
      </c>
      <c r="J32" s="87"/>
      <c r="K32" s="87">
        <v>2</v>
      </c>
      <c r="L32" s="87"/>
      <c r="M32" s="88"/>
      <c r="N32" s="102"/>
    </row>
    <row r="33" spans="1:14" ht="15.75">
      <c r="A33" s="100">
        <v>30</v>
      </c>
      <c r="B33" s="8"/>
      <c r="C33" s="7"/>
      <c r="D33" s="7"/>
      <c r="E33" s="7"/>
      <c r="F33" s="7"/>
      <c r="G33" s="7"/>
      <c r="H33" s="7"/>
      <c r="I33" s="7"/>
      <c r="J33" s="7">
        <v>4</v>
      </c>
      <c r="K33" s="7"/>
      <c r="L33" s="7"/>
      <c r="M33" s="9"/>
      <c r="N33" s="96"/>
    </row>
    <row r="34" spans="1:14" ht="15.75">
      <c r="A34" s="101">
        <v>31</v>
      </c>
      <c r="B34" s="89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1"/>
      <c r="N34" s="96"/>
    </row>
    <row r="35" spans="1:14" ht="15.75">
      <c r="A35" s="1"/>
      <c r="B35" s="1"/>
      <c r="C35" s="1"/>
      <c r="D35" s="1"/>
      <c r="E35" s="133"/>
      <c r="F35" s="1"/>
      <c r="G35" s="1"/>
      <c r="H35" s="1"/>
      <c r="I35" s="1"/>
      <c r="J35" s="1"/>
      <c r="K35" s="1"/>
      <c r="N35" s="106" t="s">
        <v>16</v>
      </c>
    </row>
    <row r="36" spans="1:14" ht="15.75">
      <c r="A36" s="1" t="s">
        <v>14</v>
      </c>
      <c r="B36" s="3">
        <f t="shared" ref="B36:M36" si="0">SUM(B4:B34)</f>
        <v>48</v>
      </c>
      <c r="C36" s="3">
        <f t="shared" si="0"/>
        <v>0</v>
      </c>
      <c r="D36" s="3">
        <f t="shared" si="0"/>
        <v>0</v>
      </c>
      <c r="E36" s="3">
        <f t="shared" si="0"/>
        <v>0</v>
      </c>
      <c r="F36" s="3">
        <f t="shared" si="0"/>
        <v>174</v>
      </c>
      <c r="G36" s="3">
        <f t="shared" si="0"/>
        <v>31</v>
      </c>
      <c r="H36" s="3">
        <f t="shared" si="0"/>
        <v>140</v>
      </c>
      <c r="I36" s="3">
        <f t="shared" si="0"/>
        <v>75</v>
      </c>
      <c r="J36" s="3">
        <f t="shared" si="0"/>
        <v>164</v>
      </c>
      <c r="K36" s="3">
        <f t="shared" si="0"/>
        <v>128</v>
      </c>
      <c r="L36" s="3">
        <f t="shared" si="0"/>
        <v>105</v>
      </c>
      <c r="M36" s="3">
        <f t="shared" si="0"/>
        <v>16</v>
      </c>
      <c r="N36" s="103">
        <f>SUM(B36:M36)</f>
        <v>881</v>
      </c>
    </row>
    <row r="37" spans="1:14" ht="15.75">
      <c r="A37" s="1" t="s">
        <v>17</v>
      </c>
      <c r="B37" s="3">
        <f t="shared" ref="B37:M37" si="1">COUNTIF(B4:B34,"&gt;0")</f>
        <v>6</v>
      </c>
      <c r="C37" s="3">
        <f t="shared" si="1"/>
        <v>0</v>
      </c>
      <c r="D37" s="3">
        <f t="shared" si="1"/>
        <v>0</v>
      </c>
      <c r="E37" s="3">
        <f t="shared" si="1"/>
        <v>0</v>
      </c>
      <c r="F37" s="3">
        <f t="shared" si="1"/>
        <v>5</v>
      </c>
      <c r="G37" s="3">
        <f t="shared" si="1"/>
        <v>4</v>
      </c>
      <c r="H37" s="3">
        <f t="shared" si="1"/>
        <v>6</v>
      </c>
      <c r="I37" s="3">
        <f t="shared" si="1"/>
        <v>6</v>
      </c>
      <c r="J37" s="3">
        <f t="shared" si="1"/>
        <v>9</v>
      </c>
      <c r="K37" s="4">
        <f t="shared" si="1"/>
        <v>14</v>
      </c>
      <c r="L37" s="4">
        <f t="shared" si="1"/>
        <v>7</v>
      </c>
      <c r="M37" s="4">
        <f t="shared" si="1"/>
        <v>3</v>
      </c>
      <c r="N37" s="104">
        <f>SUM(B37:M37)</f>
        <v>60</v>
      </c>
    </row>
    <row r="38" spans="1:14" ht="15.75">
      <c r="A38" s="1" t="s">
        <v>19</v>
      </c>
      <c r="B38" s="4">
        <f>COUNTIF(B4:B34,"T")</f>
        <v>0</v>
      </c>
      <c r="C38" s="4">
        <f>COUNTIF(C4:C34,"T")</f>
        <v>0</v>
      </c>
      <c r="D38" s="4">
        <f t="shared" ref="D38:M38" si="2">COUNTIF(D4:D34,"T")</f>
        <v>0</v>
      </c>
      <c r="E38" s="4">
        <f t="shared" si="2"/>
        <v>0</v>
      </c>
      <c r="F38" s="4">
        <f t="shared" si="2"/>
        <v>0</v>
      </c>
      <c r="G38" s="4">
        <f t="shared" si="2"/>
        <v>0</v>
      </c>
      <c r="H38" s="4">
        <f t="shared" si="2"/>
        <v>0</v>
      </c>
      <c r="I38" s="4">
        <f t="shared" si="2"/>
        <v>0</v>
      </c>
      <c r="J38" s="4">
        <f t="shared" si="2"/>
        <v>0</v>
      </c>
      <c r="K38" s="4">
        <f t="shared" si="2"/>
        <v>0</v>
      </c>
      <c r="L38" s="4">
        <f t="shared" si="2"/>
        <v>0</v>
      </c>
      <c r="M38" s="4">
        <f t="shared" si="2"/>
        <v>0</v>
      </c>
      <c r="N38" s="105">
        <f>COUNTIF(B4:M34,"T")</f>
        <v>0</v>
      </c>
    </row>
  </sheetData>
  <phoneticPr fontId="4"/>
  <conditionalFormatting sqref="B4:M4 B6:M6 B8:M8 B34:M34 B12:M12 B14:M14 B16:M16 B18:M18 B20:M20 B22:M22 B24:M24 B26:M26 B28:M28 B30:M30 B32:M32 B10:M10">
    <cfRule type="expression" dxfId="46" priority="1" stopIfTrue="1">
      <formula>IF(OR(B4="T",B4=" "),1)</formula>
    </cfRule>
    <cfRule type="cellIs" dxfId="45" priority="2" stopIfTrue="1" operator="greaterThanOrEqual">
      <formula>100</formula>
    </cfRule>
    <cfRule type="cellIs" dxfId="44" priority="3" stopIfTrue="1" operator="between">
      <formula>0.1</formula>
      <formula>99.99999</formula>
    </cfRule>
  </conditionalFormatting>
  <conditionalFormatting sqref="B5:M5 B7:M7 B11:M11 B33:M33 B13:M13 B15:M15 B17:M17 B19:M19 B21:M21 B23:M23 B25:M25 B27:M27 B29:M29 B31:M31 B9:M9">
    <cfRule type="expression" dxfId="43" priority="4" stopIfTrue="1">
      <formula>IF(OR(B5="T",B5=" "),1)</formula>
    </cfRule>
    <cfRule type="cellIs" dxfId="42" priority="5" stopIfTrue="1" operator="greaterThanOrEqual">
      <formula>100</formula>
    </cfRule>
    <cfRule type="cellIs" dxfId="41" priority="6" stopIfTrue="1" operator="between">
      <formula>0.1</formula>
      <formula>99.99999</formula>
    </cfRule>
  </conditionalFormatting>
  <hyperlinks>
    <hyperlink ref="B1" location="Consolidated!A1" display="Consolidate Link"/>
    <hyperlink ref="B2" location="CALC.!A1" display="CALC."/>
  </hyperlinks>
  <pageMargins left="0.75" right="0.75" top="1" bottom="1" header="0.5" footer="0.5"/>
  <pageSetup paperSize="9" orientation="portrait" horizontalDpi="4294967292" verticalDpi="429496729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8"/>
  <sheetViews>
    <sheetView workbookViewId="0">
      <pane xSplit="1" ySplit="3" topLeftCell="B4" activePane="bottomRight" state="frozen"/>
      <selection activeCell="Q55" sqref="Q55"/>
      <selection pane="topRight" activeCell="Q55" sqref="Q55"/>
      <selection pane="bottomLeft" activeCell="Q55" sqref="Q55"/>
      <selection pane="bottomRight" activeCell="T17" sqref="T17"/>
    </sheetView>
  </sheetViews>
  <sheetFormatPr defaultColWidth="8.109375" defaultRowHeight="15"/>
  <cols>
    <col min="1" max="1" width="9.77734375" customWidth="1"/>
    <col min="2" max="2" width="8.6640625" customWidth="1"/>
    <col min="3" max="3" width="8.88671875" customWidth="1"/>
    <col min="4" max="4" width="6.88671875" customWidth="1"/>
    <col min="5" max="8" width="7.33203125" customWidth="1"/>
    <col min="9" max="9" width="7.21875" customWidth="1"/>
    <col min="10" max="10" width="10.44140625" customWidth="1"/>
    <col min="11" max="11" width="8" customWidth="1"/>
    <col min="12" max="12" width="8.109375" customWidth="1"/>
    <col min="13" max="13" width="8.6640625" customWidth="1"/>
  </cols>
  <sheetData>
    <row r="1" spans="1:14" ht="15.75">
      <c r="A1" s="172" t="s">
        <v>0</v>
      </c>
      <c r="B1" s="173" t="s">
        <v>44</v>
      </c>
      <c r="C1" s="191" t="s">
        <v>70</v>
      </c>
      <c r="D1" s="174"/>
      <c r="E1" s="175"/>
      <c r="F1" s="192" t="e">
        <f>#REF!</f>
        <v>#REF!</v>
      </c>
      <c r="G1" s="193"/>
      <c r="H1" s="170"/>
      <c r="I1" s="170"/>
      <c r="J1" s="196" t="e">
        <f>#REF!</f>
        <v>#REF!</v>
      </c>
      <c r="K1" s="197"/>
      <c r="L1" s="170"/>
      <c r="M1" s="200" t="e">
        <f>#REF!</f>
        <v>#REF!</v>
      </c>
    </row>
    <row r="2" spans="1:14" ht="15.75">
      <c r="A2" s="176" t="s">
        <v>67</v>
      </c>
      <c r="B2" s="177" t="s">
        <v>45</v>
      </c>
      <c r="C2" s="178" t="s">
        <v>47</v>
      </c>
      <c r="D2" s="179"/>
      <c r="E2" s="179"/>
      <c r="F2" s="194" t="str">
        <f>TEXT(SUM(B36:F36),0)&amp;"mm"</f>
        <v>62mm</v>
      </c>
      <c r="G2" s="195" t="s">
        <v>36</v>
      </c>
      <c r="H2" s="168"/>
      <c r="I2" s="168"/>
      <c r="J2" s="198" t="str">
        <f>TEXT(SUM(G36:J36),0)&amp;"mm"</f>
        <v>330mm</v>
      </c>
      <c r="K2" s="199" t="s">
        <v>21</v>
      </c>
      <c r="L2" s="6"/>
      <c r="M2" s="201" t="str">
        <f>TEXT(SUM(K36:M36),0)&amp;"mm"</f>
        <v>907mm</v>
      </c>
    </row>
    <row r="3" spans="1:14" ht="15.75">
      <c r="A3" s="109">
        <v>33040</v>
      </c>
      <c r="B3" s="5" t="s">
        <v>39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</row>
    <row r="4" spans="1:14" ht="15.75">
      <c r="A4" s="98">
        <v>1</v>
      </c>
      <c r="B4" s="99"/>
      <c r="C4" s="87"/>
      <c r="D4" s="87"/>
      <c r="E4" s="87"/>
      <c r="F4" s="87"/>
      <c r="G4" s="87"/>
      <c r="H4" s="87"/>
      <c r="I4" s="87"/>
      <c r="J4" s="87"/>
      <c r="K4" s="87">
        <v>13</v>
      </c>
      <c r="L4" s="87"/>
      <c r="M4" s="88"/>
      <c r="N4" s="96"/>
    </row>
    <row r="5" spans="1:14" ht="15.75">
      <c r="A5" s="100">
        <v>2</v>
      </c>
      <c r="B5" s="8"/>
      <c r="C5" s="7"/>
      <c r="D5" s="7"/>
      <c r="E5" s="7"/>
      <c r="F5" s="7"/>
      <c r="G5" s="7"/>
      <c r="H5" s="7">
        <v>12</v>
      </c>
      <c r="I5" s="7"/>
      <c r="J5" s="7">
        <v>4</v>
      </c>
      <c r="K5" s="7">
        <v>9</v>
      </c>
      <c r="L5" s="7">
        <v>35</v>
      </c>
      <c r="M5" s="9"/>
      <c r="N5" s="96"/>
    </row>
    <row r="6" spans="1:14" ht="15.75">
      <c r="A6" s="97">
        <v>3</v>
      </c>
      <c r="B6" s="86"/>
      <c r="C6" s="87"/>
      <c r="D6" s="87"/>
      <c r="E6" s="87"/>
      <c r="F6" s="87"/>
      <c r="G6" s="87"/>
      <c r="H6" s="87"/>
      <c r="I6" s="87"/>
      <c r="J6" s="87">
        <v>12</v>
      </c>
      <c r="K6" s="87">
        <v>20</v>
      </c>
      <c r="L6" s="87">
        <v>19</v>
      </c>
      <c r="M6" s="88"/>
      <c r="N6" s="96"/>
    </row>
    <row r="7" spans="1:14" ht="15.75">
      <c r="A7" s="100">
        <v>4</v>
      </c>
      <c r="B7" s="8"/>
      <c r="C7" s="7"/>
      <c r="D7" s="7"/>
      <c r="E7" s="7"/>
      <c r="F7" s="7"/>
      <c r="G7" s="7"/>
      <c r="H7" s="7"/>
      <c r="I7" s="7"/>
      <c r="J7" s="7"/>
      <c r="K7" s="7">
        <v>9</v>
      </c>
      <c r="L7" s="212">
        <v>80</v>
      </c>
      <c r="M7" s="9"/>
      <c r="N7" s="96"/>
    </row>
    <row r="8" spans="1:14" ht="15.75">
      <c r="A8" s="97">
        <v>5</v>
      </c>
      <c r="B8" s="86"/>
      <c r="C8" s="87"/>
      <c r="D8" s="87"/>
      <c r="E8" s="87"/>
      <c r="F8" s="87"/>
      <c r="G8" s="87"/>
      <c r="H8" s="87">
        <v>28</v>
      </c>
      <c r="I8" s="87">
        <v>40</v>
      </c>
      <c r="J8" s="87"/>
      <c r="K8" s="211"/>
      <c r="L8" s="214">
        <f>115+ROUND(ABS(T8/2),2)</f>
        <v>115</v>
      </c>
      <c r="M8" s="203"/>
      <c r="N8" s="96"/>
    </row>
    <row r="9" spans="1:14" ht="15.75">
      <c r="A9" s="100">
        <v>6</v>
      </c>
      <c r="B9" s="8"/>
      <c r="C9" s="7"/>
      <c r="D9" s="7"/>
      <c r="E9" s="7"/>
      <c r="F9" s="7"/>
      <c r="G9" s="7"/>
      <c r="H9" s="7">
        <v>25</v>
      </c>
      <c r="I9" s="7"/>
      <c r="J9" s="7"/>
      <c r="K9" s="7"/>
      <c r="L9" s="213">
        <v>66</v>
      </c>
      <c r="M9" s="9"/>
      <c r="N9" s="96"/>
    </row>
    <row r="10" spans="1:14" ht="15.75">
      <c r="A10" s="97">
        <v>7</v>
      </c>
      <c r="B10" s="86"/>
      <c r="C10" s="87">
        <v>29</v>
      </c>
      <c r="D10" s="87"/>
      <c r="E10" s="87"/>
      <c r="F10" s="87"/>
      <c r="G10" s="87"/>
      <c r="H10" s="87"/>
      <c r="I10" s="87"/>
      <c r="J10" s="87"/>
      <c r="K10" s="87"/>
      <c r="L10" s="87">
        <v>2</v>
      </c>
      <c r="M10" s="88"/>
      <c r="N10" s="96"/>
    </row>
    <row r="11" spans="1:14" ht="15.75">
      <c r="A11" s="100">
        <v>8</v>
      </c>
      <c r="B11" s="8"/>
      <c r="C11" s="7">
        <v>6</v>
      </c>
      <c r="D11" s="7"/>
      <c r="E11" s="7"/>
      <c r="F11" s="7"/>
      <c r="G11" s="7">
        <v>35</v>
      </c>
      <c r="H11" s="7"/>
      <c r="I11" s="7"/>
      <c r="J11" s="7"/>
      <c r="K11" s="7"/>
      <c r="L11" s="7"/>
      <c r="M11" s="9"/>
      <c r="N11" s="96"/>
    </row>
    <row r="12" spans="1:14" ht="15.75">
      <c r="A12" s="97">
        <v>9</v>
      </c>
      <c r="B12" s="86"/>
      <c r="C12" s="87">
        <v>27</v>
      </c>
      <c r="D12" s="87"/>
      <c r="E12" s="87"/>
      <c r="F12" s="87"/>
      <c r="G12" s="87"/>
      <c r="H12" s="87"/>
      <c r="I12" s="87"/>
      <c r="J12" s="87"/>
      <c r="K12" s="87"/>
      <c r="L12" s="87"/>
      <c r="M12" s="88"/>
      <c r="N12" s="96"/>
    </row>
    <row r="13" spans="1:14" ht="15.75">
      <c r="A13" s="100">
        <v>10</v>
      </c>
      <c r="B13" s="8"/>
      <c r="C13" s="7"/>
      <c r="D13" s="7"/>
      <c r="E13" s="7"/>
      <c r="F13" s="7"/>
      <c r="G13" s="7"/>
      <c r="H13" s="7"/>
      <c r="I13" s="7">
        <v>9</v>
      </c>
      <c r="J13" s="7"/>
      <c r="K13" s="7"/>
      <c r="L13" s="7">
        <v>34</v>
      </c>
      <c r="M13" s="9"/>
      <c r="N13" s="96"/>
    </row>
    <row r="14" spans="1:14" ht="15.75">
      <c r="A14" s="97">
        <v>11</v>
      </c>
      <c r="B14" s="86"/>
      <c r="C14" s="87"/>
      <c r="D14" s="87"/>
      <c r="E14" s="87"/>
      <c r="F14" s="87"/>
      <c r="G14" s="87"/>
      <c r="H14" s="87"/>
      <c r="I14" s="87"/>
      <c r="J14" s="87"/>
      <c r="K14" s="87"/>
      <c r="L14" s="87">
        <v>40</v>
      </c>
      <c r="M14" s="88"/>
      <c r="N14" s="96"/>
    </row>
    <row r="15" spans="1:14" ht="15.75">
      <c r="A15" s="100">
        <v>12</v>
      </c>
      <c r="B15" s="8"/>
      <c r="C15" s="7"/>
      <c r="D15" s="7"/>
      <c r="E15" s="7"/>
      <c r="F15" s="7"/>
      <c r="G15" s="7"/>
      <c r="H15" s="7"/>
      <c r="I15" s="7"/>
      <c r="J15" s="7">
        <v>30</v>
      </c>
      <c r="K15" s="7"/>
      <c r="L15" s="7">
        <v>17</v>
      </c>
      <c r="M15" s="9"/>
      <c r="N15" s="96"/>
    </row>
    <row r="16" spans="1:14" ht="15.75">
      <c r="A16" s="97">
        <v>13</v>
      </c>
      <c r="B16" s="8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8"/>
      <c r="N16" s="96"/>
    </row>
    <row r="17" spans="1:14" ht="15.75">
      <c r="A17" s="100">
        <v>14</v>
      </c>
      <c r="B17" s="8"/>
      <c r="C17" s="7"/>
      <c r="D17" s="7"/>
      <c r="E17" s="7"/>
      <c r="F17" s="7"/>
      <c r="G17" s="7"/>
      <c r="H17" s="7"/>
      <c r="I17" s="7"/>
      <c r="J17" s="7"/>
      <c r="K17" s="7"/>
      <c r="L17" s="7">
        <v>7</v>
      </c>
      <c r="M17" s="9"/>
      <c r="N17" s="96"/>
    </row>
    <row r="18" spans="1:14" ht="15.75">
      <c r="A18" s="97">
        <v>15</v>
      </c>
      <c r="B18" s="86"/>
      <c r="C18" s="87"/>
      <c r="D18" s="87"/>
      <c r="E18" s="87"/>
      <c r="F18" s="87"/>
      <c r="G18" s="87"/>
      <c r="H18" s="87"/>
      <c r="I18" s="87"/>
      <c r="J18" s="87">
        <v>14</v>
      </c>
      <c r="K18" s="87">
        <v>104</v>
      </c>
      <c r="L18" s="87"/>
      <c r="M18" s="88"/>
      <c r="N18" s="96"/>
    </row>
    <row r="19" spans="1:14" ht="15.75">
      <c r="A19" s="100">
        <v>16</v>
      </c>
      <c r="B19" s="8"/>
      <c r="C19" s="7"/>
      <c r="D19" s="7"/>
      <c r="E19" s="7"/>
      <c r="F19" s="7"/>
      <c r="G19" s="7"/>
      <c r="H19" s="7"/>
      <c r="I19" s="7">
        <v>13</v>
      </c>
      <c r="J19" s="7"/>
      <c r="K19" s="7"/>
      <c r="L19" s="7">
        <v>13</v>
      </c>
      <c r="M19" s="9"/>
      <c r="N19" s="96"/>
    </row>
    <row r="20" spans="1:14" ht="15.75">
      <c r="A20" s="97">
        <v>17</v>
      </c>
      <c r="B20" s="86"/>
      <c r="C20" s="87"/>
      <c r="D20" s="87"/>
      <c r="E20" s="87"/>
      <c r="F20" s="87"/>
      <c r="G20" s="87"/>
      <c r="H20" s="87"/>
      <c r="I20" s="87"/>
      <c r="J20" s="87"/>
      <c r="K20" s="87"/>
      <c r="L20" s="87">
        <v>4</v>
      </c>
      <c r="M20" s="88"/>
      <c r="N20" s="96"/>
    </row>
    <row r="21" spans="1:14" ht="15.75">
      <c r="A21" s="100">
        <v>18</v>
      </c>
      <c r="B21" s="8"/>
      <c r="C21" s="7"/>
      <c r="D21" s="7"/>
      <c r="E21" s="7"/>
      <c r="F21" s="7"/>
      <c r="G21" s="7"/>
      <c r="H21" s="7"/>
      <c r="I21" s="7">
        <v>17</v>
      </c>
      <c r="J21" s="7"/>
      <c r="K21" s="7"/>
      <c r="L21" s="7"/>
      <c r="M21" s="9">
        <v>4</v>
      </c>
      <c r="N21" s="96"/>
    </row>
    <row r="22" spans="1:14" ht="15.75">
      <c r="A22" s="97">
        <v>19</v>
      </c>
      <c r="B22" s="86"/>
      <c r="C22" s="87"/>
      <c r="D22" s="87"/>
      <c r="E22" s="87"/>
      <c r="F22" s="87"/>
      <c r="G22" s="87">
        <v>3</v>
      </c>
      <c r="H22" s="87"/>
      <c r="I22" s="87"/>
      <c r="J22" s="87"/>
      <c r="K22" s="87">
        <v>14</v>
      </c>
      <c r="L22" s="87">
        <v>11</v>
      </c>
      <c r="M22" s="88">
        <v>3</v>
      </c>
      <c r="N22" s="96"/>
    </row>
    <row r="23" spans="1:14" ht="15.75">
      <c r="A23" s="100">
        <v>20</v>
      </c>
      <c r="B23" s="8"/>
      <c r="C23" s="7"/>
      <c r="D23" s="7"/>
      <c r="E23" s="7"/>
      <c r="F23" s="7"/>
      <c r="G23" s="7"/>
      <c r="H23" s="7"/>
      <c r="I23" s="7"/>
      <c r="J23" s="7"/>
      <c r="K23" s="7"/>
      <c r="L23" s="7">
        <v>7</v>
      </c>
      <c r="M23" s="9">
        <v>106</v>
      </c>
      <c r="N23" s="96"/>
    </row>
    <row r="24" spans="1:14" ht="15.75">
      <c r="A24" s="97">
        <v>21</v>
      </c>
      <c r="B24" s="86"/>
      <c r="C24" s="87"/>
      <c r="D24" s="87"/>
      <c r="E24" s="87"/>
      <c r="F24" s="87"/>
      <c r="G24" s="87"/>
      <c r="H24" s="87"/>
      <c r="I24" s="87">
        <v>9</v>
      </c>
      <c r="J24" s="87"/>
      <c r="K24" s="87"/>
      <c r="L24" s="87">
        <v>7</v>
      </c>
      <c r="M24" s="88"/>
      <c r="N24" s="96"/>
    </row>
    <row r="25" spans="1:14" ht="15.75">
      <c r="A25" s="100">
        <v>22</v>
      </c>
      <c r="B25" s="8"/>
      <c r="C25" s="7"/>
      <c r="D25" s="7"/>
      <c r="E25" s="7"/>
      <c r="F25" s="7"/>
      <c r="G25" s="7"/>
      <c r="H25" s="7"/>
      <c r="I25" s="7"/>
      <c r="J25" s="7"/>
      <c r="K25" s="7"/>
      <c r="L25" s="7">
        <v>8</v>
      </c>
      <c r="M25" s="9">
        <v>21</v>
      </c>
      <c r="N25" s="96"/>
    </row>
    <row r="26" spans="1:14" ht="15.75">
      <c r="A26" s="97">
        <v>23</v>
      </c>
      <c r="B26" s="86"/>
      <c r="C26" s="87"/>
      <c r="D26" s="87"/>
      <c r="E26" s="87"/>
      <c r="F26" s="87"/>
      <c r="G26" s="87"/>
      <c r="H26" s="87"/>
      <c r="I26" s="87"/>
      <c r="J26" s="87"/>
      <c r="K26" s="87"/>
      <c r="L26" s="87">
        <v>9</v>
      </c>
      <c r="M26" s="88"/>
      <c r="N26" s="96"/>
    </row>
    <row r="27" spans="1:14" ht="15.75">
      <c r="A27" s="100">
        <v>24</v>
      </c>
      <c r="B27" s="8"/>
      <c r="C27" s="7"/>
      <c r="D27" s="7"/>
      <c r="E27" s="7"/>
      <c r="F27" s="7"/>
      <c r="G27" s="7"/>
      <c r="H27" s="7">
        <v>17</v>
      </c>
      <c r="I27" s="7"/>
      <c r="J27" s="7"/>
      <c r="K27" s="7"/>
      <c r="L27" s="7"/>
      <c r="M27" s="9"/>
      <c r="N27" s="96"/>
    </row>
    <row r="28" spans="1:14" ht="15.75">
      <c r="A28" s="97">
        <v>25</v>
      </c>
      <c r="B28" s="86"/>
      <c r="C28" s="87"/>
      <c r="D28" s="87"/>
      <c r="E28" s="87"/>
      <c r="F28" s="87"/>
      <c r="G28" s="87"/>
      <c r="H28" s="87"/>
      <c r="I28" s="87">
        <v>43</v>
      </c>
      <c r="J28" s="87"/>
      <c r="K28" s="87">
        <v>4</v>
      </c>
      <c r="L28" s="87">
        <v>11</v>
      </c>
      <c r="M28" s="88"/>
      <c r="N28" s="96"/>
    </row>
    <row r="29" spans="1:14" ht="15.75">
      <c r="A29" s="100">
        <v>26</v>
      </c>
      <c r="B29" s="8"/>
      <c r="C29" s="7"/>
      <c r="D29" s="7"/>
      <c r="E29" s="7"/>
      <c r="F29" s="7"/>
      <c r="G29" s="7"/>
      <c r="H29" s="7"/>
      <c r="I29" s="7"/>
      <c r="J29" s="7"/>
      <c r="K29" s="7"/>
      <c r="L29" s="7">
        <v>8</v>
      </c>
      <c r="M29" s="9"/>
      <c r="N29" s="96"/>
    </row>
    <row r="30" spans="1:14" ht="15.75">
      <c r="A30" s="97">
        <v>27</v>
      </c>
      <c r="B30" s="86"/>
      <c r="C30" s="87"/>
      <c r="D30" s="87"/>
      <c r="E30" s="87"/>
      <c r="F30" s="87"/>
      <c r="G30" s="87"/>
      <c r="H30" s="87">
        <v>9</v>
      </c>
      <c r="I30" s="87"/>
      <c r="J30" s="87"/>
      <c r="K30" s="87">
        <v>70</v>
      </c>
      <c r="L30" s="87"/>
      <c r="M30" s="88"/>
      <c r="N30" s="96"/>
    </row>
    <row r="31" spans="1:14" ht="15.75">
      <c r="A31" s="100">
        <v>28</v>
      </c>
      <c r="B31" s="8"/>
      <c r="C31" s="7"/>
      <c r="D31" s="7"/>
      <c r="E31" s="7"/>
      <c r="F31" s="7"/>
      <c r="G31" s="7"/>
      <c r="H31" s="7"/>
      <c r="I31" s="7"/>
      <c r="J31" s="7"/>
      <c r="K31" s="7">
        <v>22</v>
      </c>
      <c r="L31" s="7"/>
      <c r="M31" s="9"/>
      <c r="N31" s="96"/>
    </row>
    <row r="32" spans="1:14" ht="15.75">
      <c r="A32" s="97">
        <v>29</v>
      </c>
      <c r="B32" s="86"/>
      <c r="C32" s="87"/>
      <c r="D32" s="87"/>
      <c r="E32" s="87"/>
      <c r="F32" s="87"/>
      <c r="G32" s="87"/>
      <c r="H32" s="87">
        <v>10</v>
      </c>
      <c r="I32" s="87"/>
      <c r="J32" s="87"/>
      <c r="K32" s="87"/>
      <c r="L32" s="87"/>
      <c r="M32" s="88"/>
      <c r="N32" s="102"/>
    </row>
    <row r="33" spans="1:14" ht="15.75">
      <c r="A33" s="100">
        <v>30</v>
      </c>
      <c r="B33" s="8"/>
      <c r="C33" s="7"/>
      <c r="D33" s="7"/>
      <c r="E33" s="7"/>
      <c r="F33" s="7"/>
      <c r="G33" s="7"/>
      <c r="H33" s="7"/>
      <c r="I33" s="7"/>
      <c r="J33" s="7"/>
      <c r="K33" s="7">
        <v>15</v>
      </c>
      <c r="L33" s="7"/>
      <c r="M33" s="9"/>
      <c r="N33" s="96"/>
    </row>
    <row r="34" spans="1:14" ht="15.75">
      <c r="A34" s="101">
        <v>31</v>
      </c>
      <c r="B34" s="89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1"/>
      <c r="N34" s="96"/>
    </row>
    <row r="35" spans="1:14" ht="15.75">
      <c r="N35" s="106" t="s">
        <v>16</v>
      </c>
    </row>
    <row r="36" spans="1:14" ht="15.75">
      <c r="A36" s="1" t="s">
        <v>37</v>
      </c>
      <c r="B36" s="3">
        <f t="shared" ref="B36:M36" si="0">SUM(B4:B34)</f>
        <v>0</v>
      </c>
      <c r="C36" s="3">
        <f t="shared" si="0"/>
        <v>62</v>
      </c>
      <c r="D36" s="3">
        <f t="shared" si="0"/>
        <v>0</v>
      </c>
      <c r="E36" s="3">
        <f t="shared" si="0"/>
        <v>0</v>
      </c>
      <c r="F36" s="3">
        <f t="shared" si="0"/>
        <v>0</v>
      </c>
      <c r="G36" s="3">
        <f t="shared" si="0"/>
        <v>38</v>
      </c>
      <c r="H36" s="3">
        <f t="shared" si="0"/>
        <v>101</v>
      </c>
      <c r="I36" s="3">
        <f t="shared" si="0"/>
        <v>131</v>
      </c>
      <c r="J36" s="3">
        <f t="shared" si="0"/>
        <v>60</v>
      </c>
      <c r="K36" s="3">
        <f t="shared" si="0"/>
        <v>280</v>
      </c>
      <c r="L36" s="4">
        <f t="shared" si="0"/>
        <v>493</v>
      </c>
      <c r="M36" s="4">
        <f t="shared" si="0"/>
        <v>134</v>
      </c>
      <c r="N36" s="104">
        <f>SUM(B36:M36)</f>
        <v>1299</v>
      </c>
    </row>
    <row r="37" spans="1:14" ht="15.75">
      <c r="A37" s="1" t="s">
        <v>38</v>
      </c>
      <c r="B37" s="3">
        <f t="shared" ref="B37:M37" si="1">COUNTIF(B4:B34,"&gt;0")</f>
        <v>0</v>
      </c>
      <c r="C37" s="3">
        <f t="shared" si="1"/>
        <v>3</v>
      </c>
      <c r="D37" s="3">
        <f t="shared" si="1"/>
        <v>0</v>
      </c>
      <c r="E37" s="3">
        <f t="shared" si="1"/>
        <v>0</v>
      </c>
      <c r="F37" s="3">
        <f t="shared" si="1"/>
        <v>0</v>
      </c>
      <c r="G37" s="3">
        <f t="shared" si="1"/>
        <v>2</v>
      </c>
      <c r="H37" s="3">
        <f t="shared" si="1"/>
        <v>6</v>
      </c>
      <c r="I37" s="3">
        <f t="shared" si="1"/>
        <v>6</v>
      </c>
      <c r="J37" s="3">
        <f t="shared" si="1"/>
        <v>4</v>
      </c>
      <c r="K37" s="4">
        <f t="shared" si="1"/>
        <v>10</v>
      </c>
      <c r="L37" s="4">
        <f t="shared" si="1"/>
        <v>19</v>
      </c>
      <c r="M37" s="4">
        <f t="shared" si="1"/>
        <v>4</v>
      </c>
      <c r="N37" s="104">
        <f>SUM(B37:M37)</f>
        <v>54</v>
      </c>
    </row>
    <row r="38" spans="1:14" ht="15.75">
      <c r="A38" s="1"/>
      <c r="B38" s="4">
        <f>COUNTIF(B4:B34,"T")</f>
        <v>0</v>
      </c>
      <c r="C38" s="4">
        <f>COUNTIF(C4:C34,"T")</f>
        <v>0</v>
      </c>
      <c r="D38" s="4">
        <f t="shared" ref="D38:M38" si="2">COUNTIF(D4:D34,"T")</f>
        <v>0</v>
      </c>
      <c r="E38" s="4">
        <f t="shared" si="2"/>
        <v>0</v>
      </c>
      <c r="F38" s="4">
        <f t="shared" si="2"/>
        <v>0</v>
      </c>
      <c r="G38" s="4">
        <f t="shared" si="2"/>
        <v>0</v>
      </c>
      <c r="H38" s="4">
        <f t="shared" si="2"/>
        <v>0</v>
      </c>
      <c r="I38" s="4">
        <f t="shared" si="2"/>
        <v>0</v>
      </c>
      <c r="J38" s="4">
        <f t="shared" si="2"/>
        <v>0</v>
      </c>
      <c r="K38" s="4">
        <f t="shared" si="2"/>
        <v>0</v>
      </c>
      <c r="L38" s="4">
        <f t="shared" si="2"/>
        <v>0</v>
      </c>
      <c r="M38" s="4">
        <f t="shared" si="2"/>
        <v>0</v>
      </c>
      <c r="N38" s="105">
        <f>COUNTIF(B4:M34,"T")</f>
        <v>0</v>
      </c>
    </row>
  </sheetData>
  <phoneticPr fontId="4"/>
  <conditionalFormatting sqref="B8:K8 B4:M4 B6:M6 M8 B10:M10 B12:M12 B14:M14 B16:M16 B18:M18 B20:M20 B22:M22 B24:M24 B26:M26 B28:M28 B30:M30 B32:M32 B34:M34">
    <cfRule type="expression" dxfId="40" priority="4" stopIfTrue="1">
      <formula>IF(OR(B4="T",B4=" "),1)</formula>
    </cfRule>
    <cfRule type="cellIs" dxfId="39" priority="5" stopIfTrue="1" operator="greaterThanOrEqual">
      <formula>100</formula>
    </cfRule>
    <cfRule type="cellIs" dxfId="38" priority="6" stopIfTrue="1" operator="between">
      <formula>0.1</formula>
      <formula>99.99999</formula>
    </cfRule>
  </conditionalFormatting>
  <conditionalFormatting sqref="B5:M5 B7:M7 B9:M9 B11:M11 B13:M13 B15:M15 B17:M17 B19:M19 B21:M21 B23:M23 B25:M25 B27:M27 B29:M29 B31:M31 B33:M33">
    <cfRule type="expression" dxfId="37" priority="7" stopIfTrue="1">
      <formula>IF(OR(B5="T",B5=" "),1)</formula>
    </cfRule>
    <cfRule type="cellIs" dxfId="36" priority="8" stopIfTrue="1" operator="greaterThanOrEqual">
      <formula>100</formula>
    </cfRule>
    <cfRule type="cellIs" dxfId="35" priority="9" stopIfTrue="1" operator="between">
      <formula>0.1</formula>
      <formula>99.99999</formula>
    </cfRule>
  </conditionalFormatting>
  <conditionalFormatting sqref="L8">
    <cfRule type="expression" dxfId="34" priority="1" stopIfTrue="1">
      <formula>IF(OR(L8="T",L8=" "),1)</formula>
    </cfRule>
    <cfRule type="cellIs" dxfId="33" priority="2" stopIfTrue="1" operator="greaterThanOrEqual">
      <formula>100</formula>
    </cfRule>
    <cfRule type="cellIs" dxfId="32" priority="3" stopIfTrue="1" operator="between">
      <formula>0.1</formula>
      <formula>99.99999</formula>
    </cfRule>
  </conditionalFormatting>
  <hyperlinks>
    <hyperlink ref="B1" location="Consolidated!A1" display="Consolidate Link"/>
    <hyperlink ref="B2" location="CALC.!A1" display="CALC."/>
  </hyperlinks>
  <pageMargins left="0.75" right="0.75" top="1" bottom="1" header="0.5" footer="0.5"/>
  <pageSetup paperSize="9" orientation="portrait" horizontalDpi="4294967292" verticalDpi="4294967292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/>
  </sheetViews>
  <sheetFormatPr defaultColWidth="8.6640625" defaultRowHeight="15"/>
  <cols>
    <col min="1" max="1" width="9.77734375" customWidth="1"/>
    <col min="2" max="2" width="10.77734375" customWidth="1"/>
    <col min="3" max="3" width="8.88671875" customWidth="1"/>
    <col min="4" max="6" width="8" customWidth="1"/>
    <col min="7" max="9" width="7.6640625" customWidth="1"/>
    <col min="10" max="10" width="10.44140625" customWidth="1"/>
    <col min="11" max="11" width="8" customWidth="1"/>
    <col min="12" max="13" width="9.6640625" customWidth="1"/>
  </cols>
  <sheetData>
    <row r="1" spans="1:14" ht="15.75">
      <c r="A1" s="172" t="s">
        <v>0</v>
      </c>
      <c r="B1" s="173" t="s">
        <v>44</v>
      </c>
      <c r="C1" s="191" t="s">
        <v>70</v>
      </c>
      <c r="D1" s="174"/>
      <c r="E1" s="175"/>
      <c r="F1" s="192" t="e">
        <f>#REF!</f>
        <v>#REF!</v>
      </c>
      <c r="G1" s="193"/>
      <c r="H1" s="170"/>
      <c r="I1" s="170"/>
      <c r="J1" s="196" t="e">
        <f>#REF!</f>
        <v>#REF!</v>
      </c>
      <c r="K1" s="197"/>
      <c r="L1" s="170"/>
      <c r="M1" s="200" t="e">
        <f>#REF!</f>
        <v>#REF!</v>
      </c>
    </row>
    <row r="2" spans="1:14" ht="15.75">
      <c r="A2" s="176" t="s">
        <v>67</v>
      </c>
      <c r="B2" s="177" t="s">
        <v>45</v>
      </c>
      <c r="C2" s="178" t="s">
        <v>47</v>
      </c>
      <c r="D2" s="179"/>
      <c r="E2" s="179"/>
      <c r="F2" s="194" t="str">
        <f>TEXT(SUM(B36:F36),0)&amp;"mm"</f>
        <v>34mm</v>
      </c>
      <c r="G2" s="195" t="s">
        <v>36</v>
      </c>
      <c r="H2" s="168"/>
      <c r="I2" s="168"/>
      <c r="J2" s="198" t="str">
        <f>TEXT(SUM(G36:J36),0)&amp;"mm"</f>
        <v>473mm</v>
      </c>
      <c r="K2" s="199" t="s">
        <v>21</v>
      </c>
      <c r="L2" s="6"/>
      <c r="M2" s="201" t="str">
        <f>TEXT(SUM(K36:M36),0)&amp;"mm"</f>
        <v>1041mm</v>
      </c>
    </row>
    <row r="3" spans="1:14" ht="15.75">
      <c r="A3" s="140">
        <v>32674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</row>
    <row r="4" spans="1:14" ht="15.75">
      <c r="A4" s="98">
        <v>1</v>
      </c>
      <c r="B4" s="99"/>
      <c r="C4" s="87"/>
      <c r="D4" s="87">
        <v>1</v>
      </c>
      <c r="E4" s="87"/>
      <c r="F4" s="87"/>
      <c r="G4" s="87"/>
      <c r="H4" s="87"/>
      <c r="I4" s="87"/>
      <c r="J4" s="87">
        <v>2</v>
      </c>
      <c r="K4" s="87"/>
      <c r="L4" s="87">
        <v>9</v>
      </c>
      <c r="M4" s="88">
        <v>52</v>
      </c>
      <c r="N4" s="96"/>
    </row>
    <row r="5" spans="1:14" ht="15.75">
      <c r="A5" s="100">
        <v>2</v>
      </c>
      <c r="B5" s="8"/>
      <c r="C5" s="7"/>
      <c r="D5" s="7"/>
      <c r="E5" s="7"/>
      <c r="F5" s="7"/>
      <c r="G5" s="7"/>
      <c r="H5" s="7">
        <v>7</v>
      </c>
      <c r="I5" s="7"/>
      <c r="J5" s="7"/>
      <c r="K5" s="7">
        <v>14</v>
      </c>
      <c r="L5" s="7">
        <v>29</v>
      </c>
      <c r="M5" s="9">
        <v>6</v>
      </c>
      <c r="N5" s="96"/>
    </row>
    <row r="6" spans="1:14" ht="15.75">
      <c r="A6" s="97">
        <v>3</v>
      </c>
      <c r="B6" s="86"/>
      <c r="C6" s="87"/>
      <c r="D6" s="87"/>
      <c r="E6" s="87"/>
      <c r="F6" s="87"/>
      <c r="G6" s="87">
        <v>25</v>
      </c>
      <c r="H6" s="87"/>
      <c r="I6" s="87"/>
      <c r="J6" s="87">
        <v>8</v>
      </c>
      <c r="K6" s="87"/>
      <c r="L6" s="87"/>
      <c r="M6" s="88">
        <v>21</v>
      </c>
      <c r="N6" s="96"/>
    </row>
    <row r="7" spans="1:14" ht="15.75">
      <c r="A7" s="100">
        <v>4</v>
      </c>
      <c r="B7" s="8"/>
      <c r="C7" s="7"/>
      <c r="D7" s="7"/>
      <c r="E7" s="7"/>
      <c r="F7" s="7"/>
      <c r="G7" s="7">
        <v>20</v>
      </c>
      <c r="H7" s="7"/>
      <c r="I7" s="7"/>
      <c r="J7" s="7">
        <v>72</v>
      </c>
      <c r="K7" s="7"/>
      <c r="L7" s="7">
        <v>10</v>
      </c>
      <c r="M7" s="9">
        <v>47</v>
      </c>
      <c r="N7" s="96"/>
    </row>
    <row r="8" spans="1:14" ht="15.75">
      <c r="A8" s="97">
        <v>5</v>
      </c>
      <c r="B8" s="86"/>
      <c r="C8" s="87"/>
      <c r="D8" s="87"/>
      <c r="E8" s="87"/>
      <c r="F8" s="87"/>
      <c r="G8" s="87"/>
      <c r="H8" s="87"/>
      <c r="I8" s="87"/>
      <c r="J8" s="87">
        <v>7</v>
      </c>
      <c r="K8" s="87">
        <v>10</v>
      </c>
      <c r="L8" s="87">
        <v>12</v>
      </c>
      <c r="M8" s="88"/>
      <c r="N8" s="96"/>
    </row>
    <row r="9" spans="1:14" ht="15.75">
      <c r="A9" s="100">
        <v>6</v>
      </c>
      <c r="B9" s="8"/>
      <c r="C9" s="7"/>
      <c r="D9" s="7"/>
      <c r="E9" s="7"/>
      <c r="F9" s="7"/>
      <c r="G9" s="7"/>
      <c r="H9" s="7"/>
      <c r="I9" s="7"/>
      <c r="J9" s="7"/>
      <c r="K9" s="110"/>
      <c r="L9" s="7">
        <v>5</v>
      </c>
      <c r="M9" s="9">
        <v>21</v>
      </c>
      <c r="N9" s="96"/>
    </row>
    <row r="10" spans="1:14" ht="15.75">
      <c r="A10" s="97">
        <v>7</v>
      </c>
      <c r="B10" s="86"/>
      <c r="C10" s="87"/>
      <c r="D10" s="87"/>
      <c r="E10" s="87"/>
      <c r="F10" s="87"/>
      <c r="G10" s="87"/>
      <c r="H10" s="87">
        <v>4</v>
      </c>
      <c r="I10" s="87"/>
      <c r="J10" s="87">
        <v>32</v>
      </c>
      <c r="K10" s="87"/>
      <c r="L10" s="87">
        <v>2</v>
      </c>
      <c r="M10" s="88">
        <v>2</v>
      </c>
      <c r="N10" s="96"/>
    </row>
    <row r="11" spans="1:14" ht="15.75">
      <c r="A11" s="100">
        <v>8</v>
      </c>
      <c r="B11" s="8"/>
      <c r="C11" s="7"/>
      <c r="D11" s="7"/>
      <c r="E11" s="7"/>
      <c r="F11" s="7"/>
      <c r="G11" s="7">
        <v>20</v>
      </c>
      <c r="H11" s="7"/>
      <c r="I11" s="7"/>
      <c r="J11" s="7"/>
      <c r="K11" s="7">
        <v>5</v>
      </c>
      <c r="L11" s="7">
        <v>10</v>
      </c>
      <c r="M11" s="9">
        <v>2</v>
      </c>
      <c r="N11" s="96"/>
    </row>
    <row r="12" spans="1:14" ht="15.75">
      <c r="A12" s="97">
        <v>9</v>
      </c>
      <c r="B12" s="86"/>
      <c r="C12" s="87"/>
      <c r="D12" s="87"/>
      <c r="E12" s="87"/>
      <c r="F12" s="87"/>
      <c r="G12" s="87"/>
      <c r="H12" s="87"/>
      <c r="I12" s="87">
        <v>3</v>
      </c>
      <c r="J12" s="87"/>
      <c r="K12" s="87"/>
      <c r="L12" s="87">
        <v>97</v>
      </c>
      <c r="M12" s="88"/>
      <c r="N12" s="96"/>
    </row>
    <row r="13" spans="1:14" ht="15.75">
      <c r="A13" s="100">
        <v>10</v>
      </c>
      <c r="B13" s="8"/>
      <c r="C13" s="7"/>
      <c r="D13" s="7"/>
      <c r="E13" s="7"/>
      <c r="F13" s="7"/>
      <c r="G13" s="7"/>
      <c r="H13" s="7"/>
      <c r="I13" s="7">
        <v>3</v>
      </c>
      <c r="J13" s="7"/>
      <c r="K13" s="7"/>
      <c r="L13" s="7">
        <v>80</v>
      </c>
      <c r="M13" s="9"/>
      <c r="N13" s="96"/>
    </row>
    <row r="14" spans="1:14" ht="15.75">
      <c r="A14" s="97">
        <v>11</v>
      </c>
      <c r="B14" s="86"/>
      <c r="C14" s="87">
        <v>5</v>
      </c>
      <c r="D14" s="87"/>
      <c r="E14" s="87"/>
      <c r="F14" s="87"/>
      <c r="G14" s="87"/>
      <c r="H14" s="87"/>
      <c r="I14" s="87"/>
      <c r="J14" s="87"/>
      <c r="K14" s="87"/>
      <c r="L14" s="87">
        <v>17</v>
      </c>
      <c r="M14" s="88"/>
      <c r="N14" s="96"/>
    </row>
    <row r="15" spans="1:14" ht="15.75">
      <c r="A15" s="100">
        <v>12</v>
      </c>
      <c r="B15" s="8"/>
      <c r="C15" s="7"/>
      <c r="D15" s="7"/>
      <c r="E15" s="7"/>
      <c r="F15" s="7"/>
      <c r="G15" s="7"/>
      <c r="H15" s="7"/>
      <c r="I15" s="7"/>
      <c r="J15" s="7"/>
      <c r="K15" s="7">
        <v>5</v>
      </c>
      <c r="L15" s="7">
        <v>33</v>
      </c>
      <c r="M15" s="9"/>
      <c r="N15" s="96"/>
    </row>
    <row r="16" spans="1:14" ht="15.75">
      <c r="A16" s="97">
        <v>13</v>
      </c>
      <c r="B16" s="86"/>
      <c r="C16" s="87"/>
      <c r="D16" s="87"/>
      <c r="E16" s="87"/>
      <c r="F16" s="87"/>
      <c r="G16" s="87"/>
      <c r="H16" s="87"/>
      <c r="I16" s="87"/>
      <c r="J16" s="87"/>
      <c r="K16" s="87">
        <v>2</v>
      </c>
      <c r="L16" s="87"/>
      <c r="M16" s="88"/>
      <c r="N16" s="96"/>
    </row>
    <row r="17" spans="1:14" ht="15.75">
      <c r="A17" s="100">
        <v>14</v>
      </c>
      <c r="B17" s="8"/>
      <c r="C17" s="7"/>
      <c r="D17" s="7"/>
      <c r="E17" s="7"/>
      <c r="F17" s="7"/>
      <c r="G17" s="7">
        <v>12</v>
      </c>
      <c r="H17" s="7"/>
      <c r="I17" s="7">
        <v>7</v>
      </c>
      <c r="J17" s="7">
        <v>112</v>
      </c>
      <c r="K17" s="7">
        <v>23</v>
      </c>
      <c r="L17" s="7">
        <v>3</v>
      </c>
      <c r="M17" s="9"/>
      <c r="N17" s="96"/>
    </row>
    <row r="18" spans="1:14" ht="15.75">
      <c r="A18" s="97">
        <v>15</v>
      </c>
      <c r="B18" s="86"/>
      <c r="C18" s="87"/>
      <c r="D18" s="87"/>
      <c r="E18" s="87"/>
      <c r="F18" s="87">
        <v>25</v>
      </c>
      <c r="G18" s="87"/>
      <c r="H18" s="87"/>
      <c r="I18" s="87">
        <v>4</v>
      </c>
      <c r="J18" s="87"/>
      <c r="K18" s="87">
        <v>11</v>
      </c>
      <c r="L18" s="87">
        <v>15</v>
      </c>
      <c r="M18" s="88"/>
      <c r="N18" s="96"/>
    </row>
    <row r="19" spans="1:14" ht="15.75">
      <c r="A19" s="100">
        <v>16</v>
      </c>
      <c r="B19" s="8"/>
      <c r="C19" s="7"/>
      <c r="D19" s="7"/>
      <c r="E19" s="7"/>
      <c r="F19" s="7"/>
      <c r="G19" s="7"/>
      <c r="H19" s="7"/>
      <c r="I19" s="7">
        <v>3</v>
      </c>
      <c r="J19" s="7"/>
      <c r="K19" s="7"/>
      <c r="L19" s="7"/>
      <c r="M19" s="9"/>
      <c r="N19" s="96"/>
    </row>
    <row r="20" spans="1:14" ht="15.75">
      <c r="A20" s="97">
        <v>17</v>
      </c>
      <c r="B20" s="86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8"/>
      <c r="N20" s="96"/>
    </row>
    <row r="21" spans="1:14" ht="15.75">
      <c r="A21" s="100">
        <v>18</v>
      </c>
      <c r="B21" s="8"/>
      <c r="C21" s="7"/>
      <c r="D21" s="7"/>
      <c r="E21" s="7"/>
      <c r="F21" s="7"/>
      <c r="G21" s="7"/>
      <c r="H21" s="7"/>
      <c r="I21" s="7"/>
      <c r="J21" s="7"/>
      <c r="K21" s="7">
        <v>30</v>
      </c>
      <c r="L21" s="7"/>
      <c r="M21" s="9"/>
      <c r="N21" s="96"/>
    </row>
    <row r="22" spans="1:14" ht="15.75">
      <c r="A22" s="97">
        <v>19</v>
      </c>
      <c r="B22" s="86"/>
      <c r="C22" s="87"/>
      <c r="D22" s="87"/>
      <c r="E22" s="87"/>
      <c r="F22" s="87"/>
      <c r="G22" s="87"/>
      <c r="H22" s="87">
        <v>11</v>
      </c>
      <c r="I22" s="87"/>
      <c r="J22" s="87"/>
      <c r="K22" s="87"/>
      <c r="L22" s="87"/>
      <c r="M22" s="88"/>
      <c r="N22" s="96"/>
    </row>
    <row r="23" spans="1:14" ht="15.75">
      <c r="A23" s="100">
        <v>20</v>
      </c>
      <c r="B23" s="8"/>
      <c r="C23" s="7"/>
      <c r="D23" s="7"/>
      <c r="E23" s="7"/>
      <c r="F23" s="7"/>
      <c r="G23" s="7"/>
      <c r="H23" s="7"/>
      <c r="I23" s="7">
        <v>4</v>
      </c>
      <c r="J23" s="7"/>
      <c r="K23" s="7"/>
      <c r="L23" s="7"/>
      <c r="M23" s="9">
        <v>52</v>
      </c>
      <c r="N23" s="96"/>
    </row>
    <row r="24" spans="1:14" ht="15.75">
      <c r="A24" s="97">
        <v>21</v>
      </c>
      <c r="B24" s="86"/>
      <c r="C24" s="87"/>
      <c r="D24" s="87"/>
      <c r="E24" s="87"/>
      <c r="F24" s="87"/>
      <c r="G24" s="87"/>
      <c r="H24" s="87"/>
      <c r="I24" s="87"/>
      <c r="J24" s="87"/>
      <c r="K24" s="87">
        <v>22</v>
      </c>
      <c r="L24" s="87">
        <v>11</v>
      </c>
      <c r="M24" s="88">
        <v>20</v>
      </c>
      <c r="N24" s="96"/>
    </row>
    <row r="25" spans="1:14" ht="15.75">
      <c r="A25" s="100">
        <v>22</v>
      </c>
      <c r="B25" s="8"/>
      <c r="C25" s="7"/>
      <c r="D25" s="7"/>
      <c r="E25" s="7"/>
      <c r="F25" s="7"/>
      <c r="G25" s="7"/>
      <c r="H25" s="7"/>
      <c r="I25" s="7"/>
      <c r="J25" s="7">
        <v>22</v>
      </c>
      <c r="K25" s="7">
        <v>23</v>
      </c>
      <c r="L25" s="7"/>
      <c r="M25" s="9">
        <v>65</v>
      </c>
      <c r="N25" s="96"/>
    </row>
    <row r="26" spans="1:14" ht="15.75">
      <c r="A26" s="97">
        <v>23</v>
      </c>
      <c r="B26" s="86"/>
      <c r="C26" s="87"/>
      <c r="D26" s="87"/>
      <c r="E26" s="87"/>
      <c r="F26" s="87"/>
      <c r="G26" s="87"/>
      <c r="H26" s="87">
        <v>5</v>
      </c>
      <c r="I26" s="87"/>
      <c r="J26" s="87"/>
      <c r="K26" s="87"/>
      <c r="L26" s="87">
        <v>82</v>
      </c>
      <c r="M26" s="88">
        <v>29</v>
      </c>
      <c r="N26" s="96"/>
    </row>
    <row r="27" spans="1:14" ht="15.75">
      <c r="A27" s="100">
        <v>24</v>
      </c>
      <c r="B27" s="8"/>
      <c r="C27" s="7"/>
      <c r="D27" s="7"/>
      <c r="E27" s="7"/>
      <c r="F27" s="7"/>
      <c r="G27" s="7"/>
      <c r="H27" s="7">
        <v>30</v>
      </c>
      <c r="I27" s="7"/>
      <c r="J27" s="7"/>
      <c r="K27" s="7"/>
      <c r="L27" s="7"/>
      <c r="M27" s="9"/>
      <c r="N27" s="96"/>
    </row>
    <row r="28" spans="1:14" ht="15.75">
      <c r="A28" s="97">
        <v>25</v>
      </c>
      <c r="B28" s="86"/>
      <c r="C28" s="87"/>
      <c r="D28" s="87"/>
      <c r="E28" s="87"/>
      <c r="F28" s="87"/>
      <c r="G28" s="87"/>
      <c r="H28" s="87"/>
      <c r="I28" s="87"/>
      <c r="J28" s="87"/>
      <c r="K28" s="87">
        <v>32</v>
      </c>
      <c r="L28" s="87">
        <v>34</v>
      </c>
      <c r="M28" s="88"/>
      <c r="N28" s="96"/>
    </row>
    <row r="29" spans="1:14" ht="15.75">
      <c r="A29" s="100">
        <v>26</v>
      </c>
      <c r="B29" s="8"/>
      <c r="C29" s="7"/>
      <c r="D29" s="7"/>
      <c r="E29" s="7"/>
      <c r="F29" s="7"/>
      <c r="G29" s="7"/>
      <c r="H29" s="7"/>
      <c r="I29" s="7"/>
      <c r="J29" s="7"/>
      <c r="K29" s="7"/>
      <c r="L29" s="7"/>
      <c r="M29" s="9"/>
      <c r="N29" s="96"/>
    </row>
    <row r="30" spans="1:14" ht="15.75">
      <c r="A30" s="97">
        <v>27</v>
      </c>
      <c r="B30" s="86"/>
      <c r="C30" s="87"/>
      <c r="D30" s="87"/>
      <c r="E30" s="87"/>
      <c r="F30" s="87">
        <v>1</v>
      </c>
      <c r="G30" s="87"/>
      <c r="H30" s="87"/>
      <c r="I30" s="87">
        <v>60</v>
      </c>
      <c r="J30" s="87"/>
      <c r="K30" s="87"/>
      <c r="L30" s="87"/>
      <c r="M30" s="88"/>
      <c r="N30" s="96"/>
    </row>
    <row r="31" spans="1:14" ht="15.75">
      <c r="A31" s="100">
        <v>28</v>
      </c>
      <c r="B31" s="8"/>
      <c r="C31" s="7"/>
      <c r="D31" s="7"/>
      <c r="E31" s="7"/>
      <c r="F31" s="7"/>
      <c r="G31" s="7"/>
      <c r="H31" s="7"/>
      <c r="I31" s="7"/>
      <c r="J31" s="7"/>
      <c r="K31" s="7">
        <v>10</v>
      </c>
      <c r="L31" s="7"/>
      <c r="M31" s="9">
        <v>4</v>
      </c>
      <c r="N31" s="96"/>
    </row>
    <row r="32" spans="1:14" ht="15.75">
      <c r="A32" s="97">
        <v>29</v>
      </c>
      <c r="B32" s="86"/>
      <c r="C32" s="87"/>
      <c r="D32" s="87"/>
      <c r="E32" s="87"/>
      <c r="F32" s="87">
        <v>2</v>
      </c>
      <c r="G32" s="87"/>
      <c r="H32" s="87"/>
      <c r="I32" s="87"/>
      <c r="J32" s="87"/>
      <c r="K32" s="87">
        <v>3</v>
      </c>
      <c r="L32" s="87"/>
      <c r="M32" s="88">
        <v>13</v>
      </c>
      <c r="N32" s="102"/>
    </row>
    <row r="33" spans="1:14" ht="15.75">
      <c r="A33" s="100">
        <v>30</v>
      </c>
      <c r="B33" s="8"/>
      <c r="C33" s="7"/>
      <c r="D33" s="7"/>
      <c r="E33" s="7"/>
      <c r="F33" s="7"/>
      <c r="G33" s="7"/>
      <c r="H33" s="7"/>
      <c r="I33" s="7"/>
      <c r="J33" s="7"/>
      <c r="K33" s="7">
        <v>33</v>
      </c>
      <c r="L33" s="7"/>
      <c r="M33" s="9"/>
      <c r="N33" s="96"/>
    </row>
    <row r="34" spans="1:14" ht="15.75">
      <c r="A34" s="101">
        <v>31</v>
      </c>
      <c r="B34" s="89"/>
      <c r="C34" s="90"/>
      <c r="D34" s="90"/>
      <c r="E34" s="90"/>
      <c r="F34" s="90"/>
      <c r="G34" s="90"/>
      <c r="H34" s="90"/>
      <c r="I34" s="90"/>
      <c r="J34" s="90"/>
      <c r="K34" s="90">
        <v>35</v>
      </c>
      <c r="L34" s="90"/>
      <c r="M34" s="91"/>
      <c r="N34" s="96"/>
    </row>
    <row r="35" spans="1:14" ht="15.75">
      <c r="A35" s="1"/>
      <c r="B35" s="1"/>
      <c r="C35" s="1"/>
      <c r="D35" s="1"/>
      <c r="E35" s="133"/>
      <c r="F35" s="1"/>
      <c r="G35" s="1"/>
      <c r="H35" s="1"/>
      <c r="I35" s="1"/>
      <c r="J35" s="1"/>
      <c r="K35" s="1"/>
      <c r="N35" s="106" t="s">
        <v>16</v>
      </c>
    </row>
    <row r="36" spans="1:14" ht="15.75">
      <c r="A36" s="1" t="s">
        <v>14</v>
      </c>
      <c r="B36" s="3">
        <f t="shared" ref="B36:M36" si="0">SUM(B4:B34)</f>
        <v>0</v>
      </c>
      <c r="C36" s="3">
        <f t="shared" si="0"/>
        <v>5</v>
      </c>
      <c r="D36" s="3">
        <f t="shared" si="0"/>
        <v>1</v>
      </c>
      <c r="E36" s="3">
        <f t="shared" si="0"/>
        <v>0</v>
      </c>
      <c r="F36" s="3">
        <f t="shared" si="0"/>
        <v>28</v>
      </c>
      <c r="G36" s="3">
        <f t="shared" si="0"/>
        <v>77</v>
      </c>
      <c r="H36" s="3">
        <f t="shared" si="0"/>
        <v>57</v>
      </c>
      <c r="I36" s="3">
        <f t="shared" si="0"/>
        <v>84</v>
      </c>
      <c r="J36" s="3">
        <f t="shared" si="0"/>
        <v>255</v>
      </c>
      <c r="K36" s="3">
        <f t="shared" si="0"/>
        <v>258</v>
      </c>
      <c r="L36" s="3">
        <f t="shared" si="0"/>
        <v>449</v>
      </c>
      <c r="M36" s="3">
        <f t="shared" si="0"/>
        <v>334</v>
      </c>
      <c r="N36" s="103">
        <f>SUM(B36:M36)</f>
        <v>1548</v>
      </c>
    </row>
    <row r="37" spans="1:14" ht="15.75">
      <c r="A37" s="1" t="s">
        <v>17</v>
      </c>
      <c r="B37" s="3">
        <f t="shared" ref="B37:M37" si="1">COUNTIF(B4:B34,"&gt;0")</f>
        <v>0</v>
      </c>
      <c r="C37" s="3">
        <f t="shared" si="1"/>
        <v>1</v>
      </c>
      <c r="D37" s="3">
        <f t="shared" si="1"/>
        <v>1</v>
      </c>
      <c r="E37" s="3">
        <f t="shared" si="1"/>
        <v>0</v>
      </c>
      <c r="F37" s="3">
        <f t="shared" si="1"/>
        <v>3</v>
      </c>
      <c r="G37" s="3">
        <f t="shared" si="1"/>
        <v>4</v>
      </c>
      <c r="H37" s="3">
        <f t="shared" si="1"/>
        <v>5</v>
      </c>
      <c r="I37" s="3">
        <f t="shared" si="1"/>
        <v>7</v>
      </c>
      <c r="J37" s="3">
        <f t="shared" si="1"/>
        <v>7</v>
      </c>
      <c r="K37" s="4">
        <f t="shared" si="1"/>
        <v>15</v>
      </c>
      <c r="L37" s="4">
        <f t="shared" si="1"/>
        <v>16</v>
      </c>
      <c r="M37" s="4">
        <f t="shared" si="1"/>
        <v>13</v>
      </c>
      <c r="N37" s="104">
        <f>SUM(B37:M37)</f>
        <v>72</v>
      </c>
    </row>
    <row r="38" spans="1:14" ht="15.75">
      <c r="A38" s="1" t="s">
        <v>19</v>
      </c>
      <c r="B38" s="4">
        <f>COUNTIF(B4:B34,"T")</f>
        <v>0</v>
      </c>
      <c r="C38" s="4">
        <f>COUNTIF(C4:C34,"T")</f>
        <v>0</v>
      </c>
      <c r="D38" s="4">
        <f t="shared" ref="D38:M38" si="2">COUNTIF(D4:D34,"T")</f>
        <v>0</v>
      </c>
      <c r="E38" s="4">
        <f t="shared" si="2"/>
        <v>0</v>
      </c>
      <c r="F38" s="4">
        <f t="shared" si="2"/>
        <v>0</v>
      </c>
      <c r="G38" s="4">
        <f t="shared" si="2"/>
        <v>0</v>
      </c>
      <c r="H38" s="4">
        <f t="shared" si="2"/>
        <v>0</v>
      </c>
      <c r="I38" s="4">
        <f t="shared" si="2"/>
        <v>0</v>
      </c>
      <c r="J38" s="4">
        <f t="shared" si="2"/>
        <v>0</v>
      </c>
      <c r="K38" s="4">
        <f t="shared" si="2"/>
        <v>0</v>
      </c>
      <c r="L38" s="4">
        <f t="shared" si="2"/>
        <v>0</v>
      </c>
      <c r="M38" s="4">
        <f t="shared" si="2"/>
        <v>0</v>
      </c>
      <c r="N38" s="105">
        <f>COUNTIF(B4:M34,"T")</f>
        <v>0</v>
      </c>
    </row>
  </sheetData>
  <phoneticPr fontId="4"/>
  <conditionalFormatting sqref="B4:M4 B6:M6 B8:M8 B34:M34 B12:M12 B14:M14 B16:M16 B18:M18 B20:M20 B22:M22 B24:M24 B26:M26 B28:M28 B30:M30 B32:M32 B10:M10">
    <cfRule type="expression" dxfId="31" priority="1" stopIfTrue="1">
      <formula>IF(OR(B4="T",B4=" "),1)</formula>
    </cfRule>
    <cfRule type="cellIs" dxfId="30" priority="2" stopIfTrue="1" operator="greaterThanOrEqual">
      <formula>100</formula>
    </cfRule>
    <cfRule type="cellIs" dxfId="29" priority="3" stopIfTrue="1" operator="between">
      <formula>0.1</formula>
      <formula>99.99999</formula>
    </cfRule>
  </conditionalFormatting>
  <conditionalFormatting sqref="B5:M5 B7:M7 B11:M11 B33:M33 B13:M13 B15:M15 B17:M17 B19:M19 B21:M21 B23:M23 B25:M25 B27:M27 B29:M29 B31:M31 B9:M9">
    <cfRule type="expression" dxfId="28" priority="4" stopIfTrue="1">
      <formula>IF(OR(B5="T",B5=" "),1)</formula>
    </cfRule>
    <cfRule type="cellIs" dxfId="27" priority="5" stopIfTrue="1" operator="greaterThanOrEqual">
      <formula>100</formula>
    </cfRule>
    <cfRule type="cellIs" dxfId="26" priority="6" stopIfTrue="1" operator="between">
      <formula>0.1</formula>
      <formula>99.99999</formula>
    </cfRule>
  </conditionalFormatting>
  <hyperlinks>
    <hyperlink ref="B1" location="Consolidated!A1" display="Consolidate Link"/>
    <hyperlink ref="B2" location="CALC.!A1" display="CALC."/>
  </hyperlinks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/>
  </sheetViews>
  <sheetFormatPr defaultColWidth="8.6640625" defaultRowHeight="15"/>
  <cols>
    <col min="1" max="1" width="9.77734375" customWidth="1"/>
    <col min="2" max="2" width="10.77734375" customWidth="1"/>
    <col min="3" max="3" width="8.88671875" customWidth="1"/>
    <col min="4" max="6" width="8" customWidth="1"/>
    <col min="7" max="9" width="7.6640625" customWidth="1"/>
    <col min="10" max="10" width="10.44140625" customWidth="1"/>
    <col min="11" max="11" width="8" customWidth="1"/>
    <col min="12" max="13" width="9.6640625" customWidth="1"/>
  </cols>
  <sheetData>
    <row r="1" spans="1:14" ht="15.75">
      <c r="A1" s="172" t="s">
        <v>0</v>
      </c>
      <c r="B1" s="173" t="s">
        <v>44</v>
      </c>
      <c r="C1" s="191" t="s">
        <v>70</v>
      </c>
      <c r="D1" s="174"/>
      <c r="E1" s="175"/>
      <c r="F1" s="192" t="e">
        <f>#REF!</f>
        <v>#REF!</v>
      </c>
      <c r="G1" s="193"/>
      <c r="H1" s="170"/>
      <c r="I1" s="170"/>
      <c r="J1" s="196" t="e">
        <f>#REF!</f>
        <v>#REF!</v>
      </c>
      <c r="K1" s="197"/>
      <c r="L1" s="170"/>
      <c r="M1" s="200" t="e">
        <f>#REF!</f>
        <v>#REF!</v>
      </c>
    </row>
    <row r="2" spans="1:14" ht="15.75">
      <c r="A2" s="176" t="s">
        <v>67</v>
      </c>
      <c r="B2" s="177" t="s">
        <v>45</v>
      </c>
      <c r="C2" s="178" t="s">
        <v>47</v>
      </c>
      <c r="D2" s="179"/>
      <c r="E2" s="179"/>
      <c r="F2" s="194" t="str">
        <f>TEXT(SUM(B36:F36),0)&amp;"mm"</f>
        <v>17mm</v>
      </c>
      <c r="G2" s="195" t="s">
        <v>36</v>
      </c>
      <c r="H2" s="168"/>
      <c r="I2" s="168"/>
      <c r="J2" s="198" t="str">
        <f>TEXT(SUM(G36:J36),0)&amp;"mm"</f>
        <v>232mm</v>
      </c>
      <c r="K2" s="199" t="s">
        <v>21</v>
      </c>
      <c r="L2" s="6"/>
      <c r="M2" s="201" t="str">
        <f>TEXT(SUM(K36:M36),0)&amp;"mm"</f>
        <v>658mm</v>
      </c>
      <c r="N2" t="s">
        <v>73</v>
      </c>
    </row>
    <row r="3" spans="1:14" ht="15.75">
      <c r="A3" s="140">
        <v>32308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</row>
    <row r="4" spans="1:14" ht="15.75">
      <c r="A4" s="98">
        <v>1</v>
      </c>
      <c r="B4" s="99"/>
      <c r="C4" s="87"/>
      <c r="D4" s="87"/>
      <c r="E4" s="87"/>
      <c r="F4" s="87"/>
      <c r="G4" s="87"/>
      <c r="H4" s="87"/>
      <c r="I4" s="87"/>
      <c r="J4" s="87">
        <v>11</v>
      </c>
      <c r="K4" s="87"/>
      <c r="L4" s="87"/>
      <c r="M4" s="88"/>
      <c r="N4" s="96"/>
    </row>
    <row r="5" spans="1:14" ht="15.75">
      <c r="A5" s="100">
        <v>2</v>
      </c>
      <c r="B5" s="8"/>
      <c r="C5" s="7"/>
      <c r="D5" s="7"/>
      <c r="E5" s="7"/>
      <c r="F5" s="7"/>
      <c r="G5" s="7"/>
      <c r="H5" s="7"/>
      <c r="I5" s="7">
        <v>3</v>
      </c>
      <c r="J5" s="7"/>
      <c r="K5" s="7"/>
      <c r="L5" s="7"/>
      <c r="M5" s="9"/>
      <c r="N5" s="96"/>
    </row>
    <row r="6" spans="1:14" ht="15.75">
      <c r="A6" s="97">
        <v>3</v>
      </c>
      <c r="B6" s="86">
        <v>10</v>
      </c>
      <c r="C6" s="87"/>
      <c r="D6" s="87"/>
      <c r="E6" s="87"/>
      <c r="F6" s="87"/>
      <c r="G6" s="87"/>
      <c r="H6" s="87">
        <v>2</v>
      </c>
      <c r="I6" s="87">
        <v>2</v>
      </c>
      <c r="J6" s="87">
        <v>9</v>
      </c>
      <c r="K6" s="87">
        <v>13</v>
      </c>
      <c r="L6" s="87">
        <v>3</v>
      </c>
      <c r="M6" s="88">
        <v>7</v>
      </c>
      <c r="N6" s="96"/>
    </row>
    <row r="7" spans="1:14" ht="15.75">
      <c r="A7" s="100">
        <v>4</v>
      </c>
      <c r="B7" s="8"/>
      <c r="C7" s="7"/>
      <c r="D7" s="7"/>
      <c r="E7" s="7"/>
      <c r="F7" s="7"/>
      <c r="G7" s="7"/>
      <c r="H7" s="7"/>
      <c r="I7" s="7"/>
      <c r="J7" s="7"/>
      <c r="K7" s="7"/>
      <c r="L7" s="7">
        <v>20</v>
      </c>
      <c r="M7" s="9">
        <v>55</v>
      </c>
      <c r="N7" s="96"/>
    </row>
    <row r="8" spans="1:14" ht="15.75">
      <c r="A8" s="97">
        <v>5</v>
      </c>
      <c r="B8" s="86">
        <v>5</v>
      </c>
      <c r="C8" s="87"/>
      <c r="D8" s="87"/>
      <c r="E8" s="87"/>
      <c r="F8" s="87"/>
      <c r="G8" s="87"/>
      <c r="H8" s="87">
        <v>11</v>
      </c>
      <c r="I8" s="87"/>
      <c r="J8" s="87"/>
      <c r="K8" s="87"/>
      <c r="L8" s="87">
        <v>4</v>
      </c>
      <c r="M8" s="88">
        <v>25</v>
      </c>
      <c r="N8" s="96"/>
    </row>
    <row r="9" spans="1:14" ht="15.75">
      <c r="A9" s="100">
        <v>6</v>
      </c>
      <c r="B9" s="8"/>
      <c r="C9" s="7"/>
      <c r="D9" s="7"/>
      <c r="E9" s="7"/>
      <c r="F9" s="7"/>
      <c r="G9" s="7"/>
      <c r="H9" s="7"/>
      <c r="I9" s="7"/>
      <c r="J9" s="7"/>
      <c r="K9" s="110">
        <v>9</v>
      </c>
      <c r="L9" s="7"/>
      <c r="M9" s="9">
        <v>7</v>
      </c>
      <c r="N9" s="96"/>
    </row>
    <row r="10" spans="1:14" ht="15.75">
      <c r="A10" s="97">
        <v>7</v>
      </c>
      <c r="B10" s="86"/>
      <c r="C10" s="87"/>
      <c r="D10" s="87"/>
      <c r="E10" s="87"/>
      <c r="F10" s="87"/>
      <c r="G10" s="87"/>
      <c r="H10" s="87"/>
      <c r="I10" s="87"/>
      <c r="J10" s="87"/>
      <c r="K10" s="87">
        <v>3</v>
      </c>
      <c r="L10" s="87"/>
      <c r="M10" s="88"/>
      <c r="N10" s="96"/>
    </row>
    <row r="11" spans="1:14" ht="15.75">
      <c r="A11" s="100">
        <v>8</v>
      </c>
      <c r="B11" s="8"/>
      <c r="C11" s="7"/>
      <c r="D11" s="7"/>
      <c r="E11" s="7"/>
      <c r="F11" s="7"/>
      <c r="G11" s="7"/>
      <c r="H11" s="7"/>
      <c r="I11" s="7"/>
      <c r="J11" s="7"/>
      <c r="K11" s="7">
        <v>3</v>
      </c>
      <c r="L11" s="7"/>
      <c r="M11" s="9"/>
      <c r="N11" s="96"/>
    </row>
    <row r="12" spans="1:14" ht="15.75">
      <c r="A12" s="97">
        <v>9</v>
      </c>
      <c r="B12" s="86"/>
      <c r="C12" s="87"/>
      <c r="D12" s="87"/>
      <c r="E12" s="87"/>
      <c r="F12" s="87"/>
      <c r="G12" s="87"/>
      <c r="H12" s="87"/>
      <c r="I12" s="87"/>
      <c r="J12" s="87"/>
      <c r="K12" s="87"/>
      <c r="L12" s="87">
        <v>9</v>
      </c>
      <c r="M12" s="88"/>
      <c r="N12" s="96"/>
    </row>
    <row r="13" spans="1:14" ht="15.75">
      <c r="A13" s="100">
        <v>10</v>
      </c>
      <c r="B13" s="8"/>
      <c r="C13" s="7"/>
      <c r="D13" s="7"/>
      <c r="E13" s="7"/>
      <c r="F13" s="7"/>
      <c r="G13" s="7">
        <v>20</v>
      </c>
      <c r="H13" s="7"/>
      <c r="I13" s="7"/>
      <c r="J13" s="7"/>
      <c r="K13" s="7"/>
      <c r="L13" s="7"/>
      <c r="M13" s="9"/>
      <c r="N13" s="96"/>
    </row>
    <row r="14" spans="1:14" ht="15.75">
      <c r="A14" s="97">
        <v>11</v>
      </c>
      <c r="B14" s="86"/>
      <c r="C14" s="87"/>
      <c r="D14" s="87"/>
      <c r="E14" s="87"/>
      <c r="F14" s="87"/>
      <c r="G14" s="87"/>
      <c r="H14" s="87"/>
      <c r="I14" s="87">
        <v>10</v>
      </c>
      <c r="J14" s="87"/>
      <c r="K14" s="87">
        <v>1</v>
      </c>
      <c r="L14" s="87">
        <v>19</v>
      </c>
      <c r="M14" s="88"/>
      <c r="N14" s="96"/>
    </row>
    <row r="15" spans="1:14" ht="15.75">
      <c r="A15" s="100">
        <v>12</v>
      </c>
      <c r="B15" s="8"/>
      <c r="C15" s="7"/>
      <c r="D15" s="7"/>
      <c r="E15" s="7"/>
      <c r="F15" s="7"/>
      <c r="G15" s="7"/>
      <c r="H15" s="7"/>
      <c r="I15" s="7"/>
      <c r="J15" s="7"/>
      <c r="K15" s="7">
        <v>3</v>
      </c>
      <c r="L15" s="7">
        <v>33</v>
      </c>
      <c r="M15" s="9"/>
      <c r="N15" s="96"/>
    </row>
    <row r="16" spans="1:14" ht="15.75">
      <c r="A16" s="97">
        <v>13</v>
      </c>
      <c r="B16" s="86"/>
      <c r="C16" s="87"/>
      <c r="D16" s="87"/>
      <c r="E16" s="87"/>
      <c r="F16" s="87"/>
      <c r="G16" s="87"/>
      <c r="H16" s="87"/>
      <c r="I16" s="87"/>
      <c r="J16" s="87">
        <v>3</v>
      </c>
      <c r="K16" s="87">
        <v>10</v>
      </c>
      <c r="L16" s="87">
        <v>25</v>
      </c>
      <c r="M16" s="88"/>
      <c r="N16" s="96"/>
    </row>
    <row r="17" spans="1:14" ht="15.75">
      <c r="A17" s="100">
        <v>14</v>
      </c>
      <c r="B17" s="8"/>
      <c r="C17" s="7"/>
      <c r="D17" s="7"/>
      <c r="E17" s="7"/>
      <c r="F17" s="7"/>
      <c r="G17" s="7"/>
      <c r="H17" s="7"/>
      <c r="I17" s="7"/>
      <c r="J17" s="7"/>
      <c r="K17" s="7">
        <v>3</v>
      </c>
      <c r="L17" s="7">
        <v>84</v>
      </c>
      <c r="M17" s="9"/>
      <c r="N17" s="96"/>
    </row>
    <row r="18" spans="1:14" ht="15.75">
      <c r="A18" s="97">
        <v>15</v>
      </c>
      <c r="B18" s="86"/>
      <c r="C18" s="87"/>
      <c r="D18" s="87"/>
      <c r="E18" s="87"/>
      <c r="F18" s="87"/>
      <c r="G18" s="87"/>
      <c r="H18" s="87"/>
      <c r="I18" s="87"/>
      <c r="J18" s="87"/>
      <c r="K18" s="87">
        <v>2</v>
      </c>
      <c r="L18" s="87">
        <v>80</v>
      </c>
      <c r="M18" s="88"/>
      <c r="N18" s="96"/>
    </row>
    <row r="19" spans="1:14" ht="15.75">
      <c r="A19" s="100">
        <v>16</v>
      </c>
      <c r="B19" s="8"/>
      <c r="C19" s="7"/>
      <c r="D19" s="7"/>
      <c r="E19" s="7"/>
      <c r="F19" s="7"/>
      <c r="G19" s="7"/>
      <c r="H19" s="7"/>
      <c r="I19" s="7"/>
      <c r="J19" s="7"/>
      <c r="K19" s="7">
        <v>30</v>
      </c>
      <c r="L19" s="7">
        <v>129</v>
      </c>
      <c r="M19" s="9"/>
      <c r="N19" s="96"/>
    </row>
    <row r="20" spans="1:14" ht="15.75">
      <c r="A20" s="97">
        <v>17</v>
      </c>
      <c r="B20" s="86"/>
      <c r="C20" s="87"/>
      <c r="D20" s="87"/>
      <c r="E20" s="87"/>
      <c r="F20" s="87"/>
      <c r="G20" s="87"/>
      <c r="H20" s="87">
        <v>5</v>
      </c>
      <c r="I20" s="87"/>
      <c r="J20" s="87"/>
      <c r="K20" s="87"/>
      <c r="L20" s="87">
        <v>32</v>
      </c>
      <c r="M20" s="88"/>
      <c r="N20" s="96"/>
    </row>
    <row r="21" spans="1:14" ht="15.75">
      <c r="A21" s="100">
        <v>18</v>
      </c>
      <c r="B21" s="8"/>
      <c r="C21" s="7"/>
      <c r="D21" s="7"/>
      <c r="E21" s="7"/>
      <c r="F21" s="7"/>
      <c r="G21" s="7">
        <v>2</v>
      </c>
      <c r="H21" s="7"/>
      <c r="I21" s="7"/>
      <c r="J21" s="7"/>
      <c r="K21" s="7"/>
      <c r="L21" s="7">
        <v>4</v>
      </c>
      <c r="M21" s="9"/>
      <c r="N21" s="96"/>
    </row>
    <row r="22" spans="1:14" ht="15.75">
      <c r="A22" s="97">
        <v>19</v>
      </c>
      <c r="B22" s="86"/>
      <c r="C22" s="87"/>
      <c r="D22" s="87"/>
      <c r="E22" s="87"/>
      <c r="F22" s="87"/>
      <c r="G22" s="87"/>
      <c r="H22" s="87"/>
      <c r="I22" s="87"/>
      <c r="J22" s="87"/>
      <c r="K22" s="87"/>
      <c r="L22" s="87">
        <v>10</v>
      </c>
      <c r="M22" s="88">
        <v>1</v>
      </c>
      <c r="N22" s="96"/>
    </row>
    <row r="23" spans="1:14" ht="15.75">
      <c r="A23" s="100">
        <v>20</v>
      </c>
      <c r="B23" s="8"/>
      <c r="C23" s="7"/>
      <c r="D23" s="7"/>
      <c r="E23" s="7"/>
      <c r="F23" s="7"/>
      <c r="G23" s="7"/>
      <c r="H23" s="7"/>
      <c r="I23" s="7"/>
      <c r="J23" s="7"/>
      <c r="K23" s="7"/>
      <c r="L23" s="7"/>
      <c r="M23" s="9">
        <v>4</v>
      </c>
      <c r="N23" s="96"/>
    </row>
    <row r="24" spans="1:14" ht="15.75">
      <c r="A24" s="97">
        <v>21</v>
      </c>
      <c r="B24" s="86"/>
      <c r="C24" s="87"/>
      <c r="D24" s="87"/>
      <c r="E24" s="87"/>
      <c r="F24" s="87"/>
      <c r="G24" s="87"/>
      <c r="H24" s="87"/>
      <c r="I24" s="87"/>
      <c r="J24" s="87">
        <v>2</v>
      </c>
      <c r="K24" s="87"/>
      <c r="L24" s="87"/>
      <c r="M24" s="88"/>
      <c r="N24" s="96"/>
    </row>
    <row r="25" spans="1:14" ht="15.75">
      <c r="A25" s="100">
        <v>22</v>
      </c>
      <c r="B25" s="8"/>
      <c r="C25" s="7"/>
      <c r="D25" s="7"/>
      <c r="E25" s="7"/>
      <c r="F25" s="7"/>
      <c r="G25" s="7"/>
      <c r="H25" s="7"/>
      <c r="I25" s="7"/>
      <c r="J25" s="7">
        <v>12</v>
      </c>
      <c r="K25" s="7"/>
      <c r="L25" s="7">
        <v>6</v>
      </c>
      <c r="M25" s="9"/>
      <c r="N25" s="96"/>
    </row>
    <row r="26" spans="1:14" ht="15.75">
      <c r="A26" s="97">
        <v>23</v>
      </c>
      <c r="B26" s="86"/>
      <c r="C26" s="87"/>
      <c r="D26" s="87"/>
      <c r="E26" s="87"/>
      <c r="F26" s="87"/>
      <c r="G26" s="87"/>
      <c r="H26" s="87"/>
      <c r="I26" s="87"/>
      <c r="J26" s="87">
        <v>42</v>
      </c>
      <c r="K26" s="87"/>
      <c r="L26" s="87"/>
      <c r="M26" s="88"/>
      <c r="N26" s="96"/>
    </row>
    <row r="27" spans="1:14" ht="15.75">
      <c r="A27" s="100">
        <v>24</v>
      </c>
      <c r="B27" s="8"/>
      <c r="C27" s="7"/>
      <c r="D27" s="7"/>
      <c r="E27" s="7"/>
      <c r="F27" s="7"/>
      <c r="G27" s="7">
        <v>1</v>
      </c>
      <c r="H27" s="7">
        <v>5</v>
      </c>
      <c r="I27" s="7"/>
      <c r="J27" s="7"/>
      <c r="K27" s="7"/>
      <c r="L27" s="7"/>
      <c r="M27" s="9"/>
      <c r="N27" s="96"/>
    </row>
    <row r="28" spans="1:14" ht="15.75">
      <c r="A28" s="97">
        <v>25</v>
      </c>
      <c r="B28" s="86"/>
      <c r="C28" s="87"/>
      <c r="D28" s="87"/>
      <c r="E28" s="87"/>
      <c r="F28" s="87"/>
      <c r="G28" s="87"/>
      <c r="H28" s="87"/>
      <c r="I28" s="87">
        <v>15</v>
      </c>
      <c r="J28" s="87"/>
      <c r="K28" s="87"/>
      <c r="L28" s="87"/>
      <c r="M28" s="88"/>
      <c r="N28" s="96"/>
    </row>
    <row r="29" spans="1:14" ht="15.75">
      <c r="A29" s="100">
        <v>26</v>
      </c>
      <c r="B29" s="8"/>
      <c r="C29" s="7"/>
      <c r="D29" s="7"/>
      <c r="E29" s="7">
        <v>2</v>
      </c>
      <c r="F29" s="7"/>
      <c r="G29" s="7"/>
      <c r="H29" s="7"/>
      <c r="I29" s="7">
        <v>2</v>
      </c>
      <c r="J29" s="7"/>
      <c r="K29" s="7"/>
      <c r="L29" s="7"/>
      <c r="M29" s="9"/>
      <c r="N29" s="96"/>
    </row>
    <row r="30" spans="1:14" ht="15.75">
      <c r="A30" s="97">
        <v>27</v>
      </c>
      <c r="B30" s="86"/>
      <c r="C30" s="87"/>
      <c r="D30" s="87"/>
      <c r="E30" s="87"/>
      <c r="F30" s="87"/>
      <c r="G30" s="87"/>
      <c r="H30" s="87">
        <v>2</v>
      </c>
      <c r="I30" s="87"/>
      <c r="J30" s="87"/>
      <c r="K30" s="87"/>
      <c r="L30" s="87"/>
      <c r="M30" s="88"/>
      <c r="N30" s="96"/>
    </row>
    <row r="31" spans="1:14" ht="15.75">
      <c r="A31" s="100">
        <v>28</v>
      </c>
      <c r="B31" s="8"/>
      <c r="C31" s="7"/>
      <c r="D31" s="7"/>
      <c r="E31" s="7"/>
      <c r="F31" s="7"/>
      <c r="G31" s="7"/>
      <c r="H31" s="7"/>
      <c r="I31" s="7"/>
      <c r="J31" s="7">
        <v>21</v>
      </c>
      <c r="K31" s="7"/>
      <c r="L31" s="7">
        <v>5</v>
      </c>
      <c r="M31" s="9"/>
      <c r="N31" s="96"/>
    </row>
    <row r="32" spans="1:14" ht="15.75">
      <c r="A32" s="97">
        <v>29</v>
      </c>
      <c r="B32" s="86"/>
      <c r="C32" s="87"/>
      <c r="D32" s="87"/>
      <c r="E32" s="87"/>
      <c r="F32" s="87"/>
      <c r="G32" s="87"/>
      <c r="H32" s="87"/>
      <c r="I32" s="87">
        <v>11</v>
      </c>
      <c r="J32" s="87">
        <v>2</v>
      </c>
      <c r="K32" s="87"/>
      <c r="L32" s="87">
        <v>17</v>
      </c>
      <c r="M32" s="88"/>
      <c r="N32" s="102"/>
    </row>
    <row r="33" spans="1:14" ht="15.75">
      <c r="A33" s="100">
        <v>30</v>
      </c>
      <c r="B33" s="8"/>
      <c r="C33" s="7"/>
      <c r="D33" s="7"/>
      <c r="E33" s="7"/>
      <c r="F33" s="7"/>
      <c r="G33" s="7">
        <v>3</v>
      </c>
      <c r="H33" s="7"/>
      <c r="I33" s="7"/>
      <c r="J33" s="7"/>
      <c r="K33" s="7"/>
      <c r="L33" s="7"/>
      <c r="M33" s="9"/>
      <c r="N33" s="96"/>
    </row>
    <row r="34" spans="1:14" ht="15.75">
      <c r="A34" s="101">
        <v>31</v>
      </c>
      <c r="B34" s="89"/>
      <c r="C34" s="90"/>
      <c r="D34" s="90"/>
      <c r="E34" s="90"/>
      <c r="F34" s="90"/>
      <c r="G34" s="90"/>
      <c r="H34" s="90">
        <v>36</v>
      </c>
      <c r="I34" s="90"/>
      <c r="J34" s="90"/>
      <c r="K34" s="90">
        <v>2</v>
      </c>
      <c r="L34" s="90"/>
      <c r="M34" s="91"/>
      <c r="N34" s="96"/>
    </row>
    <row r="35" spans="1:14" ht="15.75">
      <c r="A35" s="1"/>
      <c r="B35" s="1"/>
      <c r="C35" s="1"/>
      <c r="D35" s="1"/>
      <c r="E35" s="133"/>
      <c r="F35" s="1"/>
      <c r="G35" s="1"/>
      <c r="H35" s="1"/>
      <c r="I35" s="1"/>
      <c r="J35" s="1"/>
      <c r="K35" s="1"/>
      <c r="N35" s="106" t="s">
        <v>16</v>
      </c>
    </row>
    <row r="36" spans="1:14" ht="15.75">
      <c r="A36" s="1" t="s">
        <v>14</v>
      </c>
      <c r="B36" s="3">
        <f t="shared" ref="B36:M36" si="0">SUM(B4:B34)</f>
        <v>15</v>
      </c>
      <c r="C36" s="3">
        <f t="shared" si="0"/>
        <v>0</v>
      </c>
      <c r="D36" s="3">
        <f t="shared" si="0"/>
        <v>0</v>
      </c>
      <c r="E36" s="3">
        <f t="shared" si="0"/>
        <v>2</v>
      </c>
      <c r="F36" s="3">
        <f t="shared" si="0"/>
        <v>0</v>
      </c>
      <c r="G36" s="3">
        <f t="shared" si="0"/>
        <v>26</v>
      </c>
      <c r="H36" s="3">
        <f t="shared" si="0"/>
        <v>61</v>
      </c>
      <c r="I36" s="3">
        <f t="shared" si="0"/>
        <v>43</v>
      </c>
      <c r="J36" s="3">
        <f t="shared" si="0"/>
        <v>102</v>
      </c>
      <c r="K36" s="3">
        <f t="shared" si="0"/>
        <v>79</v>
      </c>
      <c r="L36" s="3">
        <f t="shared" si="0"/>
        <v>480</v>
      </c>
      <c r="M36" s="3">
        <f t="shared" si="0"/>
        <v>99</v>
      </c>
      <c r="N36" s="103">
        <f>SUM(B36:M36)</f>
        <v>907</v>
      </c>
    </row>
    <row r="37" spans="1:14" ht="15.75">
      <c r="A37" s="1" t="s">
        <v>17</v>
      </c>
      <c r="B37" s="3">
        <f t="shared" ref="B37:M37" si="1">COUNTIF(B4:B34,"&gt;0")</f>
        <v>2</v>
      </c>
      <c r="C37" s="3">
        <f t="shared" si="1"/>
        <v>0</v>
      </c>
      <c r="D37" s="3">
        <f t="shared" si="1"/>
        <v>0</v>
      </c>
      <c r="E37" s="3">
        <f t="shared" si="1"/>
        <v>1</v>
      </c>
      <c r="F37" s="3">
        <f t="shared" si="1"/>
        <v>0</v>
      </c>
      <c r="G37" s="3">
        <f t="shared" si="1"/>
        <v>4</v>
      </c>
      <c r="H37" s="3">
        <f t="shared" si="1"/>
        <v>6</v>
      </c>
      <c r="I37" s="3">
        <f t="shared" si="1"/>
        <v>6</v>
      </c>
      <c r="J37" s="3">
        <f t="shared" si="1"/>
        <v>8</v>
      </c>
      <c r="K37" s="4">
        <f t="shared" si="1"/>
        <v>11</v>
      </c>
      <c r="L37" s="4">
        <f t="shared" si="1"/>
        <v>16</v>
      </c>
      <c r="M37" s="4">
        <f t="shared" si="1"/>
        <v>6</v>
      </c>
      <c r="N37" s="104">
        <f>SUM(B37:M37)</f>
        <v>60</v>
      </c>
    </row>
    <row r="38" spans="1:14" ht="15.75">
      <c r="A38" s="1" t="s">
        <v>19</v>
      </c>
      <c r="B38" s="4">
        <f>COUNTIF(B4:B34,"T")</f>
        <v>0</v>
      </c>
      <c r="C38" s="4">
        <f>COUNTIF(C4:C34,"T")</f>
        <v>0</v>
      </c>
      <c r="D38" s="4">
        <f t="shared" ref="D38:M38" si="2">COUNTIF(D4:D34,"T")</f>
        <v>0</v>
      </c>
      <c r="E38" s="4">
        <f t="shared" si="2"/>
        <v>0</v>
      </c>
      <c r="F38" s="4">
        <f t="shared" si="2"/>
        <v>0</v>
      </c>
      <c r="G38" s="4">
        <f t="shared" si="2"/>
        <v>0</v>
      </c>
      <c r="H38" s="4">
        <f t="shared" si="2"/>
        <v>0</v>
      </c>
      <c r="I38" s="4">
        <f t="shared" si="2"/>
        <v>0</v>
      </c>
      <c r="J38" s="4">
        <f t="shared" si="2"/>
        <v>0</v>
      </c>
      <c r="K38" s="4">
        <f t="shared" si="2"/>
        <v>0</v>
      </c>
      <c r="L38" s="4">
        <f t="shared" si="2"/>
        <v>0</v>
      </c>
      <c r="M38" s="4">
        <f t="shared" si="2"/>
        <v>0</v>
      </c>
      <c r="N38" s="105">
        <f>COUNTIF(B4:M34,"T")</f>
        <v>0</v>
      </c>
    </row>
  </sheetData>
  <phoneticPr fontId="4"/>
  <conditionalFormatting sqref="B4:M4 B6:M6 B8:M8 B34:M34 B12:M12 B14:M14 B16:M16 B18:M18 B20:M20 B22:M22 B24:M24 B26:M26 B28:M28 B30:M30 B32:M32 B10:M10">
    <cfRule type="expression" dxfId="25" priority="1" stopIfTrue="1">
      <formula>IF(OR(B4="T",B4=" "),1)</formula>
    </cfRule>
    <cfRule type="cellIs" dxfId="24" priority="2" stopIfTrue="1" operator="greaterThanOrEqual">
      <formula>100</formula>
    </cfRule>
    <cfRule type="cellIs" dxfId="23" priority="3" stopIfTrue="1" operator="between">
      <formula>0.1</formula>
      <formula>99.99999</formula>
    </cfRule>
  </conditionalFormatting>
  <conditionalFormatting sqref="B5:M5 B7:M7 B11:M11 B33:M33 B13:M13 B15:M15 B17:M17 B19:M19 B21:M21 B23:M23 B25:M25 B27:M27 B29:M29 B31:M31 B9:M9">
    <cfRule type="expression" dxfId="22" priority="4" stopIfTrue="1">
      <formula>IF(OR(B5="T",B5=" "),1)</formula>
    </cfRule>
    <cfRule type="cellIs" dxfId="21" priority="5" stopIfTrue="1" operator="greaterThanOrEqual">
      <formula>100</formula>
    </cfRule>
    <cfRule type="cellIs" dxfId="20" priority="6" stopIfTrue="1" operator="between">
      <formula>0.1</formula>
      <formula>99.99999</formula>
    </cfRule>
  </conditionalFormatting>
  <hyperlinks>
    <hyperlink ref="B1" location="Consolidated!A1" display="Consolidate Link"/>
    <hyperlink ref="B2" location="CALC.!A1" display="CALC."/>
  </hyperlinks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K42" sqref="K42:L42"/>
    </sheetView>
  </sheetViews>
  <sheetFormatPr defaultColWidth="8.6640625" defaultRowHeight="15"/>
  <cols>
    <col min="1" max="1" width="9.77734375" customWidth="1"/>
    <col min="2" max="2" width="10.77734375" customWidth="1"/>
    <col min="3" max="3" width="8.88671875" customWidth="1"/>
    <col min="4" max="6" width="8" customWidth="1"/>
    <col min="7" max="9" width="7.6640625" customWidth="1"/>
    <col min="10" max="10" width="10.44140625" customWidth="1"/>
    <col min="11" max="11" width="8" customWidth="1"/>
    <col min="12" max="13" width="9.6640625" customWidth="1"/>
  </cols>
  <sheetData>
    <row r="1" spans="1:14" ht="15.75">
      <c r="A1" s="172" t="s">
        <v>0</v>
      </c>
      <c r="B1" s="173" t="s">
        <v>44</v>
      </c>
      <c r="C1" s="191" t="s">
        <v>70</v>
      </c>
      <c r="D1" s="174"/>
      <c r="E1" s="175"/>
      <c r="F1" s="192" t="s">
        <v>48</v>
      </c>
      <c r="G1" s="193"/>
      <c r="H1" s="170"/>
      <c r="I1" s="170"/>
      <c r="J1" s="196" t="s">
        <v>49</v>
      </c>
      <c r="K1" s="197"/>
      <c r="L1" s="170"/>
      <c r="M1" s="200" t="s">
        <v>50</v>
      </c>
    </row>
    <row r="2" spans="1:14" ht="15.75">
      <c r="A2" s="176" t="s">
        <v>67</v>
      </c>
      <c r="B2" s="177" t="s">
        <v>45</v>
      </c>
      <c r="C2" s="178" t="s">
        <v>47</v>
      </c>
      <c r="D2" s="179"/>
      <c r="E2" s="179"/>
      <c r="F2" s="194" t="s">
        <v>51</v>
      </c>
      <c r="G2" s="195" t="s">
        <v>36</v>
      </c>
      <c r="H2" s="168"/>
      <c r="I2" s="168"/>
      <c r="J2" s="198" t="s">
        <v>52</v>
      </c>
      <c r="K2" s="199" t="s">
        <v>21</v>
      </c>
      <c r="L2" s="6"/>
      <c r="M2" s="201" t="s">
        <v>53</v>
      </c>
    </row>
    <row r="3" spans="1:14" ht="15.75">
      <c r="A3" s="140">
        <v>31941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</row>
    <row r="4" spans="1:14" ht="15.75">
      <c r="A4" s="98">
        <v>1</v>
      </c>
      <c r="B4" s="99"/>
      <c r="C4" s="87"/>
      <c r="D4" s="87"/>
      <c r="E4" s="87"/>
      <c r="F4" s="87"/>
      <c r="G4" s="87"/>
      <c r="H4" s="87">
        <v>3</v>
      </c>
      <c r="I4" s="87"/>
      <c r="J4" s="87"/>
      <c r="K4" s="87"/>
      <c r="L4" s="87"/>
      <c r="M4" s="88"/>
      <c r="N4" s="96"/>
    </row>
    <row r="5" spans="1:14" ht="15.75">
      <c r="A5" s="100">
        <v>2</v>
      </c>
      <c r="B5" s="8"/>
      <c r="C5" s="7"/>
      <c r="D5" s="7"/>
      <c r="E5" s="7"/>
      <c r="F5" s="7"/>
      <c r="G5" s="7"/>
      <c r="H5" s="7"/>
      <c r="I5" s="7">
        <v>127</v>
      </c>
      <c r="J5" s="7"/>
      <c r="K5" s="7">
        <v>58</v>
      </c>
      <c r="L5" s="7">
        <v>21</v>
      </c>
      <c r="M5" s="9"/>
      <c r="N5" s="96"/>
    </row>
    <row r="6" spans="1:14" ht="15.75">
      <c r="A6" s="97">
        <v>3</v>
      </c>
      <c r="B6" s="86"/>
      <c r="C6" s="87"/>
      <c r="D6" s="87"/>
      <c r="E6" s="87"/>
      <c r="F6" s="87"/>
      <c r="G6" s="87">
        <v>9</v>
      </c>
      <c r="H6" s="87"/>
      <c r="I6" s="87"/>
      <c r="J6" s="87">
        <v>38</v>
      </c>
      <c r="K6" s="87"/>
      <c r="L6" s="87"/>
      <c r="M6" s="88"/>
      <c r="N6" s="96"/>
    </row>
    <row r="7" spans="1:14" ht="15.75">
      <c r="A7" s="100">
        <v>4</v>
      </c>
      <c r="B7" s="8"/>
      <c r="C7" s="7"/>
      <c r="D7" s="7"/>
      <c r="E7" s="7"/>
      <c r="F7" s="7"/>
      <c r="G7" s="7">
        <v>14</v>
      </c>
      <c r="H7" s="7">
        <v>12</v>
      </c>
      <c r="I7" s="7"/>
      <c r="J7" s="7"/>
      <c r="K7" s="7">
        <v>16</v>
      </c>
      <c r="L7" s="7">
        <v>6</v>
      </c>
      <c r="M7" s="9"/>
      <c r="N7" s="96"/>
    </row>
    <row r="8" spans="1:14" ht="15.75">
      <c r="A8" s="97">
        <v>5</v>
      </c>
      <c r="B8" s="86"/>
      <c r="C8" s="87"/>
      <c r="D8" s="87"/>
      <c r="E8" s="87"/>
      <c r="F8" s="87"/>
      <c r="G8" s="87">
        <v>21</v>
      </c>
      <c r="H8" s="87"/>
      <c r="I8" s="87">
        <v>40</v>
      </c>
      <c r="J8" s="87"/>
      <c r="K8" s="87"/>
      <c r="L8" s="87"/>
      <c r="M8" s="88"/>
      <c r="N8" s="96"/>
    </row>
    <row r="9" spans="1:14" ht="15.75">
      <c r="A9" s="100">
        <v>6</v>
      </c>
      <c r="B9" s="8"/>
      <c r="C9" s="7"/>
      <c r="D9" s="7"/>
      <c r="E9" s="7"/>
      <c r="F9" s="7"/>
      <c r="G9" s="7"/>
      <c r="H9" s="7"/>
      <c r="I9" s="7">
        <v>3</v>
      </c>
      <c r="J9" s="7">
        <v>30</v>
      </c>
      <c r="K9" s="110"/>
      <c r="L9" s="7"/>
      <c r="M9" s="9"/>
      <c r="N9" s="96"/>
    </row>
    <row r="10" spans="1:14" ht="15.75">
      <c r="A10" s="97">
        <v>7</v>
      </c>
      <c r="B10" s="86"/>
      <c r="C10" s="87"/>
      <c r="D10" s="87"/>
      <c r="E10" s="87"/>
      <c r="F10" s="87"/>
      <c r="G10" s="87"/>
      <c r="H10" s="87">
        <v>1</v>
      </c>
      <c r="I10" s="87">
        <v>2</v>
      </c>
      <c r="J10" s="87">
        <v>7</v>
      </c>
      <c r="K10" s="87">
        <v>90</v>
      </c>
      <c r="L10" s="87"/>
      <c r="M10" s="88"/>
      <c r="N10" s="96"/>
    </row>
    <row r="11" spans="1:14" ht="15.75">
      <c r="A11" s="100">
        <v>8</v>
      </c>
      <c r="B11" s="8"/>
      <c r="C11" s="7"/>
      <c r="D11" s="7"/>
      <c r="E11" s="7"/>
      <c r="F11" s="7"/>
      <c r="G11" s="7"/>
      <c r="H11" s="7"/>
      <c r="I11" s="7">
        <v>32</v>
      </c>
      <c r="J11" s="7"/>
      <c r="K11" s="7"/>
      <c r="L11" s="7"/>
      <c r="M11" s="9"/>
      <c r="N11" s="96"/>
    </row>
    <row r="12" spans="1:14" ht="15.75">
      <c r="A12" s="97">
        <v>9</v>
      </c>
      <c r="B12" s="86"/>
      <c r="C12" s="87"/>
      <c r="D12" s="87"/>
      <c r="E12" s="87"/>
      <c r="F12" s="87"/>
      <c r="G12" s="87"/>
      <c r="H12" s="87"/>
      <c r="I12" s="87">
        <v>25</v>
      </c>
      <c r="J12" s="87"/>
      <c r="K12" s="87"/>
      <c r="L12" s="87"/>
      <c r="M12" s="88"/>
      <c r="N12" s="96"/>
    </row>
    <row r="13" spans="1:14" ht="15.75">
      <c r="A13" s="100">
        <v>10</v>
      </c>
      <c r="B13" s="8"/>
      <c r="C13" s="7"/>
      <c r="D13" s="7"/>
      <c r="E13" s="7"/>
      <c r="F13" s="7"/>
      <c r="G13" s="7"/>
      <c r="H13" s="7"/>
      <c r="I13" s="7"/>
      <c r="J13" s="7"/>
      <c r="K13" s="7"/>
      <c r="L13" s="7"/>
      <c r="M13" s="9"/>
      <c r="N13" s="96"/>
    </row>
    <row r="14" spans="1:14" ht="15.75">
      <c r="A14" s="97">
        <v>11</v>
      </c>
      <c r="B14" s="86"/>
      <c r="C14" s="87"/>
      <c r="D14" s="87"/>
      <c r="E14" s="87"/>
      <c r="F14" s="87"/>
      <c r="G14" s="87"/>
      <c r="H14" s="87"/>
      <c r="I14" s="87">
        <v>3</v>
      </c>
      <c r="J14" s="87">
        <v>12</v>
      </c>
      <c r="K14" s="87"/>
      <c r="L14" s="87"/>
      <c r="M14" s="88"/>
      <c r="N14" s="96"/>
    </row>
    <row r="15" spans="1:14" ht="15.75">
      <c r="A15" s="100">
        <v>12</v>
      </c>
      <c r="B15" s="8"/>
      <c r="C15" s="7"/>
      <c r="D15" s="7"/>
      <c r="E15" s="7"/>
      <c r="F15" s="7"/>
      <c r="G15" s="7"/>
      <c r="H15" s="7"/>
      <c r="I15" s="7"/>
      <c r="J15" s="7"/>
      <c r="K15" s="7"/>
      <c r="L15" s="7"/>
      <c r="M15" s="9"/>
      <c r="N15" s="96"/>
    </row>
    <row r="16" spans="1:14" ht="15.75">
      <c r="A16" s="97">
        <v>13</v>
      </c>
      <c r="B16" s="86"/>
      <c r="C16" s="87"/>
      <c r="D16" s="87"/>
      <c r="E16" s="87"/>
      <c r="F16" s="87"/>
      <c r="G16" s="87"/>
      <c r="H16" s="87"/>
      <c r="I16" s="87">
        <v>3</v>
      </c>
      <c r="J16" s="87">
        <v>17</v>
      </c>
      <c r="K16" s="87"/>
      <c r="L16" s="87"/>
      <c r="M16" s="88">
        <v>1</v>
      </c>
      <c r="N16" s="96"/>
    </row>
    <row r="17" spans="1:14" ht="15.75">
      <c r="A17" s="100">
        <v>14</v>
      </c>
      <c r="B17" s="8"/>
      <c r="C17" s="7"/>
      <c r="D17" s="7"/>
      <c r="E17" s="7"/>
      <c r="F17" s="7"/>
      <c r="G17" s="7"/>
      <c r="H17" s="7"/>
      <c r="I17" s="7"/>
      <c r="J17" s="7"/>
      <c r="K17" s="7"/>
      <c r="L17" s="7">
        <v>159</v>
      </c>
      <c r="M17" s="9"/>
      <c r="N17" s="96"/>
    </row>
    <row r="18" spans="1:14" ht="15.75">
      <c r="A18" s="97">
        <v>15</v>
      </c>
      <c r="B18" s="86"/>
      <c r="C18" s="87"/>
      <c r="D18" s="87"/>
      <c r="E18" s="87"/>
      <c r="F18" s="87"/>
      <c r="G18" s="87">
        <v>40</v>
      </c>
      <c r="H18" s="87"/>
      <c r="I18" s="87"/>
      <c r="J18" s="87"/>
      <c r="K18" s="87"/>
      <c r="L18" s="87"/>
      <c r="M18" s="88"/>
      <c r="N18" s="96"/>
    </row>
    <row r="19" spans="1:14" ht="15.75">
      <c r="A19" s="100">
        <v>16</v>
      </c>
      <c r="B19" s="8"/>
      <c r="C19" s="7"/>
      <c r="D19" s="7"/>
      <c r="E19" s="7"/>
      <c r="F19" s="7"/>
      <c r="G19" s="7"/>
      <c r="H19" s="7"/>
      <c r="I19" s="7"/>
      <c r="J19" s="7">
        <v>60</v>
      </c>
      <c r="K19" s="7"/>
      <c r="L19" s="7"/>
      <c r="M19" s="9">
        <v>5</v>
      </c>
      <c r="N19" s="96"/>
    </row>
    <row r="20" spans="1:14" ht="15.75">
      <c r="A20" s="97">
        <v>17</v>
      </c>
      <c r="B20" s="86"/>
      <c r="C20" s="87"/>
      <c r="D20" s="87"/>
      <c r="E20" s="87"/>
      <c r="F20" s="87"/>
      <c r="G20" s="87">
        <v>15</v>
      </c>
      <c r="H20" s="87"/>
      <c r="I20" s="87"/>
      <c r="J20" s="87"/>
      <c r="K20" s="87"/>
      <c r="L20" s="87">
        <v>16</v>
      </c>
      <c r="M20" s="88"/>
      <c r="N20" s="96"/>
    </row>
    <row r="21" spans="1:14" ht="15.75">
      <c r="A21" s="100">
        <v>18</v>
      </c>
      <c r="B21" s="8"/>
      <c r="C21" s="7"/>
      <c r="D21" s="7"/>
      <c r="E21" s="7"/>
      <c r="F21" s="7"/>
      <c r="G21" s="7"/>
      <c r="H21" s="7"/>
      <c r="I21" s="7"/>
      <c r="J21" s="7"/>
      <c r="K21" s="7">
        <v>3</v>
      </c>
      <c r="L21" s="7"/>
      <c r="M21" s="9"/>
      <c r="N21" s="96"/>
    </row>
    <row r="22" spans="1:14" ht="15.75">
      <c r="A22" s="97">
        <v>19</v>
      </c>
      <c r="B22" s="86"/>
      <c r="C22" s="87"/>
      <c r="D22" s="87"/>
      <c r="E22" s="87"/>
      <c r="F22" s="87"/>
      <c r="G22" s="87"/>
      <c r="H22" s="87"/>
      <c r="I22" s="87"/>
      <c r="J22" s="87"/>
      <c r="K22" s="87">
        <v>12</v>
      </c>
      <c r="L22" s="87">
        <v>13</v>
      </c>
      <c r="M22" s="88"/>
      <c r="N22" s="96"/>
    </row>
    <row r="23" spans="1:14" ht="15.75">
      <c r="A23" s="100">
        <v>20</v>
      </c>
      <c r="B23" s="8"/>
      <c r="C23" s="7"/>
      <c r="D23" s="7"/>
      <c r="E23" s="7"/>
      <c r="F23" s="7"/>
      <c r="G23" s="7"/>
      <c r="H23" s="7"/>
      <c r="I23" s="7"/>
      <c r="J23" s="7"/>
      <c r="K23" s="7"/>
      <c r="L23" s="7"/>
      <c r="M23" s="9"/>
      <c r="N23" s="96"/>
    </row>
    <row r="24" spans="1:14" ht="15.75">
      <c r="A24" s="97">
        <v>21</v>
      </c>
      <c r="B24" s="86"/>
      <c r="C24" s="87"/>
      <c r="D24" s="87"/>
      <c r="E24" s="87"/>
      <c r="F24" s="87"/>
      <c r="G24" s="87"/>
      <c r="H24" s="87"/>
      <c r="I24" s="87">
        <v>6</v>
      </c>
      <c r="J24" s="87"/>
      <c r="K24" s="87">
        <v>2</v>
      </c>
      <c r="L24" s="87">
        <v>20</v>
      </c>
      <c r="M24" s="88"/>
      <c r="N24" s="96"/>
    </row>
    <row r="25" spans="1:14" ht="15.75">
      <c r="A25" s="100">
        <v>22</v>
      </c>
      <c r="B25" s="8"/>
      <c r="C25" s="7"/>
      <c r="D25" s="7"/>
      <c r="E25" s="7"/>
      <c r="F25" s="7"/>
      <c r="G25" s="7">
        <v>83</v>
      </c>
      <c r="H25" s="7"/>
      <c r="I25" s="7"/>
      <c r="J25" s="7"/>
      <c r="K25" s="7"/>
      <c r="L25" s="7"/>
      <c r="M25" s="9"/>
      <c r="N25" s="96"/>
    </row>
    <row r="26" spans="1:14" ht="15.75">
      <c r="A26" s="97">
        <v>23</v>
      </c>
      <c r="B26" s="86"/>
      <c r="C26" s="87"/>
      <c r="D26" s="87"/>
      <c r="E26" s="87"/>
      <c r="F26" s="87"/>
      <c r="G26" s="87">
        <v>1</v>
      </c>
      <c r="H26" s="87"/>
      <c r="I26" s="87"/>
      <c r="J26" s="87">
        <v>4</v>
      </c>
      <c r="K26" s="87">
        <v>19</v>
      </c>
      <c r="L26" s="87">
        <v>12</v>
      </c>
      <c r="M26" s="88">
        <v>7</v>
      </c>
      <c r="N26" s="96"/>
    </row>
    <row r="27" spans="1:14" ht="15.75">
      <c r="A27" s="100">
        <v>24</v>
      </c>
      <c r="B27" s="8"/>
      <c r="C27" s="7"/>
      <c r="D27" s="7"/>
      <c r="E27" s="7"/>
      <c r="F27" s="7"/>
      <c r="G27" s="7">
        <v>1</v>
      </c>
      <c r="H27" s="7"/>
      <c r="I27" s="7"/>
      <c r="J27" s="7"/>
      <c r="K27" s="7"/>
      <c r="L27" s="7"/>
      <c r="M27" s="9"/>
      <c r="N27" s="96"/>
    </row>
    <row r="28" spans="1:14" ht="15.75">
      <c r="A28" s="97">
        <v>25</v>
      </c>
      <c r="B28" s="86"/>
      <c r="C28" s="87"/>
      <c r="D28" s="87"/>
      <c r="E28" s="87"/>
      <c r="F28" s="87"/>
      <c r="G28" s="87">
        <v>2</v>
      </c>
      <c r="H28" s="87"/>
      <c r="I28" s="87"/>
      <c r="J28" s="87"/>
      <c r="K28" s="87"/>
      <c r="L28" s="87">
        <v>24</v>
      </c>
      <c r="M28" s="88"/>
      <c r="N28" s="96"/>
    </row>
    <row r="29" spans="1:14" ht="15.75">
      <c r="A29" s="100">
        <v>26</v>
      </c>
      <c r="B29" s="8"/>
      <c r="C29" s="7"/>
      <c r="D29" s="7"/>
      <c r="E29" s="7"/>
      <c r="F29" s="7"/>
      <c r="G29" s="7"/>
      <c r="H29" s="7"/>
      <c r="I29" s="7"/>
      <c r="J29" s="7"/>
      <c r="K29" s="7"/>
      <c r="L29" s="7">
        <v>6</v>
      </c>
      <c r="M29" s="9"/>
      <c r="N29" s="96"/>
    </row>
    <row r="30" spans="1:14" ht="15.75">
      <c r="A30" s="97">
        <v>27</v>
      </c>
      <c r="B30" s="86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8"/>
      <c r="N30" s="96"/>
    </row>
    <row r="31" spans="1:14" ht="15.75">
      <c r="A31" s="100">
        <v>28</v>
      </c>
      <c r="B31" s="8"/>
      <c r="C31" s="7"/>
      <c r="D31" s="7"/>
      <c r="E31" s="7"/>
      <c r="F31" s="7"/>
      <c r="G31" s="7"/>
      <c r="H31" s="7"/>
      <c r="I31" s="7"/>
      <c r="J31" s="7"/>
      <c r="K31" s="7">
        <v>203</v>
      </c>
      <c r="L31" s="7"/>
      <c r="M31" s="9"/>
      <c r="N31" s="96"/>
    </row>
    <row r="32" spans="1:14" ht="15.75">
      <c r="A32" s="97">
        <v>29</v>
      </c>
      <c r="B32" s="86"/>
      <c r="C32" s="87"/>
      <c r="D32" s="87"/>
      <c r="E32" s="87"/>
      <c r="F32" s="87"/>
      <c r="G32" s="87"/>
      <c r="H32" s="87">
        <v>2</v>
      </c>
      <c r="I32" s="87"/>
      <c r="J32" s="87"/>
      <c r="K32" s="87"/>
      <c r="L32" s="87"/>
      <c r="M32" s="88"/>
      <c r="N32" s="102"/>
    </row>
    <row r="33" spans="1:14" ht="15.75">
      <c r="A33" s="100">
        <v>30</v>
      </c>
      <c r="B33" s="8"/>
      <c r="C33" s="7"/>
      <c r="D33" s="7"/>
      <c r="E33" s="7"/>
      <c r="F33" s="7"/>
      <c r="G33" s="7"/>
      <c r="H33" s="7"/>
      <c r="I33" s="7"/>
      <c r="J33" s="7">
        <v>14</v>
      </c>
      <c r="K33" s="7"/>
      <c r="L33" s="7"/>
      <c r="M33" s="9">
        <v>5</v>
      </c>
      <c r="N33" s="96"/>
    </row>
    <row r="34" spans="1:14" ht="15.75">
      <c r="A34" s="101">
        <v>31</v>
      </c>
      <c r="B34" s="89">
        <v>14</v>
      </c>
      <c r="C34" s="90"/>
      <c r="D34" s="90"/>
      <c r="E34" s="90"/>
      <c r="F34" s="90"/>
      <c r="G34" s="90"/>
      <c r="H34" s="90">
        <v>2</v>
      </c>
      <c r="I34" s="90">
        <v>10</v>
      </c>
      <c r="J34" s="90"/>
      <c r="K34" s="90"/>
      <c r="L34" s="90"/>
      <c r="M34" s="91"/>
      <c r="N34" s="96"/>
    </row>
    <row r="35" spans="1:14" ht="15.75">
      <c r="A35" s="1"/>
      <c r="B35" s="1"/>
      <c r="C35" s="1"/>
      <c r="D35" s="1"/>
      <c r="E35" s="133"/>
      <c r="F35" s="1"/>
      <c r="G35" s="1"/>
      <c r="H35" s="1"/>
      <c r="I35" s="1"/>
      <c r="J35" s="1"/>
      <c r="K35" s="1"/>
      <c r="N35" s="106" t="s">
        <v>16</v>
      </c>
    </row>
    <row r="36" spans="1:14" ht="15.75">
      <c r="A36" s="1" t="s">
        <v>14</v>
      </c>
      <c r="B36" s="3">
        <f t="shared" ref="B36:M36" si="0">SUM(B4:B34)</f>
        <v>14</v>
      </c>
      <c r="C36" s="3">
        <f t="shared" si="0"/>
        <v>0</v>
      </c>
      <c r="D36" s="3">
        <f t="shared" si="0"/>
        <v>0</v>
      </c>
      <c r="E36" s="3">
        <f t="shared" si="0"/>
        <v>0</v>
      </c>
      <c r="F36" s="3">
        <f t="shared" si="0"/>
        <v>0</v>
      </c>
      <c r="G36" s="3">
        <f t="shared" si="0"/>
        <v>186</v>
      </c>
      <c r="H36" s="3">
        <f t="shared" si="0"/>
        <v>20</v>
      </c>
      <c r="I36" s="3">
        <f t="shared" si="0"/>
        <v>251</v>
      </c>
      <c r="J36" s="3">
        <f t="shared" si="0"/>
        <v>182</v>
      </c>
      <c r="K36" s="3">
        <f t="shared" si="0"/>
        <v>403</v>
      </c>
      <c r="L36" s="3">
        <f t="shared" si="0"/>
        <v>277</v>
      </c>
      <c r="M36" s="3">
        <f t="shared" si="0"/>
        <v>18</v>
      </c>
      <c r="N36" s="103">
        <f>SUM(B36:M36)</f>
        <v>1351</v>
      </c>
    </row>
    <row r="37" spans="1:14" ht="15.75">
      <c r="A37" s="1" t="s">
        <v>17</v>
      </c>
      <c r="B37" s="3">
        <f t="shared" ref="B37:M37" si="1">COUNTIF(B4:B34,"&gt;0")</f>
        <v>1</v>
      </c>
      <c r="C37" s="3">
        <f t="shared" si="1"/>
        <v>0</v>
      </c>
      <c r="D37" s="3">
        <f t="shared" si="1"/>
        <v>0</v>
      </c>
      <c r="E37" s="3">
        <f t="shared" si="1"/>
        <v>0</v>
      </c>
      <c r="F37" s="3">
        <f t="shared" si="1"/>
        <v>0</v>
      </c>
      <c r="G37" s="3">
        <f t="shared" si="1"/>
        <v>9</v>
      </c>
      <c r="H37" s="3">
        <f t="shared" si="1"/>
        <v>5</v>
      </c>
      <c r="I37" s="3">
        <f t="shared" si="1"/>
        <v>10</v>
      </c>
      <c r="J37" s="3">
        <f t="shared" si="1"/>
        <v>8</v>
      </c>
      <c r="K37" s="4">
        <f t="shared" si="1"/>
        <v>8</v>
      </c>
      <c r="L37" s="4">
        <f t="shared" si="1"/>
        <v>9</v>
      </c>
      <c r="M37" s="4">
        <f t="shared" si="1"/>
        <v>4</v>
      </c>
      <c r="N37" s="104">
        <f>SUM(B37:M37)</f>
        <v>54</v>
      </c>
    </row>
    <row r="38" spans="1:14" ht="15.75">
      <c r="A38" s="1" t="s">
        <v>19</v>
      </c>
      <c r="B38" s="4">
        <f>COUNTIF(B4:B34,"T")</f>
        <v>0</v>
      </c>
      <c r="C38" s="4">
        <f>COUNTIF(C4:C34,"T")</f>
        <v>0</v>
      </c>
      <c r="D38" s="4">
        <f t="shared" ref="D38:M38" si="2">COUNTIF(D4:D34,"T")</f>
        <v>0</v>
      </c>
      <c r="E38" s="4">
        <f t="shared" si="2"/>
        <v>0</v>
      </c>
      <c r="F38" s="4">
        <f t="shared" si="2"/>
        <v>0</v>
      </c>
      <c r="G38" s="4">
        <f t="shared" si="2"/>
        <v>0</v>
      </c>
      <c r="H38" s="4">
        <f t="shared" si="2"/>
        <v>0</v>
      </c>
      <c r="I38" s="4">
        <f t="shared" si="2"/>
        <v>0</v>
      </c>
      <c r="J38" s="4">
        <f t="shared" si="2"/>
        <v>0</v>
      </c>
      <c r="K38" s="4">
        <f t="shared" si="2"/>
        <v>0</v>
      </c>
      <c r="L38" s="4">
        <f t="shared" si="2"/>
        <v>0</v>
      </c>
      <c r="M38" s="4">
        <f t="shared" si="2"/>
        <v>0</v>
      </c>
      <c r="N38" s="105">
        <f>COUNTIF(B4:M34,"T")</f>
        <v>0</v>
      </c>
    </row>
    <row r="43" spans="1:14">
      <c r="K43" s="153"/>
    </row>
  </sheetData>
  <phoneticPr fontId="4"/>
  <conditionalFormatting sqref="B4:M4 B6:M6 B8:M8 B34:M34 B12:M12 B14:M14 B16:M16 B18:M18 B20:M20 B22:M22 B24:M24 B26:M26 B28:M28 B30:M30 B32:M32 B10:M10">
    <cfRule type="expression" dxfId="19" priority="1" stopIfTrue="1">
      <formula>IF(OR(B4="T",B4=" "),1)</formula>
    </cfRule>
    <cfRule type="cellIs" dxfId="18" priority="2" stopIfTrue="1" operator="greaterThanOrEqual">
      <formula>100</formula>
    </cfRule>
    <cfRule type="cellIs" dxfId="17" priority="3" stopIfTrue="1" operator="between">
      <formula>0.1</formula>
      <formula>99.99999</formula>
    </cfRule>
  </conditionalFormatting>
  <conditionalFormatting sqref="B5:M5 B7:M7 B11:M11 B33:M33 B13:M13 B15:M15 B17:M17 B19:M19 B21:M21 B23:M23 B25:M25 B27:M27 B29:M29 B31:M31 B9:M9">
    <cfRule type="expression" dxfId="16" priority="4" stopIfTrue="1">
      <formula>IF(OR(B5="T",B5=" "),1)</formula>
    </cfRule>
    <cfRule type="cellIs" dxfId="15" priority="5" stopIfTrue="1" operator="greaterThanOrEqual">
      <formula>100</formula>
    </cfRule>
    <cfRule type="cellIs" dxfId="14" priority="6" stopIfTrue="1" operator="between">
      <formula>0.1</formula>
      <formula>99.99999</formula>
    </cfRule>
  </conditionalFormatting>
  <hyperlinks>
    <hyperlink ref="B1" location="Consolidated!A1" display="Consolidated!A1"/>
    <hyperlink ref="B2" location="CALC.!A1" display="CALC.!A1"/>
  </hyperlinks>
  <pageMargins left="0.75" right="0.75" top="1" bottom="1" header="0.5" footer="0.5"/>
  <pageSetup paperSize="9" orientation="portrait" horizontalDpi="4294967292" verticalDpi="429496729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pane xSplit="1" ySplit="3" topLeftCell="B4" activePane="bottomRight" state="frozen"/>
      <selection pane="topRight" activeCell="B1" sqref="B1"/>
      <selection pane="bottomLeft" activeCell="A5" sqref="A5"/>
      <selection pane="bottomRight"/>
    </sheetView>
  </sheetViews>
  <sheetFormatPr defaultColWidth="8.6640625" defaultRowHeight="15"/>
  <cols>
    <col min="1" max="1" width="9.77734375" customWidth="1"/>
    <col min="2" max="2" width="10.77734375" customWidth="1"/>
    <col min="3" max="3" width="8.88671875" customWidth="1"/>
    <col min="4" max="6" width="8" customWidth="1"/>
    <col min="7" max="9" width="7.6640625" customWidth="1"/>
    <col min="10" max="10" width="10.44140625" customWidth="1"/>
    <col min="11" max="11" width="8" customWidth="1"/>
    <col min="12" max="13" width="9.6640625" customWidth="1"/>
  </cols>
  <sheetData>
    <row r="1" spans="1:14" ht="15.75">
      <c r="A1" s="172" t="s">
        <v>0</v>
      </c>
      <c r="B1" s="173" t="s">
        <v>44</v>
      </c>
      <c r="C1" s="191" t="s">
        <v>70</v>
      </c>
      <c r="D1" s="174"/>
      <c r="E1" s="175"/>
      <c r="F1" s="192" t="e">
        <f>#REF!</f>
        <v>#REF!</v>
      </c>
      <c r="G1" s="193"/>
      <c r="H1" s="170"/>
      <c r="I1" s="170"/>
      <c r="J1" s="196" t="e">
        <f>#REF!</f>
        <v>#REF!</v>
      </c>
      <c r="K1" s="197"/>
      <c r="L1" s="170"/>
      <c r="M1" s="200" t="e">
        <f>#REF!</f>
        <v>#REF!</v>
      </c>
    </row>
    <row r="2" spans="1:14" ht="15.75">
      <c r="A2" s="176" t="s">
        <v>67</v>
      </c>
      <c r="B2" s="177" t="s">
        <v>45</v>
      </c>
      <c r="C2" s="178" t="s">
        <v>47</v>
      </c>
      <c r="D2" s="179"/>
      <c r="E2" s="179"/>
      <c r="F2" s="194" t="str">
        <f>TEXT(SUM(B36:F36),0)&amp;"mm"</f>
        <v>248mm</v>
      </c>
      <c r="G2" s="195" t="s">
        <v>36</v>
      </c>
      <c r="H2" s="168"/>
      <c r="I2" s="168"/>
      <c r="J2" s="198" t="str">
        <f>TEXT(SUM(G36:J36),0)&amp;"mm"</f>
        <v>556mm</v>
      </c>
      <c r="K2" s="199" t="s">
        <v>21</v>
      </c>
      <c r="L2" s="6"/>
      <c r="M2" s="201" t="str">
        <f>TEXT(SUM(K36:M36),0)&amp;"mm"</f>
        <v>550mm</v>
      </c>
    </row>
    <row r="3" spans="1:14" ht="15.75">
      <c r="A3" s="140">
        <v>31575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</row>
    <row r="4" spans="1:14" ht="15.75">
      <c r="A4" s="98">
        <v>1</v>
      </c>
      <c r="B4" s="99"/>
      <c r="C4" s="87"/>
      <c r="D4" s="87"/>
      <c r="E4" s="87"/>
      <c r="F4" s="87"/>
      <c r="G4" s="87"/>
      <c r="H4" s="87"/>
      <c r="I4" s="87"/>
      <c r="J4" s="87"/>
      <c r="K4" s="87"/>
      <c r="L4" s="87">
        <v>19</v>
      </c>
      <c r="M4" s="88"/>
      <c r="N4" s="96"/>
    </row>
    <row r="5" spans="1:14" ht="15.75">
      <c r="A5" s="100">
        <v>2</v>
      </c>
      <c r="B5" s="8"/>
      <c r="C5" s="7"/>
      <c r="D5" s="7"/>
      <c r="E5" s="7"/>
      <c r="F5" s="7"/>
      <c r="G5" s="7">
        <v>4</v>
      </c>
      <c r="H5" s="7"/>
      <c r="I5" s="7"/>
      <c r="J5" s="7"/>
      <c r="K5" s="7"/>
      <c r="L5" s="7">
        <v>36</v>
      </c>
      <c r="M5" s="9"/>
      <c r="N5" s="96"/>
    </row>
    <row r="6" spans="1:14" ht="15.75">
      <c r="A6" s="97">
        <v>3</v>
      </c>
      <c r="B6" s="86"/>
      <c r="C6" s="87"/>
      <c r="D6" s="87"/>
      <c r="E6" s="87"/>
      <c r="F6" s="87"/>
      <c r="G6" s="87"/>
      <c r="H6" s="87">
        <v>20</v>
      </c>
      <c r="I6" s="87">
        <v>20</v>
      </c>
      <c r="J6" s="87"/>
      <c r="K6" s="87"/>
      <c r="L6" s="87"/>
      <c r="M6" s="88"/>
      <c r="N6" s="96"/>
    </row>
    <row r="7" spans="1:14" ht="15.75">
      <c r="A7" s="100">
        <v>4</v>
      </c>
      <c r="B7" s="8"/>
      <c r="C7" s="7"/>
      <c r="D7" s="7"/>
      <c r="E7" s="7"/>
      <c r="F7" s="7"/>
      <c r="G7" s="7">
        <v>20</v>
      </c>
      <c r="H7" s="7"/>
      <c r="I7" s="7">
        <v>120</v>
      </c>
      <c r="J7" s="7"/>
      <c r="K7" s="7"/>
      <c r="L7" s="7"/>
      <c r="M7" s="9"/>
      <c r="N7" s="96"/>
    </row>
    <row r="8" spans="1:14" ht="15.75">
      <c r="A8" s="97">
        <v>5</v>
      </c>
      <c r="B8" s="86"/>
      <c r="C8" s="87"/>
      <c r="D8" s="87"/>
      <c r="E8" s="87"/>
      <c r="F8" s="87"/>
      <c r="G8" s="87"/>
      <c r="H8" s="87"/>
      <c r="I8" s="87">
        <v>27</v>
      </c>
      <c r="J8" s="87"/>
      <c r="K8" s="87"/>
      <c r="L8" s="87"/>
      <c r="M8" s="88">
        <v>38</v>
      </c>
      <c r="N8" s="96"/>
    </row>
    <row r="9" spans="1:14" ht="15.75">
      <c r="A9" s="100">
        <v>6</v>
      </c>
      <c r="B9" s="8">
        <v>22</v>
      </c>
      <c r="C9" s="7"/>
      <c r="D9" s="7"/>
      <c r="E9" s="7">
        <v>4</v>
      </c>
      <c r="F9" s="7">
        <v>4</v>
      </c>
      <c r="G9" s="7"/>
      <c r="H9" s="7"/>
      <c r="I9" s="7">
        <v>20</v>
      </c>
      <c r="J9" s="7">
        <v>9</v>
      </c>
      <c r="K9" s="110"/>
      <c r="L9" s="7"/>
      <c r="M9" s="9"/>
      <c r="N9" s="96"/>
    </row>
    <row r="10" spans="1:14" ht="15.75">
      <c r="A10" s="97">
        <v>7</v>
      </c>
      <c r="B10" s="86">
        <v>61</v>
      </c>
      <c r="C10" s="87"/>
      <c r="D10" s="87"/>
      <c r="E10" s="87"/>
      <c r="F10" s="87">
        <v>63</v>
      </c>
      <c r="G10" s="87"/>
      <c r="H10" s="87"/>
      <c r="I10" s="87"/>
      <c r="J10" s="87">
        <v>21</v>
      </c>
      <c r="K10" s="87"/>
      <c r="L10" s="87"/>
      <c r="M10" s="88"/>
      <c r="N10" s="96"/>
    </row>
    <row r="11" spans="1:14" ht="15.75">
      <c r="A11" s="100">
        <v>8</v>
      </c>
      <c r="B11" s="8"/>
      <c r="C11" s="7"/>
      <c r="D11" s="7"/>
      <c r="E11" s="7"/>
      <c r="F11" s="7"/>
      <c r="G11" s="7"/>
      <c r="H11" s="7"/>
      <c r="I11" s="7"/>
      <c r="J11" s="7">
        <v>1</v>
      </c>
      <c r="K11" s="7"/>
      <c r="L11" s="7"/>
      <c r="M11" s="9"/>
      <c r="N11" s="96"/>
    </row>
    <row r="12" spans="1:14" ht="15.75">
      <c r="A12" s="97">
        <v>9</v>
      </c>
      <c r="B12" s="86"/>
      <c r="C12" s="87"/>
      <c r="D12" s="87"/>
      <c r="E12" s="87"/>
      <c r="F12" s="87"/>
      <c r="G12" s="87">
        <v>32</v>
      </c>
      <c r="H12" s="87"/>
      <c r="I12" s="87"/>
      <c r="J12" s="87"/>
      <c r="K12" s="87"/>
      <c r="L12" s="87">
        <v>2</v>
      </c>
      <c r="M12" s="88"/>
      <c r="N12" s="96"/>
    </row>
    <row r="13" spans="1:14" ht="15.75">
      <c r="A13" s="100">
        <v>10</v>
      </c>
      <c r="B13" s="8"/>
      <c r="C13" s="7"/>
      <c r="D13" s="7">
        <v>12</v>
      </c>
      <c r="E13" s="7"/>
      <c r="F13" s="7">
        <v>3</v>
      </c>
      <c r="G13" s="7"/>
      <c r="H13" s="7">
        <v>33</v>
      </c>
      <c r="I13" s="7"/>
      <c r="J13" s="7"/>
      <c r="K13" s="7"/>
      <c r="L13" s="7"/>
      <c r="M13" s="9"/>
      <c r="N13" s="96"/>
    </row>
    <row r="14" spans="1:14" ht="15.75">
      <c r="A14" s="97">
        <v>11</v>
      </c>
      <c r="B14" s="86"/>
      <c r="C14" s="87"/>
      <c r="D14" s="87"/>
      <c r="E14" s="87"/>
      <c r="F14" s="87">
        <v>6</v>
      </c>
      <c r="G14" s="87"/>
      <c r="H14" s="87">
        <v>4</v>
      </c>
      <c r="I14" s="87"/>
      <c r="J14" s="87">
        <v>10</v>
      </c>
      <c r="K14" s="87"/>
      <c r="L14" s="87"/>
      <c r="M14" s="88"/>
      <c r="N14" s="96"/>
    </row>
    <row r="15" spans="1:14" ht="15.75">
      <c r="A15" s="100">
        <v>12</v>
      </c>
      <c r="B15" s="8"/>
      <c r="C15" s="7"/>
      <c r="D15" s="7"/>
      <c r="E15" s="7"/>
      <c r="F15" s="7"/>
      <c r="G15" s="7"/>
      <c r="H15" s="7"/>
      <c r="I15" s="7"/>
      <c r="J15" s="7"/>
      <c r="K15" s="7"/>
      <c r="L15" s="7"/>
      <c r="M15" s="9"/>
      <c r="N15" s="96"/>
    </row>
    <row r="16" spans="1:14" ht="15.75">
      <c r="A16" s="97">
        <v>13</v>
      </c>
      <c r="B16" s="86"/>
      <c r="C16" s="87"/>
      <c r="D16" s="87"/>
      <c r="E16" s="87"/>
      <c r="F16" s="87"/>
      <c r="G16" s="87">
        <v>6</v>
      </c>
      <c r="H16" s="87">
        <v>2</v>
      </c>
      <c r="I16" s="87"/>
      <c r="J16" s="87"/>
      <c r="K16" s="87"/>
      <c r="L16" s="87"/>
      <c r="M16" s="88"/>
      <c r="N16" s="96"/>
    </row>
    <row r="17" spans="1:14" ht="15.75">
      <c r="A17" s="100">
        <v>14</v>
      </c>
      <c r="B17" s="8"/>
      <c r="C17" s="7"/>
      <c r="D17" s="7"/>
      <c r="E17" s="7"/>
      <c r="F17" s="7">
        <v>27</v>
      </c>
      <c r="G17" s="7">
        <v>44</v>
      </c>
      <c r="H17" s="7"/>
      <c r="I17" s="7"/>
      <c r="J17" s="7">
        <v>10</v>
      </c>
      <c r="K17" s="7"/>
      <c r="L17" s="7"/>
      <c r="M17" s="9"/>
      <c r="N17" s="96"/>
    </row>
    <row r="18" spans="1:14" ht="15.75">
      <c r="A18" s="97">
        <v>15</v>
      </c>
      <c r="B18" s="86"/>
      <c r="C18" s="87"/>
      <c r="D18" s="87"/>
      <c r="E18" s="87"/>
      <c r="F18" s="87"/>
      <c r="G18" s="87">
        <v>9</v>
      </c>
      <c r="H18" s="87"/>
      <c r="I18" s="87"/>
      <c r="J18" s="87">
        <v>14</v>
      </c>
      <c r="K18" s="87"/>
      <c r="L18" s="87"/>
      <c r="M18" s="88"/>
      <c r="N18" s="96"/>
    </row>
    <row r="19" spans="1:14" ht="15.75">
      <c r="A19" s="100">
        <v>16</v>
      </c>
      <c r="B19" s="8"/>
      <c r="C19" s="7"/>
      <c r="D19" s="7"/>
      <c r="E19" s="7"/>
      <c r="F19" s="7"/>
      <c r="G19" s="7"/>
      <c r="H19" s="7"/>
      <c r="I19" s="7"/>
      <c r="J19" s="7"/>
      <c r="K19" s="7"/>
      <c r="L19" s="7"/>
      <c r="M19" s="9"/>
      <c r="N19" s="96"/>
    </row>
    <row r="20" spans="1:14" ht="15.75">
      <c r="A20" s="97">
        <v>17</v>
      </c>
      <c r="B20" s="86"/>
      <c r="C20" s="87">
        <v>7</v>
      </c>
      <c r="D20" s="87"/>
      <c r="E20" s="87"/>
      <c r="F20" s="87"/>
      <c r="G20" s="87">
        <v>5</v>
      </c>
      <c r="H20" s="87"/>
      <c r="I20" s="87"/>
      <c r="J20" s="87">
        <v>39</v>
      </c>
      <c r="K20" s="87">
        <v>7</v>
      </c>
      <c r="L20" s="87"/>
      <c r="M20" s="88"/>
      <c r="N20" s="96"/>
    </row>
    <row r="21" spans="1:14" ht="15.75">
      <c r="A21" s="100">
        <v>18</v>
      </c>
      <c r="B21" s="8"/>
      <c r="C21" s="7">
        <v>3</v>
      </c>
      <c r="D21" s="7"/>
      <c r="E21" s="7"/>
      <c r="F21" s="7"/>
      <c r="G21" s="7"/>
      <c r="H21" s="7"/>
      <c r="I21" s="7"/>
      <c r="J21" s="7"/>
      <c r="K21" s="7"/>
      <c r="L21" s="7"/>
      <c r="M21" s="9"/>
      <c r="N21" s="96"/>
    </row>
    <row r="22" spans="1:14" ht="15.75">
      <c r="A22" s="97">
        <v>19</v>
      </c>
      <c r="B22" s="86"/>
      <c r="C22" s="87"/>
      <c r="D22" s="87"/>
      <c r="E22" s="87"/>
      <c r="F22" s="87"/>
      <c r="G22" s="87"/>
      <c r="H22" s="87">
        <v>2</v>
      </c>
      <c r="I22" s="87"/>
      <c r="J22" s="87"/>
      <c r="K22" s="87">
        <v>18</v>
      </c>
      <c r="L22" s="87"/>
      <c r="M22" s="88"/>
      <c r="N22" s="96"/>
    </row>
    <row r="23" spans="1:14" ht="15.75">
      <c r="A23" s="100">
        <v>20</v>
      </c>
      <c r="B23" s="8"/>
      <c r="C23" s="7"/>
      <c r="D23" s="7"/>
      <c r="E23" s="7"/>
      <c r="F23" s="7"/>
      <c r="G23" s="7"/>
      <c r="H23" s="7"/>
      <c r="I23" s="7">
        <v>21</v>
      </c>
      <c r="J23" s="7"/>
      <c r="K23" s="7"/>
      <c r="L23" s="7"/>
      <c r="M23" s="9"/>
      <c r="N23" s="96"/>
    </row>
    <row r="24" spans="1:14" ht="15.75">
      <c r="A24" s="97">
        <v>21</v>
      </c>
      <c r="B24" s="86"/>
      <c r="C24" s="87"/>
      <c r="D24" s="87"/>
      <c r="E24" s="87"/>
      <c r="F24" s="87"/>
      <c r="G24" s="87"/>
      <c r="H24" s="87"/>
      <c r="I24" s="87"/>
      <c r="J24" s="87"/>
      <c r="K24" s="87">
        <v>38</v>
      </c>
      <c r="L24" s="87"/>
      <c r="M24" s="88"/>
      <c r="N24" s="96"/>
    </row>
    <row r="25" spans="1:14" ht="15.75">
      <c r="A25" s="100">
        <v>22</v>
      </c>
      <c r="B25" s="8"/>
      <c r="C25" s="7"/>
      <c r="D25" s="7"/>
      <c r="E25" s="7"/>
      <c r="F25" s="7"/>
      <c r="G25" s="7"/>
      <c r="H25" s="7"/>
      <c r="I25" s="7"/>
      <c r="J25" s="7"/>
      <c r="K25" s="7">
        <v>65</v>
      </c>
      <c r="L25" s="7"/>
      <c r="M25" s="9"/>
      <c r="N25" s="96"/>
    </row>
    <row r="26" spans="1:14" ht="15.75">
      <c r="A26" s="97">
        <v>23</v>
      </c>
      <c r="B26" s="86"/>
      <c r="C26" s="87"/>
      <c r="D26" s="87"/>
      <c r="E26" s="87"/>
      <c r="F26" s="87"/>
      <c r="G26" s="87"/>
      <c r="H26" s="87"/>
      <c r="I26" s="87"/>
      <c r="J26" s="87"/>
      <c r="K26" s="87">
        <v>26</v>
      </c>
      <c r="L26" s="87"/>
      <c r="M26" s="88"/>
      <c r="N26" s="96"/>
    </row>
    <row r="27" spans="1:14" ht="15.75">
      <c r="A27" s="100">
        <v>24</v>
      </c>
      <c r="B27" s="8"/>
      <c r="C27" s="7"/>
      <c r="D27" s="7"/>
      <c r="E27" s="7"/>
      <c r="F27" s="7"/>
      <c r="G27" s="7"/>
      <c r="H27" s="7"/>
      <c r="I27" s="7"/>
      <c r="J27" s="7">
        <v>40</v>
      </c>
      <c r="K27" s="7">
        <v>17</v>
      </c>
      <c r="L27" s="7"/>
      <c r="M27" s="9"/>
      <c r="N27" s="96"/>
    </row>
    <row r="28" spans="1:14" ht="15.75">
      <c r="A28" s="97">
        <v>25</v>
      </c>
      <c r="B28" s="86"/>
      <c r="C28" s="87"/>
      <c r="D28" s="87"/>
      <c r="E28" s="87"/>
      <c r="F28" s="87"/>
      <c r="G28" s="87"/>
      <c r="H28" s="87"/>
      <c r="I28" s="87"/>
      <c r="J28" s="87"/>
      <c r="K28" s="87"/>
      <c r="L28" s="87">
        <v>28</v>
      </c>
      <c r="M28" s="88"/>
      <c r="N28" s="96"/>
    </row>
    <row r="29" spans="1:14" ht="15.75">
      <c r="A29" s="100">
        <v>26</v>
      </c>
      <c r="B29" s="8"/>
      <c r="C29" s="7"/>
      <c r="D29" s="7"/>
      <c r="E29" s="7"/>
      <c r="F29" s="7"/>
      <c r="G29" s="7"/>
      <c r="H29" s="7"/>
      <c r="I29" s="7"/>
      <c r="J29" s="7"/>
      <c r="K29" s="7">
        <v>9</v>
      </c>
      <c r="L29" s="7">
        <v>26</v>
      </c>
      <c r="M29" s="9"/>
      <c r="N29" s="96"/>
    </row>
    <row r="30" spans="1:14" ht="15.75">
      <c r="A30" s="97">
        <v>27</v>
      </c>
      <c r="B30" s="86"/>
      <c r="C30" s="87"/>
      <c r="D30" s="87"/>
      <c r="E30" s="87"/>
      <c r="F30" s="87">
        <v>36</v>
      </c>
      <c r="G30" s="87"/>
      <c r="H30" s="87"/>
      <c r="I30" s="87"/>
      <c r="J30" s="87">
        <v>7</v>
      </c>
      <c r="K30" s="87">
        <v>23</v>
      </c>
      <c r="L30" s="87">
        <v>15</v>
      </c>
      <c r="M30" s="88"/>
      <c r="N30" s="96"/>
    </row>
    <row r="31" spans="1:14" ht="15.75">
      <c r="A31" s="100">
        <v>28</v>
      </c>
      <c r="B31" s="8"/>
      <c r="C31" s="7"/>
      <c r="D31" s="7"/>
      <c r="E31" s="7"/>
      <c r="F31" s="7"/>
      <c r="G31" s="7"/>
      <c r="H31" s="7"/>
      <c r="I31" s="7"/>
      <c r="J31" s="7">
        <v>16</v>
      </c>
      <c r="K31" s="7">
        <v>18</v>
      </c>
      <c r="L31" s="7"/>
      <c r="M31" s="9"/>
      <c r="N31" s="96"/>
    </row>
    <row r="32" spans="1:14" ht="15.75">
      <c r="A32" s="97">
        <v>29</v>
      </c>
      <c r="B32" s="86"/>
      <c r="C32" s="87"/>
      <c r="D32" s="87"/>
      <c r="E32" s="87"/>
      <c r="F32" s="87"/>
      <c r="G32" s="87"/>
      <c r="H32" s="87"/>
      <c r="I32" s="87"/>
      <c r="J32" s="87"/>
      <c r="K32" s="87">
        <v>82</v>
      </c>
      <c r="L32" s="87"/>
      <c r="M32" s="88"/>
      <c r="N32" s="102"/>
    </row>
    <row r="33" spans="1:14" ht="15.75">
      <c r="A33" s="100">
        <v>30</v>
      </c>
      <c r="B33" s="8"/>
      <c r="C33" s="7"/>
      <c r="D33" s="7"/>
      <c r="E33" s="7"/>
      <c r="F33" s="7"/>
      <c r="G33" s="7"/>
      <c r="H33" s="7"/>
      <c r="I33" s="7"/>
      <c r="J33" s="7"/>
      <c r="K33" s="7">
        <v>77</v>
      </c>
      <c r="L33" s="7"/>
      <c r="M33" s="9"/>
      <c r="N33" s="96"/>
    </row>
    <row r="34" spans="1:14" ht="15.75">
      <c r="A34" s="101">
        <v>31</v>
      </c>
      <c r="B34" s="89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1">
        <v>6</v>
      </c>
      <c r="N34" s="96"/>
    </row>
    <row r="35" spans="1:14" ht="15.75">
      <c r="A35" s="1"/>
      <c r="B35" s="1"/>
      <c r="C35" s="1"/>
      <c r="D35" s="1"/>
      <c r="E35" s="133"/>
      <c r="F35" s="1"/>
      <c r="G35" s="1"/>
      <c r="H35" s="1"/>
      <c r="I35" s="1"/>
      <c r="J35" s="1"/>
      <c r="K35" s="1"/>
      <c r="N35" s="106" t="s">
        <v>16</v>
      </c>
    </row>
    <row r="36" spans="1:14" ht="15.75">
      <c r="A36" s="1" t="s">
        <v>14</v>
      </c>
      <c r="B36" s="3">
        <f t="shared" ref="B36:M36" si="0">SUM(B4:B34)</f>
        <v>83</v>
      </c>
      <c r="C36" s="3">
        <f t="shared" si="0"/>
        <v>10</v>
      </c>
      <c r="D36" s="3">
        <f t="shared" si="0"/>
        <v>12</v>
      </c>
      <c r="E36" s="3">
        <f t="shared" si="0"/>
        <v>4</v>
      </c>
      <c r="F36" s="3">
        <f t="shared" si="0"/>
        <v>139</v>
      </c>
      <c r="G36" s="3">
        <f t="shared" si="0"/>
        <v>120</v>
      </c>
      <c r="H36" s="3">
        <f t="shared" si="0"/>
        <v>61</v>
      </c>
      <c r="I36" s="3">
        <f t="shared" si="0"/>
        <v>208</v>
      </c>
      <c r="J36" s="3">
        <f t="shared" si="0"/>
        <v>167</v>
      </c>
      <c r="K36" s="3">
        <f t="shared" si="0"/>
        <v>380</v>
      </c>
      <c r="L36" s="3">
        <f t="shared" si="0"/>
        <v>126</v>
      </c>
      <c r="M36" s="3">
        <f t="shared" si="0"/>
        <v>44</v>
      </c>
      <c r="N36" s="103">
        <f>SUM(B36:M36)</f>
        <v>1354</v>
      </c>
    </row>
    <row r="37" spans="1:14" ht="15.75">
      <c r="A37" s="1" t="s">
        <v>17</v>
      </c>
      <c r="B37" s="3">
        <f t="shared" ref="B37:M37" si="1">COUNTIF(B4:B34,"&gt;0")</f>
        <v>2</v>
      </c>
      <c r="C37" s="3">
        <f t="shared" si="1"/>
        <v>2</v>
      </c>
      <c r="D37" s="3">
        <f t="shared" si="1"/>
        <v>1</v>
      </c>
      <c r="E37" s="3">
        <f t="shared" si="1"/>
        <v>1</v>
      </c>
      <c r="F37" s="3">
        <f t="shared" si="1"/>
        <v>6</v>
      </c>
      <c r="G37" s="3">
        <f t="shared" si="1"/>
        <v>7</v>
      </c>
      <c r="H37" s="3">
        <f t="shared" si="1"/>
        <v>5</v>
      </c>
      <c r="I37" s="3">
        <f t="shared" si="1"/>
        <v>5</v>
      </c>
      <c r="J37" s="3">
        <f t="shared" si="1"/>
        <v>10</v>
      </c>
      <c r="K37" s="4">
        <f t="shared" si="1"/>
        <v>11</v>
      </c>
      <c r="L37" s="4">
        <f t="shared" si="1"/>
        <v>6</v>
      </c>
      <c r="M37" s="4">
        <f t="shared" si="1"/>
        <v>2</v>
      </c>
      <c r="N37" s="104">
        <f>SUM(B37:M37)</f>
        <v>58</v>
      </c>
    </row>
    <row r="38" spans="1:14" ht="15.75">
      <c r="A38" s="1" t="s">
        <v>19</v>
      </c>
      <c r="B38" s="4">
        <f>COUNTIF(B4:B34,"T")</f>
        <v>0</v>
      </c>
      <c r="C38" s="4">
        <f>COUNTIF(C4:C34,"T")</f>
        <v>0</v>
      </c>
      <c r="D38" s="4">
        <f t="shared" ref="D38:M38" si="2">COUNTIF(D4:D34,"T")</f>
        <v>0</v>
      </c>
      <c r="E38" s="4">
        <f t="shared" si="2"/>
        <v>0</v>
      </c>
      <c r="F38" s="4">
        <f t="shared" si="2"/>
        <v>0</v>
      </c>
      <c r="G38" s="4">
        <f t="shared" si="2"/>
        <v>0</v>
      </c>
      <c r="H38" s="4">
        <f t="shared" si="2"/>
        <v>0</v>
      </c>
      <c r="I38" s="4">
        <f t="shared" si="2"/>
        <v>0</v>
      </c>
      <c r="J38" s="4">
        <f t="shared" si="2"/>
        <v>0</v>
      </c>
      <c r="K38" s="4">
        <f t="shared" si="2"/>
        <v>0</v>
      </c>
      <c r="L38" s="4">
        <f t="shared" si="2"/>
        <v>0</v>
      </c>
      <c r="M38" s="4">
        <f t="shared" si="2"/>
        <v>0</v>
      </c>
      <c r="N38" s="105">
        <f>COUNTIF(B4:M34,"T")</f>
        <v>0</v>
      </c>
    </row>
  </sheetData>
  <phoneticPr fontId="4"/>
  <conditionalFormatting sqref="B4:M4 B6:M6 B8:M8 B34:M34 B12:M12 B14:M14 B16:M16 B18:M18 B20:M20 B22:M22 B24:M24 B26:M26 B28:M28 B30:M30 B32:M32 B10:M10">
    <cfRule type="expression" dxfId="13" priority="1" stopIfTrue="1">
      <formula>IF(OR(B4="T",B4=" "),1)</formula>
    </cfRule>
    <cfRule type="cellIs" dxfId="12" priority="2" stopIfTrue="1" operator="greaterThanOrEqual">
      <formula>100</formula>
    </cfRule>
    <cfRule type="cellIs" dxfId="11" priority="3" stopIfTrue="1" operator="between">
      <formula>0.1</formula>
      <formula>99.99999</formula>
    </cfRule>
  </conditionalFormatting>
  <conditionalFormatting sqref="B5:M5 B7:M7 B11:M11 B33:M33 B13:M13 B15:M15 B17:M17 B19:M19 B21:M21 B23:M23 B25:M25 B27:M27 B29:M29 B31:M31 B9:M9">
    <cfRule type="expression" dxfId="10" priority="4" stopIfTrue="1">
      <formula>IF(OR(B5="T",B5=" "),1)</formula>
    </cfRule>
    <cfRule type="cellIs" dxfId="9" priority="5" stopIfTrue="1" operator="greaterThanOrEqual">
      <formula>100</formula>
    </cfRule>
    <cfRule type="cellIs" dxfId="8" priority="6" stopIfTrue="1" operator="between">
      <formula>0.1</formula>
      <formula>99.99999</formula>
    </cfRule>
  </conditionalFormatting>
  <hyperlinks>
    <hyperlink ref="B1" location="Consolidated!A1" display="Consolidate Link"/>
    <hyperlink ref="B2" location="CALC.!A1" display="CALC."/>
  </hyperlink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showGridLines="0" workbookViewId="0">
      <selection activeCell="L26" sqref="L26"/>
    </sheetView>
  </sheetViews>
  <sheetFormatPr defaultColWidth="8.6640625" defaultRowHeight="15"/>
  <cols>
    <col min="1" max="1" width="9.77734375" customWidth="1"/>
    <col min="2" max="2" width="10.77734375" customWidth="1"/>
    <col min="3" max="3" width="8.88671875" customWidth="1"/>
    <col min="4" max="6" width="8" customWidth="1"/>
    <col min="7" max="9" width="7.6640625" customWidth="1"/>
    <col min="10" max="10" width="10.44140625" customWidth="1"/>
    <col min="11" max="11" width="8" customWidth="1"/>
    <col min="12" max="13" width="9.6640625" customWidth="1"/>
  </cols>
  <sheetData>
    <row r="1" spans="1:20" ht="15.75">
      <c r="A1" s="172" t="s">
        <v>0</v>
      </c>
      <c r="B1" s="173" t="s">
        <v>44</v>
      </c>
      <c r="C1" s="191" t="s">
        <v>71</v>
      </c>
      <c r="D1" s="174"/>
      <c r="E1" s="175"/>
      <c r="F1" s="192" t="e">
        <f>#REF!</f>
        <v>#REF!</v>
      </c>
      <c r="G1" s="193"/>
      <c r="H1" s="170"/>
      <c r="I1" s="170"/>
      <c r="J1" s="196" t="e">
        <f>#REF!</f>
        <v>#REF!</v>
      </c>
      <c r="K1" s="197"/>
      <c r="L1" s="170"/>
      <c r="M1" s="200" t="e">
        <f>#REF!</f>
        <v>#REF!</v>
      </c>
      <c r="N1" s="96"/>
    </row>
    <row r="2" spans="1:20" ht="15.75">
      <c r="A2" s="176" t="s">
        <v>1</v>
      </c>
      <c r="B2" s="177" t="s">
        <v>45</v>
      </c>
      <c r="C2" s="178" t="s">
        <v>47</v>
      </c>
      <c r="D2" s="179"/>
      <c r="E2" s="179"/>
      <c r="F2" s="194" t="str">
        <f>TEXT(SUM(B36:F36),0)&amp;"mm"</f>
        <v>132mm</v>
      </c>
      <c r="G2" s="195" t="s">
        <v>36</v>
      </c>
      <c r="H2" s="168"/>
      <c r="I2" s="168"/>
      <c r="J2" s="198" t="str">
        <f>TEXT(SUM(G36:J36),0)&amp;"mm"</f>
        <v>363mm</v>
      </c>
      <c r="K2" s="199" t="s">
        <v>21</v>
      </c>
      <c r="L2" s="6"/>
      <c r="M2" s="201" t="str">
        <f>TEXT(SUM(K36:M36),0)&amp;"mm"</f>
        <v>46mm</v>
      </c>
      <c r="N2" s="96"/>
      <c r="Q2" s="171"/>
    </row>
    <row r="3" spans="1:20" ht="15.75">
      <c r="A3" s="180">
        <v>40908</v>
      </c>
      <c r="B3" s="181" t="s">
        <v>2</v>
      </c>
      <c r="C3" s="181" t="s">
        <v>3</v>
      </c>
      <c r="D3" s="181" t="s">
        <v>4</v>
      </c>
      <c r="E3" s="181" t="s">
        <v>5</v>
      </c>
      <c r="F3" s="181" t="s">
        <v>6</v>
      </c>
      <c r="G3" s="181" t="s">
        <v>7</v>
      </c>
      <c r="H3" s="181" t="s">
        <v>8</v>
      </c>
      <c r="I3" s="181" t="s">
        <v>9</v>
      </c>
      <c r="J3" s="181" t="s">
        <v>10</v>
      </c>
      <c r="K3" s="181" t="s">
        <v>11</v>
      </c>
      <c r="L3" s="181" t="s">
        <v>12</v>
      </c>
      <c r="M3" s="202" t="s">
        <v>13</v>
      </c>
      <c r="N3" s="96"/>
      <c r="T3" s="171"/>
    </row>
    <row r="4" spans="1:20" ht="15.75">
      <c r="A4" s="182">
        <v>1</v>
      </c>
      <c r="B4" s="186" t="str">
        <f>IF(ISERROR(VLOOKUP(CONCATENATE(TEXT($A4,"##"),"/",TEXT(LEFT(B$3,3),"###"),"/",TEXT($A$3,"yy")),CALC.!$B$145:$F$1640,5,FALSE))," ",IF(VLOOKUP(CONCATENATE(TEXT($A4,"##"),"/",TEXT(LEFT(B$3,3),"###"),"/",TEXT($A$3,"yy")),CALC.!$B$145:$F$1640,5,FALSE)="","T",VLOOKUP(CONCATENATE(TEXT($A4,"##"),"/",TEXT(LEFT(B$3,3),"###"),"/",TEXT($A$3,"yy")),CALC.!$B$145:$F$1640,5,FALSE)))</f>
        <v xml:space="preserve"> </v>
      </c>
      <c r="C4" s="187" t="str">
        <f>IF(ISERROR(VLOOKUP(CONCATENATE(TEXT($A4,"##"),"/",TEXT(LEFT(C$3,3),"###"),"/",TEXT($A$3,"yy")),CALC.!$B$145:$F$1640,5,FALSE))," ",IF(VLOOKUP(CONCATENATE(TEXT($A4,"##"),"/",TEXT(LEFT(C$3,3),"###"),"/",TEXT($A$3,"yy")),CALC.!$B$145:$F$1640,5,FALSE)="","T",VLOOKUP(CONCATENATE(TEXT($A4,"##"),"/",TEXT(LEFT(C$3,3),"###"),"/",TEXT($A$3,"yy")),CALC.!$B$145:$F$1640,5,FALSE)))</f>
        <v xml:space="preserve"> </v>
      </c>
      <c r="D4" s="187" t="str">
        <f>IF(ISERROR(VLOOKUP(CONCATENATE(TEXT($A4,"##"),"/",TEXT(LEFT(D$3,3),"###"),"/",TEXT($A$3,"yy")),CALC.!$B$145:$F$1640,5,FALSE))," ",IF(VLOOKUP(CONCATENATE(TEXT($A4,"##"),"/",TEXT(LEFT(D$3,3),"###"),"/",TEXT($A$3,"yy")),CALC.!$B$145:$F$1640,5,FALSE)="","T",VLOOKUP(CONCATENATE(TEXT($A4,"##"),"/",TEXT(LEFT(D$3,3),"###"),"/",TEXT($A$3,"yy")),CALC.!$B$145:$F$1640,5,FALSE)))</f>
        <v xml:space="preserve"> </v>
      </c>
      <c r="E4" s="187" t="str">
        <f>IF(ISERROR(VLOOKUP(CONCATENATE(TEXT($A4,"##"),"/",TEXT(LEFT(E$3,3),"###"),"/",TEXT($A$3,"yy")),CALC.!$B$145:$F$1640,5,FALSE))," ",IF(VLOOKUP(CONCATENATE(TEXT($A4,"##"),"/",TEXT(LEFT(E$3,3),"###"),"/",TEXT($A$3,"yy")),CALC.!$B$145:$F$1640,5,FALSE)="","T",VLOOKUP(CONCATENATE(TEXT($A4,"##"),"/",TEXT(LEFT(E$3,3),"###"),"/",TEXT($A$3,"yy")),CALC.!$B$145:$F$1640,5,FALSE)))</f>
        <v xml:space="preserve"> </v>
      </c>
      <c r="F4" s="187" t="str">
        <f>IF(ISERROR(VLOOKUP(CONCATENATE(TEXT($A4,"##"),"/",TEXT(LEFT(F$3,3),"###"),"/",TEXT($A$3,"yy")),CALC.!$B$145:$F$1640,5,FALSE))," ",IF(VLOOKUP(CONCATENATE(TEXT($A4,"##"),"/",TEXT(LEFT(F$3,3),"###"),"/",TEXT($A$3,"yy")),CALC.!$B$145:$F$1640,5,FALSE)="","T",VLOOKUP(CONCATENATE(TEXT($A4,"##"),"/",TEXT(LEFT(F$3,3),"###"),"/",TEXT($A$3,"yy")),CALC.!$B$145:$F$1640,5,FALSE)))</f>
        <v xml:space="preserve"> </v>
      </c>
      <c r="G4" s="187" t="str">
        <f>IF(ISERROR(VLOOKUP(CONCATENATE(TEXT($A4,"##"),"/",TEXT(LEFT(G$3,3),"###"),"/",TEXT($A$3,"yy")),CALC.!$B$145:$F$1640,5,FALSE))," ",IF(VLOOKUP(CONCATENATE(TEXT($A4,"##"),"/",TEXT(LEFT(G$3,3),"###"),"/",TEXT($A$3,"yy")),CALC.!$B$145:$F$1640,5,FALSE)="","T",VLOOKUP(CONCATENATE(TEXT($A4,"##"),"/",TEXT(LEFT(G$3,3),"###"),"/",TEXT($A$3,"yy")),CALC.!$B$145:$F$1640,5,FALSE)))</f>
        <v xml:space="preserve"> </v>
      </c>
      <c r="H4" s="187" t="str">
        <f>IF(ISERROR(VLOOKUP(CONCATENATE(TEXT($A4,"##"),"/",TEXT(LEFT(H$3,3),"###"),"/",TEXT($A$3,"yy")),CALC.!$B$145:$F$1640,5,FALSE))," ",IF(VLOOKUP(CONCATENATE(TEXT($A4,"##"),"/",TEXT(LEFT(H$3,3),"###"),"/",TEXT($A$3,"yy")),CALC.!$B$145:$F$1640,5,FALSE)="","T",VLOOKUP(CONCATENATE(TEXT($A4,"##"),"/",TEXT(LEFT(H$3,3),"###"),"/",TEXT($A$3,"yy")),CALC.!$B$145:$F$1640,5,FALSE)))</f>
        <v xml:space="preserve"> </v>
      </c>
      <c r="I4" s="187" t="str">
        <f>IF(ISERROR(VLOOKUP(CONCATENATE(TEXT($A4,"##"),"/",TEXT(LEFT(I$3,3),"###"),"/",TEXT($A$3,"yy")),CALC.!$B$145:$F$1640,5,FALSE))," ",IF(VLOOKUP(CONCATENATE(TEXT($A4,"##"),"/",TEXT(LEFT(I$3,3),"###"),"/",TEXT($A$3,"yy")),CALC.!$B$145:$F$1640,5,FALSE)="","T",VLOOKUP(CONCATENATE(TEXT($A4,"##"),"/",TEXT(LEFT(I$3,3),"###"),"/",TEXT($A$3,"yy")),CALC.!$B$145:$F$1640,5,FALSE)))</f>
        <v xml:space="preserve"> </v>
      </c>
      <c r="J4" s="187" t="str">
        <f>IF(ISERROR(VLOOKUP(CONCATENATE(TEXT($A4,"##"),"/",TEXT(LEFT(J$3,3),"###"),"/",TEXT($A$3,"yy")),CALC.!$B$145:$F$1640,5,FALSE))," ",IF(VLOOKUP(CONCATENATE(TEXT($A4,"##"),"/",TEXT(LEFT(J$3,3),"###"),"/",TEXT($A$3,"yy")),CALC.!$B$145:$F$1640,5,FALSE)="","T",VLOOKUP(CONCATENATE(TEXT($A4,"##"),"/",TEXT(LEFT(J$3,3),"###"),"/",TEXT($A$3,"yy")),CALC.!$B$145:$F$1640,5,FALSE)))</f>
        <v xml:space="preserve"> </v>
      </c>
      <c r="K4" s="187" t="str">
        <f>IF(ISERROR(VLOOKUP(CONCATENATE(TEXT($A4,"##"),"/",TEXT(LEFT(K$3,3),"###"),"/",TEXT($A$3,"yy")),CALC.!$B$145:$F$1640,5,FALSE))," ",IF(VLOOKUP(CONCATENATE(TEXT($A4,"##"),"/",TEXT(LEFT(K$3,3),"###"),"/",TEXT($A$3,"yy")),CALC.!$B$145:$F$1640,5,FALSE)="","T",VLOOKUP(CONCATENATE(TEXT($A4,"##"),"/",TEXT(LEFT(K$3,3),"###"),"/",TEXT($A$3,"yy")),CALC.!$B$145:$F$1640,5,FALSE)))</f>
        <v xml:space="preserve"> </v>
      </c>
      <c r="L4" s="187" t="str">
        <f>IF(ISERROR(VLOOKUP(CONCATENATE(TEXT($A4,"##"),"/",TEXT(LEFT(L$3,3),"###"),"/",TEXT($A$3,"yy")),CALC.!$B$145:$F$1640,5,FALSE))," ",IF(VLOOKUP(CONCATENATE(TEXT($A4,"##"),"/",TEXT(LEFT(L$3,3),"###"),"/",TEXT($A$3,"yy")),CALC.!$B$145:$F$1640,5,FALSE)="","T",VLOOKUP(CONCATENATE(TEXT($A4,"##"),"/",TEXT(LEFT(L$3,3),"###"),"/",TEXT($A$3,"yy")),CALC.!$B$145:$F$1640,5,FALSE)))</f>
        <v xml:space="preserve"> </v>
      </c>
      <c r="M4" s="203" t="str">
        <f>IF(ISERROR(VLOOKUP(CONCATENATE(TEXT($A4,"##"),"/",TEXT(LEFT(M$3,3),"###"),"/",TEXT($A$3,"yy")),CALC.!$B$145:$F$1640,5,FALSE))," ",IF(VLOOKUP(CONCATENATE(TEXT($A4,"##"),"/",TEXT(LEFT(M$3,3),"###"),"/",TEXT($A$3,"yy")),CALC.!$B$145:$F$1640,5,FALSE)="","T",VLOOKUP(CONCATENATE(TEXT($A4,"##"),"/",TEXT(LEFT(M$3,3),"###"),"/",TEXT($A$3,"yy")),CALC.!$B$145:$F$1640,5,FALSE)))</f>
        <v xml:space="preserve"> </v>
      </c>
      <c r="N4" s="96"/>
    </row>
    <row r="5" spans="1:20" ht="15.75">
      <c r="A5" s="183">
        <v>2</v>
      </c>
      <c r="B5" s="188" t="str">
        <f>IF(ISERROR(VLOOKUP(CONCATENATE(TEXT($A5,"##"),"/",TEXT(LEFT(B$3,3),"###"),"/",TEXT($A$3,"yy")),CALC.!$B$145:$F$1640,5,FALSE))," ",IF(VLOOKUP(CONCATENATE(TEXT($A5,"##"),"/",TEXT(LEFT(B$3,3),"###"),"/",TEXT($A$3,"yy")),CALC.!$B$145:$F$1640,5,FALSE)="","T",VLOOKUP(CONCATENATE(TEXT($A5,"##"),"/",TEXT(LEFT(B$3,3),"###"),"/",TEXT($A$3,"yy")),CALC.!$B$145:$F$1640,5,FALSE)))</f>
        <v xml:space="preserve"> </v>
      </c>
      <c r="C5" s="188" t="str">
        <f>IF(ISERROR(VLOOKUP(CONCATENATE(TEXT($A5,"##"),"/",TEXT(LEFT(C$3,3),"###"),"/",TEXT($A$3,"yy")),CALC.!$B$145:$F$1640,5,FALSE))," ",IF(VLOOKUP(CONCATENATE(TEXT($A5,"##"),"/",TEXT(LEFT(C$3,3),"###"),"/",TEXT($A$3,"yy")),CALC.!$B$145:$F$1640,5,FALSE)="","T",VLOOKUP(CONCATENATE(TEXT($A5,"##"),"/",TEXT(LEFT(C$3,3),"###"),"/",TEXT($A$3,"yy")),CALC.!$B$145:$F$1640,5,FALSE)))</f>
        <v xml:space="preserve"> </v>
      </c>
      <c r="D5" s="188" t="str">
        <f>IF(ISERROR(VLOOKUP(CONCATENATE(TEXT($A5,"##"),"/",TEXT(LEFT(D$3,3),"###"),"/",TEXT($A$3,"yy")),CALC.!$B$145:$F$1640,5,FALSE))," ",IF(VLOOKUP(CONCATENATE(TEXT($A5,"##"),"/",TEXT(LEFT(D$3,3),"###"),"/",TEXT($A$3,"yy")),CALC.!$B$145:$F$1640,5,FALSE)="","T",VLOOKUP(CONCATENATE(TEXT($A5,"##"),"/",TEXT(LEFT(D$3,3),"###"),"/",TEXT($A$3,"yy")),CALC.!$B$145:$F$1640,5,FALSE)))</f>
        <v xml:space="preserve"> </v>
      </c>
      <c r="E5" s="188" t="str">
        <f>IF(ISERROR(VLOOKUP(CONCATENATE(TEXT($A5,"##"),"/",TEXT(LEFT(E$3,3),"###"),"/",TEXT($A$3,"yy")),CALC.!$B$145:$F$1640,5,FALSE))," ",IF(VLOOKUP(CONCATENATE(TEXT($A5,"##"),"/",TEXT(LEFT(E$3,3),"###"),"/",TEXT($A$3,"yy")),CALC.!$B$145:$F$1640,5,FALSE)="","T",VLOOKUP(CONCATENATE(TEXT($A5,"##"),"/",TEXT(LEFT(E$3,3),"###"),"/",TEXT($A$3,"yy")),CALC.!$B$145:$F$1640,5,FALSE)))</f>
        <v xml:space="preserve"> </v>
      </c>
      <c r="F5" s="188" t="str">
        <f>IF(ISERROR(VLOOKUP(CONCATENATE(TEXT($A5,"##"),"/",TEXT(LEFT(F$3,3),"###"),"/",TEXT($A$3,"yy")),CALC.!$B$145:$F$1640,5,FALSE))," ",IF(VLOOKUP(CONCATENATE(TEXT($A5,"##"),"/",TEXT(LEFT(F$3,3),"###"),"/",TEXT($A$3,"yy")),CALC.!$B$145:$F$1640,5,FALSE)="","T",VLOOKUP(CONCATENATE(TEXT($A5,"##"),"/",TEXT(LEFT(F$3,3),"###"),"/",TEXT($A$3,"yy")),CALC.!$B$145:$F$1640,5,FALSE)))</f>
        <v xml:space="preserve"> </v>
      </c>
      <c r="G5" s="188" t="str">
        <f>IF(ISERROR(VLOOKUP(CONCATENATE(TEXT($A5,"##"),"/",TEXT(LEFT(G$3,3),"###"),"/",TEXT($A$3,"yy")),CALC.!$B$145:$F$1640,5,FALSE))," ",IF(VLOOKUP(CONCATENATE(TEXT($A5,"##"),"/",TEXT(LEFT(G$3,3),"###"),"/",TEXT($A$3,"yy")),CALC.!$B$145:$F$1640,5,FALSE)="","T",VLOOKUP(CONCATENATE(TEXT($A5,"##"),"/",TEXT(LEFT(G$3,3),"###"),"/",TEXT($A$3,"yy")),CALC.!$B$145:$F$1640,5,FALSE)))</f>
        <v xml:space="preserve"> </v>
      </c>
      <c r="H5" s="188" t="str">
        <f>IF(ISERROR(VLOOKUP(CONCATENATE(TEXT($A5,"##"),"/",TEXT(LEFT(H$3,3),"###"),"/",TEXT($A$3,"yy")),CALC.!$B$145:$F$1640,5,FALSE))," ",IF(VLOOKUP(CONCATENATE(TEXT($A5,"##"),"/",TEXT(LEFT(H$3,3),"###"),"/",TEXT($A$3,"yy")),CALC.!$B$145:$F$1640,5,FALSE)="","T",VLOOKUP(CONCATENATE(TEXT($A5,"##"),"/",TEXT(LEFT(H$3,3),"###"),"/",TEXT($A$3,"yy")),CALC.!$B$145:$F$1640,5,FALSE)))</f>
        <v>T</v>
      </c>
      <c r="I5" s="188" t="str">
        <f>IF(ISERROR(VLOOKUP(CONCATENATE(TEXT($A5,"##"),"/",TEXT(LEFT(I$3,3),"###"),"/",TEXT($A$3,"yy")),CALC.!$B$145:$F$1640,5,FALSE))," ",IF(VLOOKUP(CONCATENATE(TEXT($A5,"##"),"/",TEXT(LEFT(I$3,3),"###"),"/",TEXT($A$3,"yy")),CALC.!$B$145:$F$1640,5,FALSE)="","T",VLOOKUP(CONCATENATE(TEXT($A5,"##"),"/",TEXT(LEFT(I$3,3),"###"),"/",TEXT($A$3,"yy")),CALC.!$B$145:$F$1640,5,FALSE)))</f>
        <v xml:space="preserve"> </v>
      </c>
      <c r="J5" s="188" t="str">
        <f>IF(ISERROR(VLOOKUP(CONCATENATE(TEXT($A5,"##"),"/",TEXT(LEFT(J$3,3),"###"),"/",TEXT($A$3,"yy")),CALC.!$B$145:$F$1640,5,FALSE))," ",IF(VLOOKUP(CONCATENATE(TEXT($A5,"##"),"/",TEXT(LEFT(J$3,3),"###"),"/",TEXT($A$3,"yy")),CALC.!$B$145:$F$1640,5,FALSE)="","T",VLOOKUP(CONCATENATE(TEXT($A5,"##"),"/",TEXT(LEFT(J$3,3),"###"),"/",TEXT($A$3,"yy")),CALC.!$B$145:$F$1640,5,FALSE)))</f>
        <v xml:space="preserve"> </v>
      </c>
      <c r="K5" s="188" t="str">
        <f>IF(ISERROR(VLOOKUP(CONCATENATE(TEXT($A5,"##"),"/",TEXT(LEFT(K$3,3),"###"),"/",TEXT($A$3,"yy")),CALC.!$B$145:$F$1640,5,FALSE))," ",IF(VLOOKUP(CONCATENATE(TEXT($A5,"##"),"/",TEXT(LEFT(K$3,3),"###"),"/",TEXT($A$3,"yy")),CALC.!$B$145:$F$1640,5,FALSE)="","T",VLOOKUP(CONCATENATE(TEXT($A5,"##"),"/",TEXT(LEFT(K$3,3),"###"),"/",TEXT($A$3,"yy")),CALC.!$B$145:$F$1640,5,FALSE)))</f>
        <v xml:space="preserve"> </v>
      </c>
      <c r="L5" s="188">
        <f>IF(ISERROR(VLOOKUP(CONCATENATE(TEXT($A5,"##"),"/",TEXT(LEFT(L$3,3),"###"),"/",TEXT($A$3,"yy")),CALC.!$B$145:$F$1640,5,FALSE))," ",IF(VLOOKUP(CONCATENATE(TEXT($A5,"##"),"/",TEXT(LEFT(L$3,3),"###"),"/",TEXT($A$3,"yy")),CALC.!$B$145:$F$1640,5,FALSE)="","T",VLOOKUP(CONCATENATE(TEXT($A5,"##"),"/",TEXT(LEFT(L$3,3),"###"),"/",TEXT($A$3,"yy")),CALC.!$B$145:$F$1640,5,FALSE)))</f>
        <v>9.8000000000000007</v>
      </c>
      <c r="M5" s="204" t="str">
        <f>IF(ISERROR(VLOOKUP(CONCATENATE(TEXT($A5,"##"),"/",TEXT(LEFT(M$3,3),"###"),"/",TEXT($A$3,"yy")),CALC.!$B$145:$F$1640,5,FALSE))," ",IF(VLOOKUP(CONCATENATE(TEXT($A5,"##"),"/",TEXT(LEFT(M$3,3),"###"),"/",TEXT($A$3,"yy")),CALC.!$B$145:$F$1640,5,FALSE)="","T",VLOOKUP(CONCATENATE(TEXT($A5,"##"),"/",TEXT(LEFT(M$3,3),"###"),"/",TEXT($A$3,"yy")),CALC.!$B$145:$F$1640,5,FALSE)))</f>
        <v xml:space="preserve"> </v>
      </c>
      <c r="N5" s="96"/>
    </row>
    <row r="6" spans="1:20" ht="15.75">
      <c r="A6" s="184">
        <v>3</v>
      </c>
      <c r="B6" s="187" t="str">
        <f>IF(ISERROR(VLOOKUP(CONCATENATE(TEXT($A6,"##"),"/",TEXT(LEFT(B$3,3),"###"),"/",TEXT($A$3,"yy")),CALC.!$B$145:$F$1640,5,FALSE))," ",IF(VLOOKUP(CONCATENATE(TEXT($A6,"##"),"/",TEXT(LEFT(B$3,3),"###"),"/",TEXT($A$3,"yy")),CALC.!$B$145:$F$1640,5,FALSE)="","T",VLOOKUP(CONCATENATE(TEXT($A6,"##"),"/",TEXT(LEFT(B$3,3),"###"),"/",TEXT($A$3,"yy")),CALC.!$B$145:$F$1640,5,FALSE)))</f>
        <v xml:space="preserve"> </v>
      </c>
      <c r="C6" s="187" t="str">
        <f>IF(ISERROR(VLOOKUP(CONCATENATE(TEXT($A6,"##"),"/",TEXT(LEFT(C$3,3),"###"),"/",TEXT($A$3,"yy")),CALC.!$B$145:$F$1640,5,FALSE))," ",IF(VLOOKUP(CONCATENATE(TEXT($A6,"##"),"/",TEXT(LEFT(C$3,3),"###"),"/",TEXT($A$3,"yy")),CALC.!$B$145:$F$1640,5,FALSE)="","T",VLOOKUP(CONCATENATE(TEXT($A6,"##"),"/",TEXT(LEFT(C$3,3),"###"),"/",TEXT($A$3,"yy")),CALC.!$B$145:$F$1640,5,FALSE)))</f>
        <v xml:space="preserve"> </v>
      </c>
      <c r="D6" s="187" t="str">
        <f>IF(ISERROR(VLOOKUP(CONCATENATE(TEXT($A6,"##"),"/",TEXT(LEFT(D$3,3),"###"),"/",TEXT($A$3,"yy")),CALC.!$B$145:$F$1640,5,FALSE))," ",IF(VLOOKUP(CONCATENATE(TEXT($A6,"##"),"/",TEXT(LEFT(D$3,3),"###"),"/",TEXT($A$3,"yy")),CALC.!$B$145:$F$1640,5,FALSE)="","T",VLOOKUP(CONCATENATE(TEXT($A6,"##"),"/",TEXT(LEFT(D$3,3),"###"),"/",TEXT($A$3,"yy")),CALC.!$B$145:$F$1640,5,FALSE)))</f>
        <v xml:space="preserve"> </v>
      </c>
      <c r="E6" s="187" t="str">
        <f>IF(ISERROR(VLOOKUP(CONCATENATE(TEXT($A6,"##"),"/",TEXT(LEFT(E$3,3),"###"),"/",TEXT($A$3,"yy")),CALC.!$B$145:$F$1640,5,FALSE))," ",IF(VLOOKUP(CONCATENATE(TEXT($A6,"##"),"/",TEXT(LEFT(E$3,3),"###"),"/",TEXT($A$3,"yy")),CALC.!$B$145:$F$1640,5,FALSE)="","T",VLOOKUP(CONCATENATE(TEXT($A6,"##"),"/",TEXT(LEFT(E$3,3),"###"),"/",TEXT($A$3,"yy")),CALC.!$B$145:$F$1640,5,FALSE)))</f>
        <v xml:space="preserve"> </v>
      </c>
      <c r="F6" s="187" t="str">
        <f>IF(ISERROR(VLOOKUP(CONCATENATE(TEXT($A6,"##"),"/",TEXT(LEFT(F$3,3),"###"),"/",TEXT($A$3,"yy")),CALC.!$B$145:$F$1640,5,FALSE))," ",IF(VLOOKUP(CONCATENATE(TEXT($A6,"##"),"/",TEXT(LEFT(F$3,3),"###"),"/",TEXT($A$3,"yy")),CALC.!$B$145:$F$1640,5,FALSE)="","T",VLOOKUP(CONCATENATE(TEXT($A6,"##"),"/",TEXT(LEFT(F$3,3),"###"),"/",TEXT($A$3,"yy")),CALC.!$B$145:$F$1640,5,FALSE)))</f>
        <v xml:space="preserve"> </v>
      </c>
      <c r="G6" s="187" t="str">
        <f>IF(ISERROR(VLOOKUP(CONCATENATE(TEXT($A6,"##"),"/",TEXT(LEFT(G$3,3),"###"),"/",TEXT($A$3,"yy")),CALC.!$B$145:$F$1640,5,FALSE))," ",IF(VLOOKUP(CONCATENATE(TEXT($A6,"##"),"/",TEXT(LEFT(G$3,3),"###"),"/",TEXT($A$3,"yy")),CALC.!$B$145:$F$1640,5,FALSE)="","T",VLOOKUP(CONCATENATE(TEXT($A6,"##"),"/",TEXT(LEFT(G$3,3),"###"),"/",TEXT($A$3,"yy")),CALC.!$B$145:$F$1640,5,FALSE)))</f>
        <v xml:space="preserve"> </v>
      </c>
      <c r="H6" s="187" t="str">
        <f>IF(ISERROR(VLOOKUP(CONCATENATE(TEXT($A6,"##"),"/",TEXT(LEFT(H$3,3),"###"),"/",TEXT($A$3,"yy")),CALC.!$B$145:$F$1640,5,FALSE))," ",IF(VLOOKUP(CONCATENATE(TEXT($A6,"##"),"/",TEXT(LEFT(H$3,3),"###"),"/",TEXT($A$3,"yy")),CALC.!$B$145:$F$1640,5,FALSE)="","T",VLOOKUP(CONCATENATE(TEXT($A6,"##"),"/",TEXT(LEFT(H$3,3),"###"),"/",TEXT($A$3,"yy")),CALC.!$B$145:$F$1640,5,FALSE)))</f>
        <v xml:space="preserve"> </v>
      </c>
      <c r="I6" s="187" t="str">
        <f>IF(ISERROR(VLOOKUP(CONCATENATE(TEXT($A6,"##"),"/",TEXT(LEFT(I$3,3),"###"),"/",TEXT($A$3,"yy")),CALC.!$B$145:$F$1640,5,FALSE))," ",IF(VLOOKUP(CONCATENATE(TEXT($A6,"##"),"/",TEXT(LEFT(I$3,3),"###"),"/",TEXT($A$3,"yy")),CALC.!$B$145:$F$1640,5,FALSE)="","T",VLOOKUP(CONCATENATE(TEXT($A6,"##"),"/",TEXT(LEFT(I$3,3),"###"),"/",TEXT($A$3,"yy")),CALC.!$B$145:$F$1640,5,FALSE)))</f>
        <v xml:space="preserve"> </v>
      </c>
      <c r="J6" s="187" t="str">
        <f>IF(ISERROR(VLOOKUP(CONCATENATE(TEXT($A6,"##"),"/",TEXT(LEFT(J$3,3),"###"),"/",TEXT($A$3,"yy")),CALC.!$B$145:$F$1640,5,FALSE))," ",IF(VLOOKUP(CONCATENATE(TEXT($A6,"##"),"/",TEXT(LEFT(J$3,3),"###"),"/",TEXT($A$3,"yy")),CALC.!$B$145:$F$1640,5,FALSE)="","T",VLOOKUP(CONCATENATE(TEXT($A6,"##"),"/",TEXT(LEFT(J$3,3),"###"),"/",TEXT($A$3,"yy")),CALC.!$B$145:$F$1640,5,FALSE)))</f>
        <v xml:space="preserve"> </v>
      </c>
      <c r="K6" s="187" t="str">
        <f>IF(ISERROR(VLOOKUP(CONCATENATE(TEXT($A6,"##"),"/",TEXT(LEFT(K$3,3),"###"),"/",TEXT($A$3,"yy")),CALC.!$B$145:$F$1640,5,FALSE))," ",IF(VLOOKUP(CONCATENATE(TEXT($A6,"##"),"/",TEXT(LEFT(K$3,3),"###"),"/",TEXT($A$3,"yy")),CALC.!$B$145:$F$1640,5,FALSE)="","T",VLOOKUP(CONCATENATE(TEXT($A6,"##"),"/",TEXT(LEFT(K$3,3),"###"),"/",TEXT($A$3,"yy")),CALC.!$B$145:$F$1640,5,FALSE)))</f>
        <v xml:space="preserve"> </v>
      </c>
      <c r="L6" s="187" t="str">
        <f>IF(ISERROR(VLOOKUP(CONCATENATE(TEXT($A6,"##"),"/",TEXT(LEFT(L$3,3),"###"),"/",TEXT($A$3,"yy")),CALC.!$B$145:$F$1640,5,FALSE))," ",IF(VLOOKUP(CONCATENATE(TEXT($A6,"##"),"/",TEXT(LEFT(L$3,3),"###"),"/",TEXT($A$3,"yy")),CALC.!$B$145:$F$1640,5,FALSE)="","T",VLOOKUP(CONCATENATE(TEXT($A6,"##"),"/",TEXT(LEFT(L$3,3),"###"),"/",TEXT($A$3,"yy")),CALC.!$B$145:$F$1640,5,FALSE)))</f>
        <v xml:space="preserve"> </v>
      </c>
      <c r="M6" s="203" t="str">
        <f>IF(ISERROR(VLOOKUP(CONCATENATE(TEXT($A6,"##"),"/",TEXT(LEFT(M$3,3),"###"),"/",TEXT($A$3,"yy")),CALC.!$B$145:$F$1640,5,FALSE))," ",IF(VLOOKUP(CONCATENATE(TEXT($A6,"##"),"/",TEXT(LEFT(M$3,3),"###"),"/",TEXT($A$3,"yy")),CALC.!$B$145:$F$1640,5,FALSE)="","T",VLOOKUP(CONCATENATE(TEXT($A6,"##"),"/",TEXT(LEFT(M$3,3),"###"),"/",TEXT($A$3,"yy")),CALC.!$B$145:$F$1640,5,FALSE)))</f>
        <v xml:space="preserve"> </v>
      </c>
      <c r="N6" s="96"/>
    </row>
    <row r="7" spans="1:20" ht="15.75">
      <c r="A7" s="183">
        <v>4</v>
      </c>
      <c r="B7" s="188" t="str">
        <f>IF(ISERROR(VLOOKUP(CONCATENATE(TEXT($A7,"##"),"/",TEXT(LEFT(B$3,3),"###"),"/",TEXT($A$3,"yy")),CALC.!$B$145:$F$1640,5,FALSE))," ",IF(VLOOKUP(CONCATENATE(TEXT($A7,"##"),"/",TEXT(LEFT(B$3,3),"###"),"/",TEXT($A$3,"yy")),CALC.!$B$145:$F$1640,5,FALSE)="","T",VLOOKUP(CONCATENATE(TEXT($A7,"##"),"/",TEXT(LEFT(B$3,3),"###"),"/",TEXT($A$3,"yy")),CALC.!$B$145:$F$1640,5,FALSE)))</f>
        <v xml:space="preserve"> </v>
      </c>
      <c r="C7" s="188" t="str">
        <f>IF(ISERROR(VLOOKUP(CONCATENATE(TEXT($A7,"##"),"/",TEXT(LEFT(C$3,3),"###"),"/",TEXT($A$3,"yy")),CALC.!$B$145:$F$1640,5,FALSE))," ",IF(VLOOKUP(CONCATENATE(TEXT($A7,"##"),"/",TEXT(LEFT(C$3,3),"###"),"/",TEXT($A$3,"yy")),CALC.!$B$145:$F$1640,5,FALSE)="","T",VLOOKUP(CONCATENATE(TEXT($A7,"##"),"/",TEXT(LEFT(C$3,3),"###"),"/",TEXT($A$3,"yy")),CALC.!$B$145:$F$1640,5,FALSE)))</f>
        <v xml:space="preserve"> </v>
      </c>
      <c r="D7" s="188" t="str">
        <f>IF(ISERROR(VLOOKUP(CONCATENATE(TEXT($A7,"##"),"/",TEXT(LEFT(D$3,3),"###"),"/",TEXT($A$3,"yy")),CALC.!$B$145:$F$1640,5,FALSE))," ",IF(VLOOKUP(CONCATENATE(TEXT($A7,"##"),"/",TEXT(LEFT(D$3,3),"###"),"/",TEXT($A$3,"yy")),CALC.!$B$145:$F$1640,5,FALSE)="","T",VLOOKUP(CONCATENATE(TEXT($A7,"##"),"/",TEXT(LEFT(D$3,3),"###"),"/",TEXT($A$3,"yy")),CALC.!$B$145:$F$1640,5,FALSE)))</f>
        <v xml:space="preserve"> </v>
      </c>
      <c r="E7" s="188" t="str">
        <f>IF(ISERROR(VLOOKUP(CONCATENATE(TEXT($A7,"##"),"/",TEXT(LEFT(E$3,3),"###"),"/",TEXT($A$3,"yy")),CALC.!$B$145:$F$1640,5,FALSE))," ",IF(VLOOKUP(CONCATENATE(TEXT($A7,"##"),"/",TEXT(LEFT(E$3,3),"###"),"/",TEXT($A$3,"yy")),CALC.!$B$145:$F$1640,5,FALSE)="","T",VLOOKUP(CONCATENATE(TEXT($A7,"##"),"/",TEXT(LEFT(E$3,3),"###"),"/",TEXT($A$3,"yy")),CALC.!$B$145:$F$1640,5,FALSE)))</f>
        <v xml:space="preserve"> </v>
      </c>
      <c r="F7" s="188" t="str">
        <f>IF(ISERROR(VLOOKUP(CONCATENATE(TEXT($A7,"##"),"/",TEXT(LEFT(F$3,3),"###"),"/",TEXT($A$3,"yy")),CALC.!$B$145:$F$1640,5,FALSE))," ",IF(VLOOKUP(CONCATENATE(TEXT($A7,"##"),"/",TEXT(LEFT(F$3,3),"###"),"/",TEXT($A$3,"yy")),CALC.!$B$145:$F$1640,5,FALSE)="","T",VLOOKUP(CONCATENATE(TEXT($A7,"##"),"/",TEXT(LEFT(F$3,3),"###"),"/",TEXT($A$3,"yy")),CALC.!$B$145:$F$1640,5,FALSE)))</f>
        <v xml:space="preserve"> </v>
      </c>
      <c r="G7" s="188" t="str">
        <f>IF(ISERROR(VLOOKUP(CONCATENATE(TEXT($A7,"##"),"/",TEXT(LEFT(G$3,3),"###"),"/",TEXT($A$3,"yy")),CALC.!$B$145:$F$1640,5,FALSE))," ",IF(VLOOKUP(CONCATENATE(TEXT($A7,"##"),"/",TEXT(LEFT(G$3,3),"###"),"/",TEXT($A$3,"yy")),CALC.!$B$145:$F$1640,5,FALSE)="","T",VLOOKUP(CONCATENATE(TEXT($A7,"##"),"/",TEXT(LEFT(G$3,3),"###"),"/",TEXT($A$3,"yy")),CALC.!$B$145:$F$1640,5,FALSE)))</f>
        <v xml:space="preserve"> </v>
      </c>
      <c r="H7" s="188" t="str">
        <f>IF(ISERROR(VLOOKUP(CONCATENATE(TEXT($A7,"##"),"/",TEXT(LEFT(H$3,3),"###"),"/",TEXT($A$3,"yy")),CALC.!$B$145:$F$1640,5,FALSE))," ",IF(VLOOKUP(CONCATENATE(TEXT($A7,"##"),"/",TEXT(LEFT(H$3,3),"###"),"/",TEXT($A$3,"yy")),CALC.!$B$145:$F$1640,5,FALSE)="","T",VLOOKUP(CONCATENATE(TEXT($A7,"##"),"/",TEXT(LEFT(H$3,3),"###"),"/",TEXT($A$3,"yy")),CALC.!$B$145:$F$1640,5,FALSE)))</f>
        <v xml:space="preserve"> </v>
      </c>
      <c r="I7" s="188" t="str">
        <f>IF(ISERROR(VLOOKUP(CONCATENATE(TEXT($A7,"##"),"/",TEXT(LEFT(I$3,3),"###"),"/",TEXT($A$3,"yy")),CALC.!$B$145:$F$1640,5,FALSE))," ",IF(VLOOKUP(CONCATENATE(TEXT($A7,"##"),"/",TEXT(LEFT(I$3,3),"###"),"/",TEXT($A$3,"yy")),CALC.!$B$145:$F$1640,5,FALSE)="","T",VLOOKUP(CONCATENATE(TEXT($A7,"##"),"/",TEXT(LEFT(I$3,3),"###"),"/",TEXT($A$3,"yy")),CALC.!$B$145:$F$1640,5,FALSE)))</f>
        <v xml:space="preserve"> </v>
      </c>
      <c r="J7" s="188" t="str">
        <f>IF(ISERROR(VLOOKUP(CONCATENATE(TEXT($A7,"##"),"/",TEXT(LEFT(J$3,3),"###"),"/",TEXT($A$3,"yy")),CALC.!$B$145:$F$1640,5,FALSE))," ",IF(VLOOKUP(CONCATENATE(TEXT($A7,"##"),"/",TEXT(LEFT(J$3,3),"###"),"/",TEXT($A$3,"yy")),CALC.!$B$145:$F$1640,5,FALSE)="","T",VLOOKUP(CONCATENATE(TEXT($A7,"##"),"/",TEXT(LEFT(J$3,3),"###"),"/",TEXT($A$3,"yy")),CALC.!$B$145:$F$1640,5,FALSE)))</f>
        <v xml:space="preserve"> </v>
      </c>
      <c r="K7" s="188" t="str">
        <f>IF(ISERROR(VLOOKUP(CONCATENATE(TEXT($A7,"##"),"/",TEXT(LEFT(K$3,3),"###"),"/",TEXT($A$3,"yy")),CALC.!$B$145:$F$1640,5,FALSE))," ",IF(VLOOKUP(CONCATENATE(TEXT($A7,"##"),"/",TEXT(LEFT(K$3,3),"###"),"/",TEXT($A$3,"yy")),CALC.!$B$145:$F$1640,5,FALSE)="","T",VLOOKUP(CONCATENATE(TEXT($A7,"##"),"/",TEXT(LEFT(K$3,3),"###"),"/",TEXT($A$3,"yy")),CALC.!$B$145:$F$1640,5,FALSE)))</f>
        <v xml:space="preserve"> </v>
      </c>
      <c r="L7" s="188" t="str">
        <f>IF(ISERROR(VLOOKUP(CONCATENATE(TEXT($A7,"##"),"/",TEXT(LEFT(L$3,3),"###"),"/",TEXT($A$3,"yy")),CALC.!$B$145:$F$1640,5,FALSE))," ",IF(VLOOKUP(CONCATENATE(TEXT($A7,"##"),"/",TEXT(LEFT(L$3,3),"###"),"/",TEXT($A$3,"yy")),CALC.!$B$145:$F$1640,5,FALSE)="","T",VLOOKUP(CONCATENATE(TEXT($A7,"##"),"/",TEXT(LEFT(L$3,3),"###"),"/",TEXT($A$3,"yy")),CALC.!$B$145:$F$1640,5,FALSE)))</f>
        <v xml:space="preserve"> </v>
      </c>
      <c r="M7" s="204" t="str">
        <f>IF(ISERROR(VLOOKUP(CONCATENATE(TEXT($A7,"##"),"/",TEXT(LEFT(M$3,3),"###"),"/",TEXT($A$3,"yy")),CALC.!$B$145:$F$1640,5,FALSE))," ",IF(VLOOKUP(CONCATENATE(TEXT($A7,"##"),"/",TEXT(LEFT(M$3,3),"###"),"/",TEXT($A$3,"yy")),CALC.!$B$145:$F$1640,5,FALSE)="","T",VLOOKUP(CONCATENATE(TEXT($A7,"##"),"/",TEXT(LEFT(M$3,3),"###"),"/",TEXT($A$3,"yy")),CALC.!$B$145:$F$1640,5,FALSE)))</f>
        <v xml:space="preserve"> </v>
      </c>
      <c r="N7" s="96"/>
    </row>
    <row r="8" spans="1:20" ht="15.75">
      <c r="A8" s="184">
        <v>5</v>
      </c>
      <c r="B8" s="187" t="str">
        <f>IF(ISERROR(VLOOKUP(CONCATENATE(TEXT($A8,"##"),"/",TEXT(LEFT(B$3,3),"###"),"/",TEXT($A$3,"yy")),CALC.!$B$145:$F$1640,5,FALSE))," ",IF(VLOOKUP(CONCATENATE(TEXT($A8,"##"),"/",TEXT(LEFT(B$3,3),"###"),"/",TEXT($A$3,"yy")),CALC.!$B$145:$F$1640,5,FALSE)="","T",VLOOKUP(CONCATENATE(TEXT($A8,"##"),"/",TEXT(LEFT(B$3,3),"###"),"/",TEXT($A$3,"yy")),CALC.!$B$145:$F$1640,5,FALSE)))</f>
        <v xml:space="preserve"> </v>
      </c>
      <c r="C8" s="187" t="str">
        <f>IF(ISERROR(VLOOKUP(CONCATENATE(TEXT($A8,"##"),"/",TEXT(LEFT(C$3,3),"###"),"/",TEXT($A$3,"yy")),CALC.!$B$145:$F$1640,5,FALSE))," ",IF(VLOOKUP(CONCATENATE(TEXT($A8,"##"),"/",TEXT(LEFT(C$3,3),"###"),"/",TEXT($A$3,"yy")),CALC.!$B$145:$F$1640,5,FALSE)="","T",VLOOKUP(CONCATENATE(TEXT($A8,"##"),"/",TEXT(LEFT(C$3,3),"###"),"/",TEXT($A$3,"yy")),CALC.!$B$145:$F$1640,5,FALSE)))</f>
        <v xml:space="preserve"> </v>
      </c>
      <c r="D8" s="187" t="str">
        <f>IF(ISERROR(VLOOKUP(CONCATENATE(TEXT($A8,"##"),"/",TEXT(LEFT(D$3,3),"###"),"/",TEXT($A$3,"yy")),CALC.!$B$145:$F$1640,5,FALSE))," ",IF(VLOOKUP(CONCATENATE(TEXT($A8,"##"),"/",TEXT(LEFT(D$3,3),"###"),"/",TEXT($A$3,"yy")),CALC.!$B$145:$F$1640,5,FALSE)="","T",VLOOKUP(CONCATENATE(TEXT($A8,"##"),"/",TEXT(LEFT(D$3,3),"###"),"/",TEXT($A$3,"yy")),CALC.!$B$145:$F$1640,5,FALSE)))</f>
        <v xml:space="preserve"> </v>
      </c>
      <c r="E8" s="187" t="str">
        <f>IF(ISERROR(VLOOKUP(CONCATENATE(TEXT($A8,"##"),"/",TEXT(LEFT(E$3,3),"###"),"/",TEXT($A$3,"yy")),CALC.!$B$145:$F$1640,5,FALSE))," ",IF(VLOOKUP(CONCATENATE(TEXT($A8,"##"),"/",TEXT(LEFT(E$3,3),"###"),"/",TEXT($A$3,"yy")),CALC.!$B$145:$F$1640,5,FALSE)="","T",VLOOKUP(CONCATENATE(TEXT($A8,"##"),"/",TEXT(LEFT(E$3,3),"###"),"/",TEXT($A$3,"yy")),CALC.!$B$145:$F$1640,5,FALSE)))</f>
        <v xml:space="preserve"> </v>
      </c>
      <c r="F8" s="187" t="str">
        <f>IF(ISERROR(VLOOKUP(CONCATENATE(TEXT($A8,"##"),"/",TEXT(LEFT(F$3,3),"###"),"/",TEXT($A$3,"yy")),CALC.!$B$145:$F$1640,5,FALSE))," ",IF(VLOOKUP(CONCATENATE(TEXT($A8,"##"),"/",TEXT(LEFT(F$3,3),"###"),"/",TEXT($A$3,"yy")),CALC.!$B$145:$F$1640,5,FALSE)="","T",VLOOKUP(CONCATENATE(TEXT($A8,"##"),"/",TEXT(LEFT(F$3,3),"###"),"/",TEXT($A$3,"yy")),CALC.!$B$145:$F$1640,5,FALSE)))</f>
        <v xml:space="preserve"> </v>
      </c>
      <c r="G8" s="187">
        <f>IF(ISERROR(VLOOKUP(CONCATENATE(TEXT($A8,"##"),"/",TEXT(LEFT(G$3,3),"###"),"/",TEXT($A$3,"yy")),CALC.!$B$145:$F$1640,5,FALSE))," ",IF(VLOOKUP(CONCATENATE(TEXT($A8,"##"),"/",TEXT(LEFT(G$3,3),"###"),"/",TEXT($A$3,"yy")),CALC.!$B$145:$F$1640,5,FALSE)="","T",VLOOKUP(CONCATENATE(TEXT($A8,"##"),"/",TEXT(LEFT(G$3,3),"###"),"/",TEXT($A$3,"yy")),CALC.!$B$145:$F$1640,5,FALSE)))</f>
        <v>35.203798499999998</v>
      </c>
      <c r="H8" s="187" t="str">
        <f>IF(ISERROR(VLOOKUP(CONCATENATE(TEXT($A8,"##"),"/",TEXT(LEFT(H$3,3),"###"),"/",TEXT($A$3,"yy")),CALC.!$B$145:$F$1640,5,FALSE))," ",IF(VLOOKUP(CONCATENATE(TEXT($A8,"##"),"/",TEXT(LEFT(H$3,3),"###"),"/",TEXT($A$3,"yy")),CALC.!$B$145:$F$1640,5,FALSE)="","T",VLOOKUP(CONCATENATE(TEXT($A8,"##"),"/",TEXT(LEFT(H$3,3),"###"),"/",TEXT($A$3,"yy")),CALC.!$B$145:$F$1640,5,FALSE)))</f>
        <v>T</v>
      </c>
      <c r="I8" s="187" t="str">
        <f>IF(ISERROR(VLOOKUP(CONCATENATE(TEXT($A8,"##"),"/",TEXT(LEFT(I$3,3),"###"),"/",TEXT($A$3,"yy")),CALC.!$B$145:$F$1640,5,FALSE))," ",IF(VLOOKUP(CONCATENATE(TEXT($A8,"##"),"/",TEXT(LEFT(I$3,3),"###"),"/",TEXT($A$3,"yy")),CALC.!$B$145:$F$1640,5,FALSE)="","T",VLOOKUP(CONCATENATE(TEXT($A8,"##"),"/",TEXT(LEFT(I$3,3),"###"),"/",TEXT($A$3,"yy")),CALC.!$B$145:$F$1640,5,FALSE)))</f>
        <v xml:space="preserve"> </v>
      </c>
      <c r="J8" s="187" t="str">
        <f>IF(ISERROR(VLOOKUP(CONCATENATE(TEXT($A8,"##"),"/",TEXT(LEFT(J$3,3),"###"),"/",TEXT($A$3,"yy")),CALC.!$B$145:$F$1640,5,FALSE))," ",IF(VLOOKUP(CONCATENATE(TEXT($A8,"##"),"/",TEXT(LEFT(J$3,3),"###"),"/",TEXT($A$3,"yy")),CALC.!$B$145:$F$1640,5,FALSE)="","T",VLOOKUP(CONCATENATE(TEXT($A8,"##"),"/",TEXT(LEFT(J$3,3),"###"),"/",TEXT($A$3,"yy")),CALC.!$B$145:$F$1640,5,FALSE)))</f>
        <v xml:space="preserve"> </v>
      </c>
      <c r="K8" s="187">
        <f>IF(ISERROR(VLOOKUP(CONCATENATE(TEXT($A8,"##"),"/",TEXT(LEFT(K$3,3),"###"),"/",TEXT($A$3,"yy")),CALC.!$B$145:$F$1640,5,FALSE))," ",IF(VLOOKUP(CONCATENATE(TEXT($A8,"##"),"/",TEXT(LEFT(K$3,3),"###"),"/",TEXT($A$3,"yy")),CALC.!$B$145:$F$1640,5,FALSE)="","T",VLOOKUP(CONCATENATE(TEXT($A8,"##"),"/",TEXT(LEFT(K$3,3),"###"),"/",TEXT($A$3,"yy")),CALC.!$B$145:$F$1640,5,FALSE)))</f>
        <v>1.3</v>
      </c>
      <c r="L8" s="187" t="str">
        <f>IF(ISERROR(VLOOKUP(CONCATENATE(TEXT($A8,"##"),"/",TEXT(LEFT(L$3,3),"###"),"/",TEXT($A$3,"yy")),CALC.!$B$145:$F$1640,5,FALSE))," ",IF(VLOOKUP(CONCATENATE(TEXT($A8,"##"),"/",TEXT(LEFT(L$3,3),"###"),"/",TEXT($A$3,"yy")),CALC.!$B$145:$F$1640,5,FALSE)="","T",VLOOKUP(CONCATENATE(TEXT($A8,"##"),"/",TEXT(LEFT(L$3,3),"###"),"/",TEXT($A$3,"yy")),CALC.!$B$145:$F$1640,5,FALSE)))</f>
        <v xml:space="preserve"> </v>
      </c>
      <c r="M8" s="203" t="str">
        <f>IF(ISERROR(VLOOKUP(CONCATENATE(TEXT($A8,"##"),"/",TEXT(LEFT(M$3,3),"###"),"/",TEXT($A$3,"yy")),CALC.!$B$145:$F$1640,5,FALSE))," ",IF(VLOOKUP(CONCATENATE(TEXT($A8,"##"),"/",TEXT(LEFT(M$3,3),"###"),"/",TEXT($A$3,"yy")),CALC.!$B$145:$F$1640,5,FALSE)="","T",VLOOKUP(CONCATENATE(TEXT($A8,"##"),"/",TEXT(LEFT(M$3,3),"###"),"/",TEXT($A$3,"yy")),CALC.!$B$145:$F$1640,5,FALSE)))</f>
        <v xml:space="preserve"> </v>
      </c>
      <c r="N8" s="96"/>
    </row>
    <row r="9" spans="1:20" ht="15.75">
      <c r="A9" s="183">
        <v>6</v>
      </c>
      <c r="B9" s="188" t="str">
        <f>IF(ISERROR(VLOOKUP(CONCATENATE(TEXT($A9,"##"),"/",TEXT(LEFT(B$3,3),"###"),"/",TEXT($A$3,"yy")),CALC.!$B$145:$F$1640,5,FALSE))," ",IF(VLOOKUP(CONCATENATE(TEXT($A9,"##"),"/",TEXT(LEFT(B$3,3),"###"),"/",TEXT($A$3,"yy")),CALC.!$B$145:$F$1640,5,FALSE)="","T",VLOOKUP(CONCATENATE(TEXT($A9,"##"),"/",TEXT(LEFT(B$3,3),"###"),"/",TEXT($A$3,"yy")),CALC.!$B$145:$F$1640,5,FALSE)))</f>
        <v xml:space="preserve"> </v>
      </c>
      <c r="C9" s="188" t="str">
        <f>IF(ISERROR(VLOOKUP(CONCATENATE(TEXT($A9,"##"),"/",TEXT(LEFT(C$3,3),"###"),"/",TEXT($A$3,"yy")),CALC.!$B$145:$F$1640,5,FALSE))," ",IF(VLOOKUP(CONCATENATE(TEXT($A9,"##"),"/",TEXT(LEFT(C$3,3),"###"),"/",TEXT($A$3,"yy")),CALC.!$B$145:$F$1640,5,FALSE)="","T",VLOOKUP(CONCATENATE(TEXT($A9,"##"),"/",TEXT(LEFT(C$3,3),"###"),"/",TEXT($A$3,"yy")),CALC.!$B$145:$F$1640,5,FALSE)))</f>
        <v xml:space="preserve"> </v>
      </c>
      <c r="D9" s="188" t="str">
        <f>IF(ISERROR(VLOOKUP(CONCATENATE(TEXT($A9,"##"),"/",TEXT(LEFT(D$3,3),"###"),"/",TEXT($A$3,"yy")),CALC.!$B$145:$F$1640,5,FALSE))," ",IF(VLOOKUP(CONCATENATE(TEXT($A9,"##"),"/",TEXT(LEFT(D$3,3),"###"),"/",TEXT($A$3,"yy")),CALC.!$B$145:$F$1640,5,FALSE)="","T",VLOOKUP(CONCATENATE(TEXT($A9,"##"),"/",TEXT(LEFT(D$3,3),"###"),"/",TEXT($A$3,"yy")),CALC.!$B$145:$F$1640,5,FALSE)))</f>
        <v xml:space="preserve"> </v>
      </c>
      <c r="E9" s="188" t="str">
        <f>IF(ISERROR(VLOOKUP(CONCATENATE(TEXT($A9,"##"),"/",TEXT(LEFT(E$3,3),"###"),"/",TEXT($A$3,"yy")),CALC.!$B$145:$F$1640,5,FALSE))," ",IF(VLOOKUP(CONCATENATE(TEXT($A9,"##"),"/",TEXT(LEFT(E$3,3),"###"),"/",TEXT($A$3,"yy")),CALC.!$B$145:$F$1640,5,FALSE)="","T",VLOOKUP(CONCATENATE(TEXT($A9,"##"),"/",TEXT(LEFT(E$3,3),"###"),"/",TEXT($A$3,"yy")),CALC.!$B$145:$F$1640,5,FALSE)))</f>
        <v xml:space="preserve"> </v>
      </c>
      <c r="F9" s="188" t="str">
        <f>IF(ISERROR(VLOOKUP(CONCATENATE(TEXT($A9,"##"),"/",TEXT(LEFT(F$3,3),"###"),"/",TEXT($A$3,"yy")),CALC.!$B$145:$F$1640,5,FALSE))," ",IF(VLOOKUP(CONCATENATE(TEXT($A9,"##"),"/",TEXT(LEFT(F$3,3),"###"),"/",TEXT($A$3,"yy")),CALC.!$B$145:$F$1640,5,FALSE)="","T",VLOOKUP(CONCATENATE(TEXT($A9,"##"),"/",TEXT(LEFT(F$3,3),"###"),"/",TEXT($A$3,"yy")),CALC.!$B$145:$F$1640,5,FALSE)))</f>
        <v xml:space="preserve"> </v>
      </c>
      <c r="G9" s="188" t="str">
        <f>IF(ISERROR(VLOOKUP(CONCATENATE(TEXT($A9,"##"),"/",TEXT(LEFT(G$3,3),"###"),"/",TEXT($A$3,"yy")),CALC.!$B$145:$F$1640,5,FALSE))," ",IF(VLOOKUP(CONCATENATE(TEXT($A9,"##"),"/",TEXT(LEFT(G$3,3),"###"),"/",TEXT($A$3,"yy")),CALC.!$B$145:$F$1640,5,FALSE)="","T",VLOOKUP(CONCATENATE(TEXT($A9,"##"),"/",TEXT(LEFT(G$3,3),"###"),"/",TEXT($A$3,"yy")),CALC.!$B$145:$F$1640,5,FALSE)))</f>
        <v xml:space="preserve"> </v>
      </c>
      <c r="H9" s="188" t="str">
        <f>IF(ISERROR(VLOOKUP(CONCATENATE(TEXT($A9,"##"),"/",TEXT(LEFT(H$3,3),"###"),"/",TEXT($A$3,"yy")),CALC.!$B$145:$F$1640,5,FALSE))," ",IF(VLOOKUP(CONCATENATE(TEXT($A9,"##"),"/",TEXT(LEFT(H$3,3),"###"),"/",TEXT($A$3,"yy")),CALC.!$B$145:$F$1640,5,FALSE)="","T",VLOOKUP(CONCATENATE(TEXT($A9,"##"),"/",TEXT(LEFT(H$3,3),"###"),"/",TEXT($A$3,"yy")),CALC.!$B$145:$F$1640,5,FALSE)))</f>
        <v xml:space="preserve"> </v>
      </c>
      <c r="I9" s="188" t="str">
        <f>IF(ISERROR(VLOOKUP(CONCATENATE(TEXT($A9,"##"),"/",TEXT(LEFT(I$3,3),"###"),"/",TEXT($A$3,"yy")),CALC.!$B$145:$F$1640,5,FALSE))," ",IF(VLOOKUP(CONCATENATE(TEXT($A9,"##"),"/",TEXT(LEFT(I$3,3),"###"),"/",TEXT($A$3,"yy")),CALC.!$B$145:$F$1640,5,FALSE)="","T",VLOOKUP(CONCATENATE(TEXT($A9,"##"),"/",TEXT(LEFT(I$3,3),"###"),"/",TEXT($A$3,"yy")),CALC.!$B$145:$F$1640,5,FALSE)))</f>
        <v xml:space="preserve"> </v>
      </c>
      <c r="J9" s="188" t="str">
        <f>IF(ISERROR(VLOOKUP(CONCATENATE(TEXT($A9,"##"),"/",TEXT(LEFT(J$3,3),"###"),"/",TEXT($A$3,"yy")),CALC.!$B$145:$F$1640,5,FALSE))," ",IF(VLOOKUP(CONCATENATE(TEXT($A9,"##"),"/",TEXT(LEFT(J$3,3),"###"),"/",TEXT($A$3,"yy")),CALC.!$B$145:$F$1640,5,FALSE)="","T",VLOOKUP(CONCATENATE(TEXT($A9,"##"),"/",TEXT(LEFT(J$3,3),"###"),"/",TEXT($A$3,"yy")),CALC.!$B$145:$F$1640,5,FALSE)))</f>
        <v xml:space="preserve"> </v>
      </c>
      <c r="K9" s="189" t="str">
        <f>IF(ISERROR(VLOOKUP(CONCATENATE(TEXT($A9,"##"),"/",TEXT(LEFT(K$3,3),"###"),"/",TEXT($A$3,"yy")),CALC.!$B$145:$F$1640,5,FALSE))," ",IF(VLOOKUP(CONCATENATE(TEXT($A9,"##"),"/",TEXT(LEFT(K$3,3),"###"),"/",TEXT($A$3,"yy")),CALC.!$B$145:$F$1640,5,FALSE)="","T",VLOOKUP(CONCATENATE(TEXT($A9,"##"),"/",TEXT(LEFT(K$3,3),"###"),"/",TEXT($A$3,"yy")),CALC.!$B$145:$F$1640,5,FALSE)))</f>
        <v xml:space="preserve"> </v>
      </c>
      <c r="L9" s="188" t="str">
        <f>IF(ISERROR(VLOOKUP(CONCATENATE(TEXT($A9,"##"),"/",TEXT(LEFT(L$3,3),"###"),"/",TEXT($A$3,"yy")),CALC.!$B$145:$F$1640,5,FALSE))," ",IF(VLOOKUP(CONCATENATE(TEXT($A9,"##"),"/",TEXT(LEFT(L$3,3),"###"),"/",TEXT($A$3,"yy")),CALC.!$B$145:$F$1640,5,FALSE)="","T",VLOOKUP(CONCATENATE(TEXT($A9,"##"),"/",TEXT(LEFT(L$3,3),"###"),"/",TEXT($A$3,"yy")),CALC.!$B$145:$F$1640,5,FALSE)))</f>
        <v xml:space="preserve"> </v>
      </c>
      <c r="M9" s="204" t="str">
        <f>IF(ISERROR(VLOOKUP(CONCATENATE(TEXT($A9,"##"),"/",TEXT(LEFT(M$3,3),"###"),"/",TEXT($A$3,"yy")),CALC.!$B$145:$F$1640,5,FALSE))," ",IF(VLOOKUP(CONCATENATE(TEXT($A9,"##"),"/",TEXT(LEFT(M$3,3),"###"),"/",TEXT($A$3,"yy")),CALC.!$B$145:$F$1640,5,FALSE)="","T",VLOOKUP(CONCATENATE(TEXT($A9,"##"),"/",TEXT(LEFT(M$3,3),"###"),"/",TEXT($A$3,"yy")),CALC.!$B$145:$F$1640,5,FALSE)))</f>
        <v xml:space="preserve"> </v>
      </c>
      <c r="N9" s="96"/>
    </row>
    <row r="10" spans="1:20" ht="15.75">
      <c r="A10" s="184">
        <v>7</v>
      </c>
      <c r="B10" s="187" t="str">
        <f>IF(ISERROR(VLOOKUP(CONCATENATE(TEXT($A10,"##"),"/",TEXT(LEFT(B$3,3),"###"),"/",TEXT($A$3,"yy")),CALC.!$B$145:$F$1640,5,FALSE))," ",IF(VLOOKUP(CONCATENATE(TEXT($A10,"##"),"/",TEXT(LEFT(B$3,3),"###"),"/",TEXT($A$3,"yy")),CALC.!$B$145:$F$1640,5,FALSE)="","T",VLOOKUP(CONCATENATE(TEXT($A10,"##"),"/",TEXT(LEFT(B$3,3),"###"),"/",TEXT($A$3,"yy")),CALC.!$B$145:$F$1640,5,FALSE)))</f>
        <v xml:space="preserve"> </v>
      </c>
      <c r="C10" s="187" t="str">
        <f>IF(ISERROR(VLOOKUP(CONCATENATE(TEXT($A10,"##"),"/",TEXT(LEFT(C$3,3),"###"),"/",TEXT($A$3,"yy")),CALC.!$B$145:$F$1640,5,FALSE))," ",IF(VLOOKUP(CONCATENATE(TEXT($A10,"##"),"/",TEXT(LEFT(C$3,3),"###"),"/",TEXT($A$3,"yy")),CALC.!$B$145:$F$1640,5,FALSE)="","T",VLOOKUP(CONCATENATE(TEXT($A10,"##"),"/",TEXT(LEFT(C$3,3),"###"),"/",TEXT($A$3,"yy")),CALC.!$B$145:$F$1640,5,FALSE)))</f>
        <v xml:space="preserve"> </v>
      </c>
      <c r="D10" s="187" t="str">
        <f>IF(ISERROR(VLOOKUP(CONCATENATE(TEXT($A10,"##"),"/",TEXT(LEFT(D$3,3),"###"),"/",TEXT($A$3,"yy")),CALC.!$B$145:$F$1640,5,FALSE))," ",IF(VLOOKUP(CONCATENATE(TEXT($A10,"##"),"/",TEXT(LEFT(D$3,3),"###"),"/",TEXT($A$3,"yy")),CALC.!$B$145:$F$1640,5,FALSE)="","T",VLOOKUP(CONCATENATE(TEXT($A10,"##"),"/",TEXT(LEFT(D$3,3),"###"),"/",TEXT($A$3,"yy")),CALC.!$B$145:$F$1640,5,FALSE)))</f>
        <v xml:space="preserve"> </v>
      </c>
      <c r="E10" s="187" t="str">
        <f>IF(ISERROR(VLOOKUP(CONCATENATE(TEXT($A10,"##"),"/",TEXT(LEFT(E$3,3),"###"),"/",TEXT($A$3,"yy")),CALC.!$B$145:$F$1640,5,FALSE))," ",IF(VLOOKUP(CONCATENATE(TEXT($A10,"##"),"/",TEXT(LEFT(E$3,3),"###"),"/",TEXT($A$3,"yy")),CALC.!$B$145:$F$1640,5,FALSE)="","T",VLOOKUP(CONCATENATE(TEXT($A10,"##"),"/",TEXT(LEFT(E$3,3),"###"),"/",TEXT($A$3,"yy")),CALC.!$B$145:$F$1640,5,FALSE)))</f>
        <v xml:space="preserve"> </v>
      </c>
      <c r="F10" s="187" t="str">
        <f>IF(ISERROR(VLOOKUP(CONCATENATE(TEXT($A10,"##"),"/",TEXT(LEFT(F$3,3),"###"),"/",TEXT($A$3,"yy")),CALC.!$B$145:$F$1640,5,FALSE))," ",IF(VLOOKUP(CONCATENATE(TEXT($A10,"##"),"/",TEXT(LEFT(F$3,3),"###"),"/",TEXT($A$3,"yy")),CALC.!$B$145:$F$1640,5,FALSE)="","T",VLOOKUP(CONCATENATE(TEXT($A10,"##"),"/",TEXT(LEFT(F$3,3),"###"),"/",TEXT($A$3,"yy")),CALC.!$B$145:$F$1640,5,FALSE)))</f>
        <v xml:space="preserve"> </v>
      </c>
      <c r="G10" s="187" t="str">
        <f>IF(ISERROR(VLOOKUP(CONCATENATE(TEXT($A10,"##"),"/",TEXT(LEFT(G$3,3),"###"),"/",TEXT($A$3,"yy")),CALC.!$B$145:$F$1640,5,FALSE))," ",IF(VLOOKUP(CONCATENATE(TEXT($A10,"##"),"/",TEXT(LEFT(G$3,3),"###"),"/",TEXT($A$3,"yy")),CALC.!$B$145:$F$1640,5,FALSE)="","T",VLOOKUP(CONCATENATE(TEXT($A10,"##"),"/",TEXT(LEFT(G$3,3),"###"),"/",TEXT($A$3,"yy")),CALC.!$B$145:$F$1640,5,FALSE)))</f>
        <v xml:space="preserve"> </v>
      </c>
      <c r="H10" s="187">
        <f>IF(ISERROR(VLOOKUP(CONCATENATE(TEXT($A10,"##"),"/",TEXT(LEFT(H$3,3),"###"),"/",TEXT($A$3,"yy")),CALC.!$B$145:$F$1640,5,FALSE))," ",IF(VLOOKUP(CONCATENATE(TEXT($A10,"##"),"/",TEXT(LEFT(H$3,3),"###"),"/",TEXT($A$3,"yy")),CALC.!$B$145:$F$1640,5,FALSE)="","T",VLOOKUP(CONCATENATE(TEXT($A10,"##"),"/",TEXT(LEFT(H$3,3),"###"),"/",TEXT($A$3,"yy")),CALC.!$B$145:$F$1640,5,FALSE)))</f>
        <v>8.9363488499999999</v>
      </c>
      <c r="I10" s="187" t="str">
        <f>IF(ISERROR(VLOOKUP(CONCATENATE(TEXT($A10,"##"),"/",TEXT(LEFT(I$3,3),"###"),"/",TEXT($A$3,"yy")),CALC.!$B$145:$F$1640,5,FALSE))," ",IF(VLOOKUP(CONCATENATE(TEXT($A10,"##"),"/",TEXT(LEFT(I$3,3),"###"),"/",TEXT($A$3,"yy")),CALC.!$B$145:$F$1640,5,FALSE)="","T",VLOOKUP(CONCATENATE(TEXT($A10,"##"),"/",TEXT(LEFT(I$3,3),"###"),"/",TEXT($A$3,"yy")),CALC.!$B$145:$F$1640,5,FALSE)))</f>
        <v xml:space="preserve"> </v>
      </c>
      <c r="J10" s="187" t="str">
        <f>IF(ISERROR(VLOOKUP(CONCATENATE(TEXT($A10,"##"),"/",TEXT(LEFT(J$3,3),"###"),"/",TEXT($A$3,"yy")),CALC.!$B$145:$F$1640,5,FALSE))," ",IF(VLOOKUP(CONCATENATE(TEXT($A10,"##"),"/",TEXT(LEFT(J$3,3),"###"),"/",TEXT($A$3,"yy")),CALC.!$B$145:$F$1640,5,FALSE)="","T",VLOOKUP(CONCATENATE(TEXT($A10,"##"),"/",TEXT(LEFT(J$3,3),"###"),"/",TEXT($A$3,"yy")),CALC.!$B$145:$F$1640,5,FALSE)))</f>
        <v xml:space="preserve"> </v>
      </c>
      <c r="K10" s="187" t="str">
        <f>IF(ISERROR(VLOOKUP(CONCATENATE(TEXT($A10,"##"),"/",TEXT(LEFT(K$3,3),"###"),"/",TEXT($A$3,"yy")),CALC.!$B$145:$F$1640,5,FALSE))," ",IF(VLOOKUP(CONCATENATE(TEXT($A10,"##"),"/",TEXT(LEFT(K$3,3),"###"),"/",TEXT($A$3,"yy")),CALC.!$B$145:$F$1640,5,FALSE)="","T",VLOOKUP(CONCATENATE(TEXT($A10,"##"),"/",TEXT(LEFT(K$3,3),"###"),"/",TEXT($A$3,"yy")),CALC.!$B$145:$F$1640,5,FALSE)))</f>
        <v xml:space="preserve"> </v>
      </c>
      <c r="L10" s="187" t="str">
        <f>IF(ISERROR(VLOOKUP(CONCATENATE(TEXT($A10,"##"),"/",TEXT(LEFT(L$3,3),"###"),"/",TEXT($A$3,"yy")),CALC.!$B$145:$F$1640,5,FALSE))," ",IF(VLOOKUP(CONCATENATE(TEXT($A10,"##"),"/",TEXT(LEFT(L$3,3),"###"),"/",TEXT($A$3,"yy")),CALC.!$B$145:$F$1640,5,FALSE)="","T",VLOOKUP(CONCATENATE(TEXT($A10,"##"),"/",TEXT(LEFT(L$3,3),"###"),"/",TEXT($A$3,"yy")),CALC.!$B$145:$F$1640,5,FALSE)))</f>
        <v xml:space="preserve"> </v>
      </c>
      <c r="M10" s="203" t="str">
        <f>IF(ISERROR(VLOOKUP(CONCATENATE(TEXT($A10,"##"),"/",TEXT(LEFT(M$3,3),"###"),"/",TEXT($A$3,"yy")),CALC.!$B$145:$F$1640,5,FALSE))," ",IF(VLOOKUP(CONCATENATE(TEXT($A10,"##"),"/",TEXT(LEFT(M$3,3),"###"),"/",TEXT($A$3,"yy")),CALC.!$B$145:$F$1640,5,FALSE)="","T",VLOOKUP(CONCATENATE(TEXT($A10,"##"),"/",TEXT(LEFT(M$3,3),"###"),"/",TEXT($A$3,"yy")),CALC.!$B$145:$F$1640,5,FALSE)))</f>
        <v xml:space="preserve"> </v>
      </c>
      <c r="N10" s="96"/>
    </row>
    <row r="11" spans="1:20" ht="15.75">
      <c r="A11" s="183">
        <v>8</v>
      </c>
      <c r="B11" s="188" t="str">
        <f>IF(ISERROR(VLOOKUP(CONCATENATE(TEXT($A11,"##"),"/",TEXT(LEFT(B$3,3),"###"),"/",TEXT($A$3,"yy")),CALC.!$B$145:$F$1640,5,FALSE))," ",IF(VLOOKUP(CONCATENATE(TEXT($A11,"##"),"/",TEXT(LEFT(B$3,3),"###"),"/",TEXT($A$3,"yy")),CALC.!$B$145:$F$1640,5,FALSE)="","T",VLOOKUP(CONCATENATE(TEXT($A11,"##"),"/",TEXT(LEFT(B$3,3),"###"),"/",TEXT($A$3,"yy")),CALC.!$B$145:$F$1640,5,FALSE)))</f>
        <v xml:space="preserve"> </v>
      </c>
      <c r="C11" s="188" t="str">
        <f>IF(ISERROR(VLOOKUP(CONCATENATE(TEXT($A11,"##"),"/",TEXT(LEFT(C$3,3),"###"),"/",TEXT($A$3,"yy")),CALC.!$B$145:$F$1640,5,FALSE))," ",IF(VLOOKUP(CONCATENATE(TEXT($A11,"##"),"/",TEXT(LEFT(C$3,3),"###"),"/",TEXT($A$3,"yy")),CALC.!$B$145:$F$1640,5,FALSE)="","T",VLOOKUP(CONCATENATE(TEXT($A11,"##"),"/",TEXT(LEFT(C$3,3),"###"),"/",TEXT($A$3,"yy")),CALC.!$B$145:$F$1640,5,FALSE)))</f>
        <v xml:space="preserve"> </v>
      </c>
      <c r="D11" s="188" t="str">
        <f>IF(ISERROR(VLOOKUP(CONCATENATE(TEXT($A11,"##"),"/",TEXT(LEFT(D$3,3),"###"),"/",TEXT($A$3,"yy")),CALC.!$B$145:$F$1640,5,FALSE))," ",IF(VLOOKUP(CONCATENATE(TEXT($A11,"##"),"/",TEXT(LEFT(D$3,3),"###"),"/",TEXT($A$3,"yy")),CALC.!$B$145:$F$1640,5,FALSE)="","T",VLOOKUP(CONCATENATE(TEXT($A11,"##"),"/",TEXT(LEFT(D$3,3),"###"),"/",TEXT($A$3,"yy")),CALC.!$B$145:$F$1640,5,FALSE)))</f>
        <v xml:space="preserve"> </v>
      </c>
      <c r="E11" s="188" t="str">
        <f>IF(ISERROR(VLOOKUP(CONCATENATE(TEXT($A11,"##"),"/",TEXT(LEFT(E$3,3),"###"),"/",TEXT($A$3,"yy")),CALC.!$B$145:$F$1640,5,FALSE))," ",IF(VLOOKUP(CONCATENATE(TEXT($A11,"##"),"/",TEXT(LEFT(E$3,3),"###"),"/",TEXT($A$3,"yy")),CALC.!$B$145:$F$1640,5,FALSE)="","T",VLOOKUP(CONCATENATE(TEXT($A11,"##"),"/",TEXT(LEFT(E$3,3),"###"),"/",TEXT($A$3,"yy")),CALC.!$B$145:$F$1640,5,FALSE)))</f>
        <v xml:space="preserve"> </v>
      </c>
      <c r="F11" s="188" t="str">
        <f>IF(ISERROR(VLOOKUP(CONCATENATE(TEXT($A11,"##"),"/",TEXT(LEFT(F$3,3),"###"),"/",TEXT($A$3,"yy")),CALC.!$B$145:$F$1640,5,FALSE))," ",IF(VLOOKUP(CONCATENATE(TEXT($A11,"##"),"/",TEXT(LEFT(F$3,3),"###"),"/",TEXT($A$3,"yy")),CALC.!$B$145:$F$1640,5,FALSE)="","T",VLOOKUP(CONCATENATE(TEXT($A11,"##"),"/",TEXT(LEFT(F$3,3),"###"),"/",TEXT($A$3,"yy")),CALC.!$B$145:$F$1640,5,FALSE)))</f>
        <v xml:space="preserve"> </v>
      </c>
      <c r="G11" s="188" t="str">
        <f>IF(ISERROR(VLOOKUP(CONCATENATE(TEXT($A11,"##"),"/",TEXT(LEFT(G$3,3),"###"),"/",TEXT($A$3,"yy")),CALC.!$B$145:$F$1640,5,FALSE))," ",IF(VLOOKUP(CONCATENATE(TEXT($A11,"##"),"/",TEXT(LEFT(G$3,3),"###"),"/",TEXT($A$3,"yy")),CALC.!$B$145:$F$1640,5,FALSE)="","T",VLOOKUP(CONCATENATE(TEXT($A11,"##"),"/",TEXT(LEFT(G$3,3),"###"),"/",TEXT($A$3,"yy")),CALC.!$B$145:$F$1640,5,FALSE)))</f>
        <v xml:space="preserve"> </v>
      </c>
      <c r="H11" s="188">
        <f>IF(ISERROR(VLOOKUP(CONCATENATE(TEXT($A11,"##"),"/",TEXT(LEFT(H$3,3),"###"),"/",TEXT($A$3,"yy")),CALC.!$B$145:$F$1640,5,FALSE))," ",IF(VLOOKUP(CONCATENATE(TEXT($A11,"##"),"/",TEXT(LEFT(H$3,3),"###"),"/",TEXT($A$3,"yy")),CALC.!$B$145:$F$1640,5,FALSE)="","T",VLOOKUP(CONCATENATE(TEXT($A11,"##"),"/",TEXT(LEFT(H$3,3),"###"),"/",TEXT($A$3,"yy")),CALC.!$B$145:$F$1640,5,FALSE)))</f>
        <v>0.9965382960000001</v>
      </c>
      <c r="I11" s="188" t="str">
        <f>IF(ISERROR(VLOOKUP(CONCATENATE(TEXT($A11,"##"),"/",TEXT(LEFT(I$3,3),"###"),"/",TEXT($A$3,"yy")),CALC.!$B$145:$F$1640,5,FALSE))," ",IF(VLOOKUP(CONCATENATE(TEXT($A11,"##"),"/",TEXT(LEFT(I$3,3),"###"),"/",TEXT($A$3,"yy")),CALC.!$B$145:$F$1640,5,FALSE)="","T",VLOOKUP(CONCATENATE(TEXT($A11,"##"),"/",TEXT(LEFT(I$3,3),"###"),"/",TEXT($A$3,"yy")),CALC.!$B$145:$F$1640,5,FALSE)))</f>
        <v xml:space="preserve"> </v>
      </c>
      <c r="J11" s="188" t="str">
        <f>IF(ISERROR(VLOOKUP(CONCATENATE(TEXT($A11,"##"),"/",TEXT(LEFT(J$3,3),"###"),"/",TEXT($A$3,"yy")),CALC.!$B$145:$F$1640,5,FALSE))," ",IF(VLOOKUP(CONCATENATE(TEXT($A11,"##"),"/",TEXT(LEFT(J$3,3),"###"),"/",TEXT($A$3,"yy")),CALC.!$B$145:$F$1640,5,FALSE)="","T",VLOOKUP(CONCATENATE(TEXT($A11,"##"),"/",TEXT(LEFT(J$3,3),"###"),"/",TEXT($A$3,"yy")),CALC.!$B$145:$F$1640,5,FALSE)))</f>
        <v xml:space="preserve"> </v>
      </c>
      <c r="K11" s="188" t="str">
        <f>IF(ISERROR(VLOOKUP(CONCATENATE(TEXT($A11,"##"),"/",TEXT(LEFT(K$3,3),"###"),"/",TEXT($A$3,"yy")),CALC.!$B$145:$F$1640,5,FALSE))," ",IF(VLOOKUP(CONCATENATE(TEXT($A11,"##"),"/",TEXT(LEFT(K$3,3),"###"),"/",TEXT($A$3,"yy")),CALC.!$B$145:$F$1640,5,FALSE)="","T",VLOOKUP(CONCATENATE(TEXT($A11,"##"),"/",TEXT(LEFT(K$3,3),"###"),"/",TEXT($A$3,"yy")),CALC.!$B$145:$F$1640,5,FALSE)))</f>
        <v xml:space="preserve"> </v>
      </c>
      <c r="L11" s="188" t="str">
        <f>IF(ISERROR(VLOOKUP(CONCATENATE(TEXT($A11,"##"),"/",TEXT(LEFT(L$3,3),"###"),"/",TEXT($A$3,"yy")),CALC.!$B$145:$F$1640,5,FALSE))," ",IF(VLOOKUP(CONCATENATE(TEXT($A11,"##"),"/",TEXT(LEFT(L$3,3),"###"),"/",TEXT($A$3,"yy")),CALC.!$B$145:$F$1640,5,FALSE)="","T",VLOOKUP(CONCATENATE(TEXT($A11,"##"),"/",TEXT(LEFT(L$3,3),"###"),"/",TEXT($A$3,"yy")),CALC.!$B$145:$F$1640,5,FALSE)))</f>
        <v xml:space="preserve"> </v>
      </c>
      <c r="M11" s="204" t="str">
        <f>IF(ISERROR(VLOOKUP(CONCATENATE(TEXT($A11,"##"),"/",TEXT(LEFT(M$3,3),"###"),"/",TEXT($A$3,"yy")),CALC.!$B$145:$F$1640,5,FALSE))," ",IF(VLOOKUP(CONCATENATE(TEXT($A11,"##"),"/",TEXT(LEFT(M$3,3),"###"),"/",TEXT($A$3,"yy")),CALC.!$B$145:$F$1640,5,FALSE)="","T",VLOOKUP(CONCATENATE(TEXT($A11,"##"),"/",TEXT(LEFT(M$3,3),"###"),"/",TEXT($A$3,"yy")),CALC.!$B$145:$F$1640,5,FALSE)))</f>
        <v xml:space="preserve"> </v>
      </c>
      <c r="N11" s="96"/>
    </row>
    <row r="12" spans="1:20" ht="15.75">
      <c r="A12" s="184">
        <v>9</v>
      </c>
      <c r="B12" s="187" t="str">
        <f>IF(ISERROR(VLOOKUP(CONCATENATE(TEXT($A12,"##"),"/",TEXT(LEFT(B$3,3),"###"),"/",TEXT($A$3,"yy")),CALC.!$B$145:$F$1640,5,FALSE))," ",IF(VLOOKUP(CONCATENATE(TEXT($A12,"##"),"/",TEXT(LEFT(B$3,3),"###"),"/",TEXT($A$3,"yy")),CALC.!$B$145:$F$1640,5,FALSE)="","T",VLOOKUP(CONCATENATE(TEXT($A12,"##"),"/",TEXT(LEFT(B$3,3),"###"),"/",TEXT($A$3,"yy")),CALC.!$B$145:$F$1640,5,FALSE)))</f>
        <v xml:space="preserve"> </v>
      </c>
      <c r="C12" s="187" t="str">
        <f>IF(ISERROR(VLOOKUP(CONCATENATE(TEXT($A12,"##"),"/",TEXT(LEFT(C$3,3),"###"),"/",TEXT($A$3,"yy")),CALC.!$B$145:$F$1640,5,FALSE))," ",IF(VLOOKUP(CONCATENATE(TEXT($A12,"##"),"/",TEXT(LEFT(C$3,3),"###"),"/",TEXT($A$3,"yy")),CALC.!$B$145:$F$1640,5,FALSE)="","T",VLOOKUP(CONCATENATE(TEXT($A12,"##"),"/",TEXT(LEFT(C$3,3),"###"),"/",TEXT($A$3,"yy")),CALC.!$B$145:$F$1640,5,FALSE)))</f>
        <v xml:space="preserve"> </v>
      </c>
      <c r="D12" s="187" t="str">
        <f>IF(ISERROR(VLOOKUP(CONCATENATE(TEXT($A12,"##"),"/",TEXT(LEFT(D$3,3),"###"),"/",TEXT($A$3,"yy")),CALC.!$B$145:$F$1640,5,FALSE))," ",IF(VLOOKUP(CONCATENATE(TEXT($A12,"##"),"/",TEXT(LEFT(D$3,3),"###"),"/",TEXT($A$3,"yy")),CALC.!$B$145:$F$1640,5,FALSE)="","T",VLOOKUP(CONCATENATE(TEXT($A12,"##"),"/",TEXT(LEFT(D$3,3),"###"),"/",TEXT($A$3,"yy")),CALC.!$B$145:$F$1640,5,FALSE)))</f>
        <v xml:space="preserve"> </v>
      </c>
      <c r="E12" s="187" t="str">
        <f>IF(ISERROR(VLOOKUP(CONCATENATE(TEXT($A12,"##"),"/",TEXT(LEFT(E$3,3),"###"),"/",TEXT($A$3,"yy")),CALC.!$B$145:$F$1640,5,FALSE))," ",IF(VLOOKUP(CONCATENATE(TEXT($A12,"##"),"/",TEXT(LEFT(E$3,3),"###"),"/",TEXT($A$3,"yy")),CALC.!$B$145:$F$1640,5,FALSE)="","T",VLOOKUP(CONCATENATE(TEXT($A12,"##"),"/",TEXT(LEFT(E$3,3),"###"),"/",TEXT($A$3,"yy")),CALC.!$B$145:$F$1640,5,FALSE)))</f>
        <v xml:space="preserve"> </v>
      </c>
      <c r="F12" s="187" t="str">
        <f>IF(ISERROR(VLOOKUP(CONCATENATE(TEXT($A12,"##"),"/",TEXT(LEFT(F$3,3),"###"),"/",TEXT($A$3,"yy")),CALC.!$B$145:$F$1640,5,FALSE))," ",IF(VLOOKUP(CONCATENATE(TEXT($A12,"##"),"/",TEXT(LEFT(F$3,3),"###"),"/",TEXT($A$3,"yy")),CALC.!$B$145:$F$1640,5,FALSE)="","T",VLOOKUP(CONCATENATE(TEXT($A12,"##"),"/",TEXT(LEFT(F$3,3),"###"),"/",TEXT($A$3,"yy")),CALC.!$B$145:$F$1640,5,FALSE)))</f>
        <v xml:space="preserve"> </v>
      </c>
      <c r="G12" s="187" t="str">
        <f>IF(ISERROR(VLOOKUP(CONCATENATE(TEXT($A12,"##"),"/",TEXT(LEFT(G$3,3),"###"),"/",TEXT($A$3,"yy")),CALC.!$B$145:$F$1640,5,FALSE))," ",IF(VLOOKUP(CONCATENATE(TEXT($A12,"##"),"/",TEXT(LEFT(G$3,3),"###"),"/",TEXT($A$3,"yy")),CALC.!$B$145:$F$1640,5,FALSE)="","T",VLOOKUP(CONCATENATE(TEXT($A12,"##"),"/",TEXT(LEFT(G$3,3),"###"),"/",TEXT($A$3,"yy")),CALC.!$B$145:$F$1640,5,FALSE)))</f>
        <v xml:space="preserve"> </v>
      </c>
      <c r="H12" s="187" t="str">
        <f>IF(ISERROR(VLOOKUP(CONCATENATE(TEXT($A12,"##"),"/",TEXT(LEFT(H$3,3),"###"),"/",TEXT($A$3,"yy")),CALC.!$B$145:$F$1640,5,FALSE))," ",IF(VLOOKUP(CONCATENATE(TEXT($A12,"##"),"/",TEXT(LEFT(H$3,3),"###"),"/",TEXT($A$3,"yy")),CALC.!$B$145:$F$1640,5,FALSE)="","T",VLOOKUP(CONCATENATE(TEXT($A12,"##"),"/",TEXT(LEFT(H$3,3),"###"),"/",TEXT($A$3,"yy")),CALC.!$B$145:$F$1640,5,FALSE)))</f>
        <v xml:space="preserve"> </v>
      </c>
      <c r="I12" s="187" t="str">
        <f>IF(ISERROR(VLOOKUP(CONCATENATE(TEXT($A12,"##"),"/",TEXT(LEFT(I$3,3),"###"),"/",TEXT($A$3,"yy")),CALC.!$B$145:$F$1640,5,FALSE))," ",IF(VLOOKUP(CONCATENATE(TEXT($A12,"##"),"/",TEXT(LEFT(I$3,3),"###"),"/",TEXT($A$3,"yy")),CALC.!$B$145:$F$1640,5,FALSE)="","T",VLOOKUP(CONCATENATE(TEXT($A12,"##"),"/",TEXT(LEFT(I$3,3),"###"),"/",TEXT($A$3,"yy")),CALC.!$B$145:$F$1640,5,FALSE)))</f>
        <v xml:space="preserve"> </v>
      </c>
      <c r="J12" s="187" t="str">
        <f>IF(ISERROR(VLOOKUP(CONCATENATE(TEXT($A12,"##"),"/",TEXT(LEFT(J$3,3),"###"),"/",TEXT($A$3,"yy")),CALC.!$B$145:$F$1640,5,FALSE))," ",IF(VLOOKUP(CONCATENATE(TEXT($A12,"##"),"/",TEXT(LEFT(J$3,3),"###"),"/",TEXT($A$3,"yy")),CALC.!$B$145:$F$1640,5,FALSE)="","T",VLOOKUP(CONCATENATE(TEXT($A12,"##"),"/",TEXT(LEFT(J$3,3),"###"),"/",TEXT($A$3,"yy")),CALC.!$B$145:$F$1640,5,FALSE)))</f>
        <v xml:space="preserve"> </v>
      </c>
      <c r="K12" s="187" t="str">
        <f>IF(ISERROR(VLOOKUP(CONCATENATE(TEXT($A12,"##"),"/",TEXT(LEFT(K$3,3),"###"),"/",TEXT($A$3,"yy")),CALC.!$B$145:$F$1640,5,FALSE))," ",IF(VLOOKUP(CONCATENATE(TEXT($A12,"##"),"/",TEXT(LEFT(K$3,3),"###"),"/",TEXT($A$3,"yy")),CALC.!$B$145:$F$1640,5,FALSE)="","T",VLOOKUP(CONCATENATE(TEXT($A12,"##"),"/",TEXT(LEFT(K$3,3),"###"),"/",TEXT($A$3,"yy")),CALC.!$B$145:$F$1640,5,FALSE)))</f>
        <v xml:space="preserve"> </v>
      </c>
      <c r="L12" s="187" t="str">
        <f>IF(ISERROR(VLOOKUP(CONCATENATE(TEXT($A12,"##"),"/",TEXT(LEFT(L$3,3),"###"),"/",TEXT($A$3,"yy")),CALC.!$B$145:$F$1640,5,FALSE))," ",IF(VLOOKUP(CONCATENATE(TEXT($A12,"##"),"/",TEXT(LEFT(L$3,3),"###"),"/",TEXT($A$3,"yy")),CALC.!$B$145:$F$1640,5,FALSE)="","T",VLOOKUP(CONCATENATE(TEXT($A12,"##"),"/",TEXT(LEFT(L$3,3),"###"),"/",TEXT($A$3,"yy")),CALC.!$B$145:$F$1640,5,FALSE)))</f>
        <v xml:space="preserve"> </v>
      </c>
      <c r="M12" s="203" t="str">
        <f>IF(ISERROR(VLOOKUP(CONCATENATE(TEXT($A12,"##"),"/",TEXT(LEFT(M$3,3),"###"),"/",TEXT($A$3,"yy")),CALC.!$B$145:$F$1640,5,FALSE))," ",IF(VLOOKUP(CONCATENATE(TEXT($A12,"##"),"/",TEXT(LEFT(M$3,3),"###"),"/",TEXT($A$3,"yy")),CALC.!$B$145:$F$1640,5,FALSE)="","T",VLOOKUP(CONCATENATE(TEXT($A12,"##"),"/",TEXT(LEFT(M$3,3),"###"),"/",TEXT($A$3,"yy")),CALC.!$B$145:$F$1640,5,FALSE)))</f>
        <v xml:space="preserve"> </v>
      </c>
      <c r="N12" s="96"/>
    </row>
    <row r="13" spans="1:20" ht="15.75">
      <c r="A13" s="183">
        <v>10</v>
      </c>
      <c r="B13" s="188" t="str">
        <f>IF(ISERROR(VLOOKUP(CONCATENATE(TEXT($A13,"##"),"/",TEXT(LEFT(B$3,3),"###"),"/",TEXT($A$3,"yy")),CALC.!$B$145:$F$1640,5,FALSE))," ",IF(VLOOKUP(CONCATENATE(TEXT($A13,"##"),"/",TEXT(LEFT(B$3,3),"###"),"/",TEXT($A$3,"yy")),CALC.!$B$145:$F$1640,5,FALSE)="","T",VLOOKUP(CONCATENATE(TEXT($A13,"##"),"/",TEXT(LEFT(B$3,3),"###"),"/",TEXT($A$3,"yy")),CALC.!$B$145:$F$1640,5,FALSE)))</f>
        <v xml:space="preserve"> </v>
      </c>
      <c r="C13" s="188" t="str">
        <f>IF(ISERROR(VLOOKUP(CONCATENATE(TEXT($A13,"##"),"/",TEXT(LEFT(C$3,3),"###"),"/",TEXT($A$3,"yy")),CALC.!$B$145:$F$1640,5,FALSE))," ",IF(VLOOKUP(CONCATENATE(TEXT($A13,"##"),"/",TEXT(LEFT(C$3,3),"###"),"/",TEXT($A$3,"yy")),CALC.!$B$145:$F$1640,5,FALSE)="","T",VLOOKUP(CONCATENATE(TEXT($A13,"##"),"/",TEXT(LEFT(C$3,3),"###"),"/",TEXT($A$3,"yy")),CALC.!$B$145:$F$1640,5,FALSE)))</f>
        <v xml:space="preserve"> </v>
      </c>
      <c r="D13" s="188" t="str">
        <f>IF(ISERROR(VLOOKUP(CONCATENATE(TEXT($A13,"##"),"/",TEXT(LEFT(D$3,3),"###"),"/",TEXT($A$3,"yy")),CALC.!$B$145:$F$1640,5,FALSE))," ",IF(VLOOKUP(CONCATENATE(TEXT($A13,"##"),"/",TEXT(LEFT(D$3,3),"###"),"/",TEXT($A$3,"yy")),CALC.!$B$145:$F$1640,5,FALSE)="","T",VLOOKUP(CONCATENATE(TEXT($A13,"##"),"/",TEXT(LEFT(D$3,3),"###"),"/",TEXT($A$3,"yy")),CALC.!$B$145:$F$1640,5,FALSE)))</f>
        <v xml:space="preserve"> </v>
      </c>
      <c r="E13" s="188" t="str">
        <f>IF(ISERROR(VLOOKUP(CONCATENATE(TEXT($A13,"##"),"/",TEXT(LEFT(E$3,3),"###"),"/",TEXT($A$3,"yy")),CALC.!$B$145:$F$1640,5,FALSE))," ",IF(VLOOKUP(CONCATENATE(TEXT($A13,"##"),"/",TEXT(LEFT(E$3,3),"###"),"/",TEXT($A$3,"yy")),CALC.!$B$145:$F$1640,5,FALSE)="","T",VLOOKUP(CONCATENATE(TEXT($A13,"##"),"/",TEXT(LEFT(E$3,3),"###"),"/",TEXT($A$3,"yy")),CALC.!$B$145:$F$1640,5,FALSE)))</f>
        <v xml:space="preserve"> </v>
      </c>
      <c r="F13" s="188" t="str">
        <f>IF(ISERROR(VLOOKUP(CONCATENATE(TEXT($A13,"##"),"/",TEXT(LEFT(F$3,3),"###"),"/",TEXT($A$3,"yy")),CALC.!$B$145:$F$1640,5,FALSE))," ",IF(VLOOKUP(CONCATENATE(TEXT($A13,"##"),"/",TEXT(LEFT(F$3,3),"###"),"/",TEXT($A$3,"yy")),CALC.!$B$145:$F$1640,5,FALSE)="","T",VLOOKUP(CONCATENATE(TEXT($A13,"##"),"/",TEXT(LEFT(F$3,3),"###"),"/",TEXT($A$3,"yy")),CALC.!$B$145:$F$1640,5,FALSE)))</f>
        <v xml:space="preserve"> </v>
      </c>
      <c r="G13" s="188" t="str">
        <f>IF(ISERROR(VLOOKUP(CONCATENATE(TEXT($A13,"##"),"/",TEXT(LEFT(G$3,3),"###"),"/",TEXT($A$3,"yy")),CALC.!$B$145:$F$1640,5,FALSE))," ",IF(VLOOKUP(CONCATENATE(TEXT($A13,"##"),"/",TEXT(LEFT(G$3,3),"###"),"/",TEXT($A$3,"yy")),CALC.!$B$145:$F$1640,5,FALSE)="","T",VLOOKUP(CONCATENATE(TEXT($A13,"##"),"/",TEXT(LEFT(G$3,3),"###"),"/",TEXT($A$3,"yy")),CALC.!$B$145:$F$1640,5,FALSE)))</f>
        <v xml:space="preserve"> </v>
      </c>
      <c r="H13" s="188" t="str">
        <f>IF(ISERROR(VLOOKUP(CONCATENATE(TEXT($A13,"##"),"/",TEXT(LEFT(H$3,3),"###"),"/",TEXT($A$3,"yy")),CALC.!$B$145:$F$1640,5,FALSE))," ",IF(VLOOKUP(CONCATENATE(TEXT($A13,"##"),"/",TEXT(LEFT(H$3,3),"###"),"/",TEXT($A$3,"yy")),CALC.!$B$145:$F$1640,5,FALSE)="","T",VLOOKUP(CONCATENATE(TEXT($A13,"##"),"/",TEXT(LEFT(H$3,3),"###"),"/",TEXT($A$3,"yy")),CALC.!$B$145:$F$1640,5,FALSE)))</f>
        <v xml:space="preserve"> </v>
      </c>
      <c r="I13" s="188">
        <f>IF(ISERROR(VLOOKUP(CONCATENATE(TEXT($A13,"##"),"/",TEXT(LEFT(I$3,3),"###"),"/",TEXT($A$3,"yy")),CALC.!$B$145:$F$1640,5,FALSE))," ",IF(VLOOKUP(CONCATENATE(TEXT($A13,"##"),"/",TEXT(LEFT(I$3,3),"###"),"/",TEXT($A$3,"yy")),CALC.!$B$145:$F$1640,5,FALSE)="","T",VLOOKUP(CONCATENATE(TEXT($A13,"##"),"/",TEXT(LEFT(I$3,3),"###"),"/",TEXT($A$3,"yy")),CALC.!$B$145:$F$1640,5,FALSE)))</f>
        <v>0.2</v>
      </c>
      <c r="J13" s="188">
        <f>IF(ISERROR(VLOOKUP(CONCATENATE(TEXT($A13,"##"),"/",TEXT(LEFT(J$3,3),"###"),"/",TEXT($A$3,"yy")),CALC.!$B$145:$F$1640,5,FALSE))," ",IF(VLOOKUP(CONCATENATE(TEXT($A13,"##"),"/",TEXT(LEFT(J$3,3),"###"),"/",TEXT($A$3,"yy")),CALC.!$B$145:$F$1640,5,FALSE)="","T",VLOOKUP(CONCATENATE(TEXT($A13,"##"),"/",TEXT(LEFT(J$3,3),"###"),"/",TEXT($A$3,"yy")),CALC.!$B$145:$F$1640,5,FALSE)))</f>
        <v>1.2</v>
      </c>
      <c r="K13" s="188" t="str">
        <f>IF(ISERROR(VLOOKUP(CONCATENATE(TEXT($A13,"##"),"/",TEXT(LEFT(K$3,3),"###"),"/",TEXT($A$3,"yy")),CALC.!$B$145:$F$1640,5,FALSE))," ",IF(VLOOKUP(CONCATENATE(TEXT($A13,"##"),"/",TEXT(LEFT(K$3,3),"###"),"/",TEXT($A$3,"yy")),CALC.!$B$145:$F$1640,5,FALSE)="","T",VLOOKUP(CONCATENATE(TEXT($A13,"##"),"/",TEXT(LEFT(K$3,3),"###"),"/",TEXT($A$3,"yy")),CALC.!$B$145:$F$1640,5,FALSE)))</f>
        <v>T</v>
      </c>
      <c r="L13" s="188" t="str">
        <f>IF(ISERROR(VLOOKUP(CONCATENATE(TEXT($A13,"##"),"/",TEXT(LEFT(L$3,3),"###"),"/",TEXT($A$3,"yy")),CALC.!$B$145:$F$1640,5,FALSE))," ",IF(VLOOKUP(CONCATENATE(TEXT($A13,"##"),"/",TEXT(LEFT(L$3,3),"###"),"/",TEXT($A$3,"yy")),CALC.!$B$145:$F$1640,5,FALSE)="","T",VLOOKUP(CONCATENATE(TEXT($A13,"##"),"/",TEXT(LEFT(L$3,3),"###"),"/",TEXT($A$3,"yy")),CALC.!$B$145:$F$1640,5,FALSE)))</f>
        <v xml:space="preserve"> </v>
      </c>
      <c r="M13" s="204" t="str">
        <f>IF(ISERROR(VLOOKUP(CONCATENATE(TEXT($A13,"##"),"/",TEXT(LEFT(M$3,3),"###"),"/",TEXT($A$3,"yy")),CALC.!$B$145:$F$1640,5,FALSE))," ",IF(VLOOKUP(CONCATENATE(TEXT($A13,"##"),"/",TEXT(LEFT(M$3,3),"###"),"/",TEXT($A$3,"yy")),CALC.!$B$145:$F$1640,5,FALSE)="","T",VLOOKUP(CONCATENATE(TEXT($A13,"##"),"/",TEXT(LEFT(M$3,3),"###"),"/",TEXT($A$3,"yy")),CALC.!$B$145:$F$1640,5,FALSE)))</f>
        <v xml:space="preserve"> </v>
      </c>
      <c r="N13" s="96"/>
      <c r="Q13" s="166"/>
    </row>
    <row r="14" spans="1:20" ht="15.75">
      <c r="A14" s="184">
        <v>11</v>
      </c>
      <c r="B14" s="187" t="str">
        <f>IF(ISERROR(VLOOKUP(CONCATENATE(TEXT($A14,"##"),"/",TEXT(LEFT(B$3,3),"###"),"/",TEXT($A$3,"yy")),CALC.!$B$145:$F$1640,5,FALSE))," ",IF(VLOOKUP(CONCATENATE(TEXT($A14,"##"),"/",TEXT(LEFT(B$3,3),"###"),"/",TEXT($A$3,"yy")),CALC.!$B$145:$F$1640,5,FALSE)="","T",VLOOKUP(CONCATENATE(TEXT($A14,"##"),"/",TEXT(LEFT(B$3,3),"###"),"/",TEXT($A$3,"yy")),CALC.!$B$145:$F$1640,5,FALSE)))</f>
        <v xml:space="preserve"> </v>
      </c>
      <c r="C14" s="187" t="str">
        <f>IF(ISERROR(VLOOKUP(CONCATENATE(TEXT($A14,"##"),"/",TEXT(LEFT(C$3,3),"###"),"/",TEXT($A$3,"yy")),CALC.!$B$145:$F$1640,5,FALSE))," ",IF(VLOOKUP(CONCATENATE(TEXT($A14,"##"),"/",TEXT(LEFT(C$3,3),"###"),"/",TEXT($A$3,"yy")),CALC.!$B$145:$F$1640,5,FALSE)="","T",VLOOKUP(CONCATENATE(TEXT($A14,"##"),"/",TEXT(LEFT(C$3,3),"###"),"/",TEXT($A$3,"yy")),CALC.!$B$145:$F$1640,5,FALSE)))</f>
        <v xml:space="preserve"> </v>
      </c>
      <c r="D14" s="187" t="str">
        <f>IF(ISERROR(VLOOKUP(CONCATENATE(TEXT($A14,"##"),"/",TEXT(LEFT(D$3,3),"###"),"/",TEXT($A$3,"yy")),CALC.!$B$145:$F$1640,5,FALSE))," ",IF(VLOOKUP(CONCATENATE(TEXT($A14,"##"),"/",TEXT(LEFT(D$3,3),"###"),"/",TEXT($A$3,"yy")),CALC.!$B$145:$F$1640,5,FALSE)="","T",VLOOKUP(CONCATENATE(TEXT($A14,"##"),"/",TEXT(LEFT(D$3,3),"###"),"/",TEXT($A$3,"yy")),CALC.!$B$145:$F$1640,5,FALSE)))</f>
        <v xml:space="preserve"> </v>
      </c>
      <c r="E14" s="187" t="str">
        <f>IF(ISERROR(VLOOKUP(CONCATENATE(TEXT($A14,"##"),"/",TEXT(LEFT(E$3,3),"###"),"/",TEXT($A$3,"yy")),CALC.!$B$145:$F$1640,5,FALSE))," ",IF(VLOOKUP(CONCATENATE(TEXT($A14,"##"),"/",TEXT(LEFT(E$3,3),"###"),"/",TEXT($A$3,"yy")),CALC.!$B$145:$F$1640,5,FALSE)="","T",VLOOKUP(CONCATENATE(TEXT($A14,"##"),"/",TEXT(LEFT(E$3,3),"###"),"/",TEXT($A$3,"yy")),CALC.!$B$145:$F$1640,5,FALSE)))</f>
        <v xml:space="preserve"> </v>
      </c>
      <c r="F14" s="187" t="str">
        <f>IF(ISERROR(VLOOKUP(CONCATENATE(TEXT($A14,"##"),"/",TEXT(LEFT(F$3,3),"###"),"/",TEXT($A$3,"yy")),CALC.!$B$145:$F$1640,5,FALSE))," ",IF(VLOOKUP(CONCATENATE(TEXT($A14,"##"),"/",TEXT(LEFT(F$3,3),"###"),"/",TEXT($A$3,"yy")),CALC.!$B$145:$F$1640,5,FALSE)="","T",VLOOKUP(CONCATENATE(TEXT($A14,"##"),"/",TEXT(LEFT(F$3,3),"###"),"/",TEXT($A$3,"yy")),CALC.!$B$145:$F$1640,5,FALSE)))</f>
        <v>T</v>
      </c>
      <c r="G14" s="187" t="str">
        <f>IF(ISERROR(VLOOKUP(CONCATENATE(TEXT($A14,"##"),"/",TEXT(LEFT(G$3,3),"###"),"/",TEXT($A$3,"yy")),CALC.!$B$145:$F$1640,5,FALSE))," ",IF(VLOOKUP(CONCATENATE(TEXT($A14,"##"),"/",TEXT(LEFT(G$3,3),"###"),"/",TEXT($A$3,"yy")),CALC.!$B$145:$F$1640,5,FALSE)="","T",VLOOKUP(CONCATENATE(TEXT($A14,"##"),"/",TEXT(LEFT(G$3,3),"###"),"/",TEXT($A$3,"yy")),CALC.!$B$145:$F$1640,5,FALSE)))</f>
        <v xml:space="preserve"> </v>
      </c>
      <c r="H14" s="187" t="str">
        <f>IF(ISERROR(VLOOKUP(CONCATENATE(TEXT($A14,"##"),"/",TEXT(LEFT(H$3,3),"###"),"/",TEXT($A$3,"yy")),CALC.!$B$145:$F$1640,5,FALSE))," ",IF(VLOOKUP(CONCATENATE(TEXT($A14,"##"),"/",TEXT(LEFT(H$3,3),"###"),"/",TEXT($A$3,"yy")),CALC.!$B$145:$F$1640,5,FALSE)="","T",VLOOKUP(CONCATENATE(TEXT($A14,"##"),"/",TEXT(LEFT(H$3,3),"###"),"/",TEXT($A$3,"yy")),CALC.!$B$145:$F$1640,5,FALSE)))</f>
        <v xml:space="preserve"> </v>
      </c>
      <c r="I14" s="187">
        <f>IF(ISERROR(VLOOKUP(CONCATENATE(TEXT($A14,"##"),"/",TEXT(LEFT(I$3,3),"###"),"/",TEXT($A$3,"yy")),CALC.!$B$145:$F$1640,5,FALSE))," ",IF(VLOOKUP(CONCATENATE(TEXT($A14,"##"),"/",TEXT(LEFT(I$3,3),"###"),"/",TEXT($A$3,"yy")),CALC.!$B$145:$F$1640,5,FALSE)="","T",VLOOKUP(CONCATENATE(TEXT($A14,"##"),"/",TEXT(LEFT(I$3,3),"###"),"/",TEXT($A$3,"yy")),CALC.!$B$145:$F$1640,5,FALSE)))</f>
        <v>1</v>
      </c>
      <c r="J14" s="187">
        <f>IF(ISERROR(VLOOKUP(CONCATENATE(TEXT($A14,"##"),"/",TEXT(LEFT(J$3,3),"###"),"/",TEXT($A$3,"yy")),CALC.!$B$145:$F$1640,5,FALSE))," ",IF(VLOOKUP(CONCATENATE(TEXT($A14,"##"),"/",TEXT(LEFT(J$3,3),"###"),"/",TEXT($A$3,"yy")),CALC.!$B$145:$F$1640,5,FALSE)="","T",VLOOKUP(CONCATENATE(TEXT($A14,"##"),"/",TEXT(LEFT(J$3,3),"###"),"/",TEXT($A$3,"yy")),CALC.!$B$145:$F$1640,5,FALSE)))</f>
        <v>1.8</v>
      </c>
      <c r="K14" s="187">
        <f>IF(ISERROR(VLOOKUP(CONCATENATE(TEXT($A14,"##"),"/",TEXT(LEFT(K$3,3),"###"),"/",TEXT($A$3,"yy")),CALC.!$B$145:$F$1640,5,FALSE))," ",IF(VLOOKUP(CONCATENATE(TEXT($A14,"##"),"/",TEXT(LEFT(K$3,3),"###"),"/",TEXT($A$3,"yy")),CALC.!$B$145:$F$1640,5,FALSE)="","T",VLOOKUP(CONCATENATE(TEXT($A14,"##"),"/",TEXT(LEFT(K$3,3),"###"),"/",TEXT($A$3,"yy")),CALC.!$B$145:$F$1640,5,FALSE)))</f>
        <v>10.1</v>
      </c>
      <c r="L14" s="187" t="str">
        <f>IF(ISERROR(VLOOKUP(CONCATENATE(TEXT($A14,"##"),"/",TEXT(LEFT(L$3,3),"###"),"/",TEXT($A$3,"yy")),CALC.!$B$145:$F$1640,5,FALSE))," ",IF(VLOOKUP(CONCATENATE(TEXT($A14,"##"),"/",TEXT(LEFT(L$3,3),"###"),"/",TEXT($A$3,"yy")),CALC.!$B$145:$F$1640,5,FALSE)="","T",VLOOKUP(CONCATENATE(TEXT($A14,"##"),"/",TEXT(LEFT(L$3,3),"###"),"/",TEXT($A$3,"yy")),CALC.!$B$145:$F$1640,5,FALSE)))</f>
        <v xml:space="preserve"> </v>
      </c>
      <c r="M14" s="203" t="str">
        <f>IF(ISERROR(VLOOKUP(CONCATENATE(TEXT($A14,"##"),"/",TEXT(LEFT(M$3,3),"###"),"/",TEXT($A$3,"yy")),CALC.!$B$145:$F$1640,5,FALSE))," ",IF(VLOOKUP(CONCATENATE(TEXT($A14,"##"),"/",TEXT(LEFT(M$3,3),"###"),"/",TEXT($A$3,"yy")),CALC.!$B$145:$F$1640,5,FALSE)="","T",VLOOKUP(CONCATENATE(TEXT($A14,"##"),"/",TEXT(LEFT(M$3,3),"###"),"/",TEXT($A$3,"yy")),CALC.!$B$145:$F$1640,5,FALSE)))</f>
        <v xml:space="preserve"> </v>
      </c>
      <c r="N14" s="96"/>
    </row>
    <row r="15" spans="1:20" ht="15.75">
      <c r="A15" s="183">
        <v>12</v>
      </c>
      <c r="B15" s="188" t="str">
        <f>IF(ISERROR(VLOOKUP(CONCATENATE(TEXT($A15,"##"),"/",TEXT(LEFT(B$3,3),"###"),"/",TEXT($A$3,"yy")),CALC.!$B$145:$F$1640,5,FALSE))," ",IF(VLOOKUP(CONCATENATE(TEXT($A15,"##"),"/",TEXT(LEFT(B$3,3),"###"),"/",TEXT($A$3,"yy")),CALC.!$B$145:$F$1640,5,FALSE)="","T",VLOOKUP(CONCATENATE(TEXT($A15,"##"),"/",TEXT(LEFT(B$3,3),"###"),"/",TEXT($A$3,"yy")),CALC.!$B$145:$F$1640,5,FALSE)))</f>
        <v xml:space="preserve"> </v>
      </c>
      <c r="C15" s="188" t="str">
        <f>IF(ISERROR(VLOOKUP(CONCATENATE(TEXT($A15,"##"),"/",TEXT(LEFT(C$3,3),"###"),"/",TEXT($A$3,"yy")),CALC.!$B$145:$F$1640,5,FALSE))," ",IF(VLOOKUP(CONCATENATE(TEXT($A15,"##"),"/",TEXT(LEFT(C$3,3),"###"),"/",TEXT($A$3,"yy")),CALC.!$B$145:$F$1640,5,FALSE)="","T",VLOOKUP(CONCATENATE(TEXT($A15,"##"),"/",TEXT(LEFT(C$3,3),"###"),"/",TEXT($A$3,"yy")),CALC.!$B$145:$F$1640,5,FALSE)))</f>
        <v xml:space="preserve"> </v>
      </c>
      <c r="D15" s="188" t="str">
        <f>IF(ISERROR(VLOOKUP(CONCATENATE(TEXT($A15,"##"),"/",TEXT(LEFT(D$3,3),"###"),"/",TEXT($A$3,"yy")),CALC.!$B$145:$F$1640,5,FALSE))," ",IF(VLOOKUP(CONCATENATE(TEXT($A15,"##"),"/",TEXT(LEFT(D$3,3),"###"),"/",TEXT($A$3,"yy")),CALC.!$B$145:$F$1640,5,FALSE)="","T",VLOOKUP(CONCATENATE(TEXT($A15,"##"),"/",TEXT(LEFT(D$3,3),"###"),"/",TEXT($A$3,"yy")),CALC.!$B$145:$F$1640,5,FALSE)))</f>
        <v xml:space="preserve"> </v>
      </c>
      <c r="E15" s="188" t="str">
        <f>IF(ISERROR(VLOOKUP(CONCATENATE(TEXT($A15,"##"),"/",TEXT(LEFT(E$3,3),"###"),"/",TEXT($A$3,"yy")),CALC.!$B$145:$F$1640,5,FALSE))," ",IF(VLOOKUP(CONCATENATE(TEXT($A15,"##"),"/",TEXT(LEFT(E$3,3),"###"),"/",TEXT($A$3,"yy")),CALC.!$B$145:$F$1640,5,FALSE)="","T",VLOOKUP(CONCATENATE(TEXT($A15,"##"),"/",TEXT(LEFT(E$3,3),"###"),"/",TEXT($A$3,"yy")),CALC.!$B$145:$F$1640,5,FALSE)))</f>
        <v xml:space="preserve"> </v>
      </c>
      <c r="F15" s="188" t="str">
        <f>IF(ISERROR(VLOOKUP(CONCATENATE(TEXT($A15,"##"),"/",TEXT(LEFT(F$3,3),"###"),"/",TEXT($A$3,"yy")),CALC.!$B$145:$F$1640,5,FALSE))," ",IF(VLOOKUP(CONCATENATE(TEXT($A15,"##"),"/",TEXT(LEFT(F$3,3),"###"),"/",TEXT($A$3,"yy")),CALC.!$B$145:$F$1640,5,FALSE)="","T",VLOOKUP(CONCATENATE(TEXT($A15,"##"),"/",TEXT(LEFT(F$3,3),"###"),"/",TEXT($A$3,"yy")),CALC.!$B$145:$F$1640,5,FALSE)))</f>
        <v xml:space="preserve"> </v>
      </c>
      <c r="G15" s="188" t="str">
        <f>IF(ISERROR(VLOOKUP(CONCATENATE(TEXT($A15,"##"),"/",TEXT(LEFT(G$3,3),"###"),"/",TEXT($A$3,"yy")),CALC.!$B$145:$F$1640,5,FALSE))," ",IF(VLOOKUP(CONCATENATE(TEXT($A15,"##"),"/",TEXT(LEFT(G$3,3),"###"),"/",TEXT($A$3,"yy")),CALC.!$B$145:$F$1640,5,FALSE)="","T",VLOOKUP(CONCATENATE(TEXT($A15,"##"),"/",TEXT(LEFT(G$3,3),"###"),"/",TEXT($A$3,"yy")),CALC.!$B$145:$F$1640,5,FALSE)))</f>
        <v xml:space="preserve"> </v>
      </c>
      <c r="H15" s="188" t="str">
        <f>IF(ISERROR(VLOOKUP(CONCATENATE(TEXT($A15,"##"),"/",TEXT(LEFT(H$3,3),"###"),"/",TEXT($A$3,"yy")),CALC.!$B$145:$F$1640,5,FALSE))," ",IF(VLOOKUP(CONCATENATE(TEXT($A15,"##"),"/",TEXT(LEFT(H$3,3),"###"),"/",TEXT($A$3,"yy")),CALC.!$B$145:$F$1640,5,FALSE)="","T",VLOOKUP(CONCATENATE(TEXT($A15,"##"),"/",TEXT(LEFT(H$3,3),"###"),"/",TEXT($A$3,"yy")),CALC.!$B$145:$F$1640,5,FALSE)))</f>
        <v xml:space="preserve"> </v>
      </c>
      <c r="I15" s="188" t="str">
        <f>IF(ISERROR(VLOOKUP(CONCATENATE(TEXT($A15,"##"),"/",TEXT(LEFT(I$3,3),"###"),"/",TEXT($A$3,"yy")),CALC.!$B$145:$F$1640,5,FALSE))," ",IF(VLOOKUP(CONCATENATE(TEXT($A15,"##"),"/",TEXT(LEFT(I$3,3),"###"),"/",TEXT($A$3,"yy")),CALC.!$B$145:$F$1640,5,FALSE)="","T",VLOOKUP(CONCATENATE(TEXT($A15,"##"),"/",TEXT(LEFT(I$3,3),"###"),"/",TEXT($A$3,"yy")),CALC.!$B$145:$F$1640,5,FALSE)))</f>
        <v xml:space="preserve"> </v>
      </c>
      <c r="J15" s="188">
        <f>IF(ISERROR(VLOOKUP(CONCATENATE(TEXT($A15,"##"),"/",TEXT(LEFT(J$3,3),"###"),"/",TEXT($A$3,"yy")),CALC.!$B$145:$F$1640,5,FALSE))," ",IF(VLOOKUP(CONCATENATE(TEXT($A15,"##"),"/",TEXT(LEFT(J$3,3),"###"),"/",TEXT($A$3,"yy")),CALC.!$B$145:$F$1640,5,FALSE)="","T",VLOOKUP(CONCATENATE(TEXT($A15,"##"),"/",TEXT(LEFT(J$3,3),"###"),"/",TEXT($A$3,"yy")),CALC.!$B$145:$F$1640,5,FALSE)))</f>
        <v>0.6</v>
      </c>
      <c r="K15" s="188" t="str">
        <f>IF(ISERROR(VLOOKUP(CONCATENATE(TEXT($A15,"##"),"/",TEXT(LEFT(K$3,3),"###"),"/",TEXT($A$3,"yy")),CALC.!$B$145:$F$1640,5,FALSE))," ",IF(VLOOKUP(CONCATENATE(TEXT($A15,"##"),"/",TEXT(LEFT(K$3,3),"###"),"/",TEXT($A$3,"yy")),CALC.!$B$145:$F$1640,5,FALSE)="","T",VLOOKUP(CONCATENATE(TEXT($A15,"##"),"/",TEXT(LEFT(K$3,3),"###"),"/",TEXT($A$3,"yy")),CALC.!$B$145:$F$1640,5,FALSE)))</f>
        <v xml:space="preserve"> </v>
      </c>
      <c r="L15" s="188" t="str">
        <f>IF(ISERROR(VLOOKUP(CONCATENATE(TEXT($A15,"##"),"/",TEXT(LEFT(L$3,3),"###"),"/",TEXT($A$3,"yy")),CALC.!$B$145:$F$1640,5,FALSE))," ",IF(VLOOKUP(CONCATENATE(TEXT($A15,"##"),"/",TEXT(LEFT(L$3,3),"###"),"/",TEXT($A$3,"yy")),CALC.!$B$145:$F$1640,5,FALSE)="","T",VLOOKUP(CONCATENATE(TEXT($A15,"##"),"/",TEXT(LEFT(L$3,3),"###"),"/",TEXT($A$3,"yy")),CALC.!$B$145:$F$1640,5,FALSE)))</f>
        <v xml:space="preserve"> </v>
      </c>
      <c r="M15" s="204" t="str">
        <f>IF(ISERROR(VLOOKUP(CONCATENATE(TEXT($A15,"##"),"/",TEXT(LEFT(M$3,3),"###"),"/",TEXT($A$3,"yy")),CALC.!$B$145:$F$1640,5,FALSE))," ",IF(VLOOKUP(CONCATENATE(TEXT($A15,"##"),"/",TEXT(LEFT(M$3,3),"###"),"/",TEXT($A$3,"yy")),CALC.!$B$145:$F$1640,5,FALSE)="","T",VLOOKUP(CONCATENATE(TEXT($A15,"##"),"/",TEXT(LEFT(M$3,3),"###"),"/",TEXT($A$3,"yy")),CALC.!$B$145:$F$1640,5,FALSE)))</f>
        <v xml:space="preserve"> </v>
      </c>
      <c r="N15" s="96"/>
    </row>
    <row r="16" spans="1:20" ht="15.75">
      <c r="A16" s="184">
        <v>13</v>
      </c>
      <c r="B16" s="187" t="str">
        <f>IF(ISERROR(VLOOKUP(CONCATENATE(TEXT($A16,"##"),"/",TEXT(LEFT(B$3,3),"###"),"/",TEXT($A$3,"yy")),CALC.!$B$145:$F$1640,5,FALSE))," ",IF(VLOOKUP(CONCATENATE(TEXT($A16,"##"),"/",TEXT(LEFT(B$3,3),"###"),"/",TEXT($A$3,"yy")),CALC.!$B$145:$F$1640,5,FALSE)="","T",VLOOKUP(CONCATENATE(TEXT($A16,"##"),"/",TEXT(LEFT(B$3,3),"###"),"/",TEXT($A$3,"yy")),CALC.!$B$145:$F$1640,5,FALSE)))</f>
        <v xml:space="preserve"> </v>
      </c>
      <c r="C16" s="187" t="str">
        <f>IF(ISERROR(VLOOKUP(CONCATENATE(TEXT($A16,"##"),"/",TEXT(LEFT(C$3,3),"###"),"/",TEXT($A$3,"yy")),CALC.!$B$145:$F$1640,5,FALSE))," ",IF(VLOOKUP(CONCATENATE(TEXT($A16,"##"),"/",TEXT(LEFT(C$3,3),"###"),"/",TEXT($A$3,"yy")),CALC.!$B$145:$F$1640,5,FALSE)="","T",VLOOKUP(CONCATENATE(TEXT($A16,"##"),"/",TEXT(LEFT(C$3,3),"###"),"/",TEXT($A$3,"yy")),CALC.!$B$145:$F$1640,5,FALSE)))</f>
        <v xml:space="preserve"> </v>
      </c>
      <c r="D16" s="187" t="str">
        <f>IF(ISERROR(VLOOKUP(CONCATENATE(TEXT($A16,"##"),"/",TEXT(LEFT(D$3,3),"###"),"/",TEXT($A$3,"yy")),CALC.!$B$145:$F$1640,5,FALSE))," ",IF(VLOOKUP(CONCATENATE(TEXT($A16,"##"),"/",TEXT(LEFT(D$3,3),"###"),"/",TEXT($A$3,"yy")),CALC.!$B$145:$F$1640,5,FALSE)="","T",VLOOKUP(CONCATENATE(TEXT($A16,"##"),"/",TEXT(LEFT(D$3,3),"###"),"/",TEXT($A$3,"yy")),CALC.!$B$145:$F$1640,5,FALSE)))</f>
        <v xml:space="preserve"> </v>
      </c>
      <c r="E16" s="187" t="str">
        <f>IF(ISERROR(VLOOKUP(CONCATENATE(TEXT($A16,"##"),"/",TEXT(LEFT(E$3,3),"###"),"/",TEXT($A$3,"yy")),CALC.!$B$145:$F$1640,5,FALSE))," ",IF(VLOOKUP(CONCATENATE(TEXT($A16,"##"),"/",TEXT(LEFT(E$3,3),"###"),"/",TEXT($A$3,"yy")),CALC.!$B$145:$F$1640,5,FALSE)="","T",VLOOKUP(CONCATENATE(TEXT($A16,"##"),"/",TEXT(LEFT(E$3,3),"###"),"/",TEXT($A$3,"yy")),CALC.!$B$145:$F$1640,5,FALSE)))</f>
        <v xml:space="preserve"> </v>
      </c>
      <c r="F16" s="187" t="str">
        <f>IF(ISERROR(VLOOKUP(CONCATENATE(TEXT($A16,"##"),"/",TEXT(LEFT(F$3,3),"###"),"/",TEXT($A$3,"yy")),CALC.!$B$145:$F$1640,5,FALSE))," ",IF(VLOOKUP(CONCATENATE(TEXT($A16,"##"),"/",TEXT(LEFT(F$3,3),"###"),"/",TEXT($A$3,"yy")),CALC.!$B$145:$F$1640,5,FALSE)="","T",VLOOKUP(CONCATENATE(TEXT($A16,"##"),"/",TEXT(LEFT(F$3,3),"###"),"/",TEXT($A$3,"yy")),CALC.!$B$145:$F$1640,5,FALSE)))</f>
        <v xml:space="preserve"> </v>
      </c>
      <c r="G16" s="187" t="str">
        <f>IF(ISERROR(VLOOKUP(CONCATENATE(TEXT($A16,"##"),"/",TEXT(LEFT(G$3,3),"###"),"/",TEXT($A$3,"yy")),CALC.!$B$145:$F$1640,5,FALSE))," ",IF(VLOOKUP(CONCATENATE(TEXT($A16,"##"),"/",TEXT(LEFT(G$3,3),"###"),"/",TEXT($A$3,"yy")),CALC.!$B$145:$F$1640,5,FALSE)="","T",VLOOKUP(CONCATENATE(TEXT($A16,"##"),"/",TEXT(LEFT(G$3,3),"###"),"/",TEXT($A$3,"yy")),CALC.!$B$145:$F$1640,5,FALSE)))</f>
        <v xml:space="preserve"> </v>
      </c>
      <c r="H16" s="187" t="str">
        <f>IF(ISERROR(VLOOKUP(CONCATENATE(TEXT($A16,"##"),"/",TEXT(LEFT(H$3,3),"###"),"/",TEXT($A$3,"yy")),CALC.!$B$145:$F$1640,5,FALSE))," ",IF(VLOOKUP(CONCATENATE(TEXT($A16,"##"),"/",TEXT(LEFT(H$3,3),"###"),"/",TEXT($A$3,"yy")),CALC.!$B$145:$F$1640,5,FALSE)="","T",VLOOKUP(CONCATENATE(TEXT($A16,"##"),"/",TEXT(LEFT(H$3,3),"###"),"/",TEXT($A$3,"yy")),CALC.!$B$145:$F$1640,5,FALSE)))</f>
        <v xml:space="preserve"> </v>
      </c>
      <c r="I16" s="187">
        <f>IF(ISERROR(VLOOKUP(CONCATENATE(TEXT($A16,"##"),"/",TEXT(LEFT(I$3,3),"###"),"/",TEXT($A$3,"yy")),CALC.!$B$145:$F$1640,5,FALSE))," ",IF(VLOOKUP(CONCATENATE(TEXT($A16,"##"),"/",TEXT(LEFT(I$3,3),"###"),"/",TEXT($A$3,"yy")),CALC.!$B$145:$F$1640,5,FALSE)="","T",VLOOKUP(CONCATENATE(TEXT($A16,"##"),"/",TEXT(LEFT(I$3,3),"###"),"/",TEXT($A$3,"yy")),CALC.!$B$145:$F$1640,5,FALSE)))</f>
        <v>14.2</v>
      </c>
      <c r="J16" s="187" t="str">
        <f>IF(ISERROR(VLOOKUP(CONCATENATE(TEXT($A16,"##"),"/",TEXT(LEFT(J$3,3),"###"),"/",TEXT($A$3,"yy")),CALC.!$B$145:$F$1640,5,FALSE))," ",IF(VLOOKUP(CONCATENATE(TEXT($A16,"##"),"/",TEXT(LEFT(J$3,3),"###"),"/",TEXT($A$3,"yy")),CALC.!$B$145:$F$1640,5,FALSE)="","T",VLOOKUP(CONCATENATE(TEXT($A16,"##"),"/",TEXT(LEFT(J$3,3),"###"),"/",TEXT($A$3,"yy")),CALC.!$B$145:$F$1640,5,FALSE)))</f>
        <v xml:space="preserve"> </v>
      </c>
      <c r="K16" s="187">
        <f>IF(ISERROR(VLOOKUP(CONCATENATE(TEXT($A16,"##"),"/",TEXT(LEFT(K$3,3),"###"),"/",TEXT($A$3,"yy")),CALC.!$B$145:$F$1640,5,FALSE))," ",IF(VLOOKUP(CONCATENATE(TEXT($A16,"##"),"/",TEXT(LEFT(K$3,3),"###"),"/",TEXT($A$3,"yy")),CALC.!$B$145:$F$1640,5,FALSE)="","T",VLOOKUP(CONCATENATE(TEXT($A16,"##"),"/",TEXT(LEFT(K$3,3),"###"),"/",TEXT($A$3,"yy")),CALC.!$B$145:$F$1640,5,FALSE)))</f>
        <v>11.2</v>
      </c>
      <c r="L16" s="187" t="str">
        <f>IF(ISERROR(VLOOKUP(CONCATENATE(TEXT($A16,"##"),"/",TEXT(LEFT(L$3,3),"###"),"/",TEXT($A$3,"yy")),CALC.!$B$145:$F$1640,5,FALSE))," ",IF(VLOOKUP(CONCATENATE(TEXT($A16,"##"),"/",TEXT(LEFT(L$3,3),"###"),"/",TEXT($A$3,"yy")),CALC.!$B$145:$F$1640,5,FALSE)="","T",VLOOKUP(CONCATENATE(TEXT($A16,"##"),"/",TEXT(LEFT(L$3,3),"###"),"/",TEXT($A$3,"yy")),CALC.!$B$145:$F$1640,5,FALSE)))</f>
        <v xml:space="preserve"> </v>
      </c>
      <c r="M16" s="203" t="str">
        <f>IF(ISERROR(VLOOKUP(CONCATENATE(TEXT($A16,"##"),"/",TEXT(LEFT(M$3,3),"###"),"/",TEXT($A$3,"yy")),CALC.!$B$145:$F$1640,5,FALSE))," ",IF(VLOOKUP(CONCATENATE(TEXT($A16,"##"),"/",TEXT(LEFT(M$3,3),"###"),"/",TEXT($A$3,"yy")),CALC.!$B$145:$F$1640,5,FALSE)="","T",VLOOKUP(CONCATENATE(TEXT($A16,"##"),"/",TEXT(LEFT(M$3,3),"###"),"/",TEXT($A$3,"yy")),CALC.!$B$145:$F$1640,5,FALSE)))</f>
        <v xml:space="preserve"> </v>
      </c>
      <c r="N16" s="96"/>
    </row>
    <row r="17" spans="1:16" ht="15.75">
      <c r="A17" s="183">
        <v>14</v>
      </c>
      <c r="B17" s="188" t="str">
        <f>IF(ISERROR(VLOOKUP(CONCATENATE(TEXT($A17,"##"),"/",TEXT(LEFT(B$3,3),"###"),"/",TEXT($A$3,"yy")),CALC.!$B$145:$F$1640,5,FALSE))," ",IF(VLOOKUP(CONCATENATE(TEXT($A17,"##"),"/",TEXT(LEFT(B$3,3),"###"),"/",TEXT($A$3,"yy")),CALC.!$B$145:$F$1640,5,FALSE)="","T",VLOOKUP(CONCATENATE(TEXT($A17,"##"),"/",TEXT(LEFT(B$3,3),"###"),"/",TEXT($A$3,"yy")),CALC.!$B$145:$F$1640,5,FALSE)))</f>
        <v xml:space="preserve"> </v>
      </c>
      <c r="C17" s="188" t="str">
        <f>IF(ISERROR(VLOOKUP(CONCATENATE(TEXT($A17,"##"),"/",TEXT(LEFT(C$3,3),"###"),"/",TEXT($A$3,"yy")),CALC.!$B$145:$F$1640,5,FALSE))," ",IF(VLOOKUP(CONCATENATE(TEXT($A17,"##"),"/",TEXT(LEFT(C$3,3),"###"),"/",TEXT($A$3,"yy")),CALC.!$B$145:$F$1640,5,FALSE)="","T",VLOOKUP(CONCATENATE(TEXT($A17,"##"),"/",TEXT(LEFT(C$3,3),"###"),"/",TEXT($A$3,"yy")),CALC.!$B$145:$F$1640,5,FALSE)))</f>
        <v xml:space="preserve"> </v>
      </c>
      <c r="D17" s="188" t="str">
        <f>IF(ISERROR(VLOOKUP(CONCATENATE(TEXT($A17,"##"),"/",TEXT(LEFT(D$3,3),"###"),"/",TEXT($A$3,"yy")),CALC.!$B$145:$F$1640,5,FALSE))," ",IF(VLOOKUP(CONCATENATE(TEXT($A17,"##"),"/",TEXT(LEFT(D$3,3),"###"),"/",TEXT($A$3,"yy")),CALC.!$B$145:$F$1640,5,FALSE)="","T",VLOOKUP(CONCATENATE(TEXT($A17,"##"),"/",TEXT(LEFT(D$3,3),"###"),"/",TEXT($A$3,"yy")),CALC.!$B$145:$F$1640,5,FALSE)))</f>
        <v xml:space="preserve"> </v>
      </c>
      <c r="E17" s="188" t="str">
        <f>IF(ISERROR(VLOOKUP(CONCATENATE(TEXT($A17,"##"),"/",TEXT(LEFT(E$3,3),"###"),"/",TEXT($A$3,"yy")),CALC.!$B$145:$F$1640,5,FALSE))," ",IF(VLOOKUP(CONCATENATE(TEXT($A17,"##"),"/",TEXT(LEFT(E$3,3),"###"),"/",TEXT($A$3,"yy")),CALC.!$B$145:$F$1640,5,FALSE)="","T",VLOOKUP(CONCATENATE(TEXT($A17,"##"),"/",TEXT(LEFT(E$3,3),"###"),"/",TEXT($A$3,"yy")),CALC.!$B$145:$F$1640,5,FALSE)))</f>
        <v xml:space="preserve"> </v>
      </c>
      <c r="F17" s="188" t="str">
        <f>IF(ISERROR(VLOOKUP(CONCATENATE(TEXT($A17,"##"),"/",TEXT(LEFT(F$3,3),"###"),"/",TEXT($A$3,"yy")),CALC.!$B$145:$F$1640,5,FALSE))," ",IF(VLOOKUP(CONCATENATE(TEXT($A17,"##"),"/",TEXT(LEFT(F$3,3),"###"),"/",TEXT($A$3,"yy")),CALC.!$B$145:$F$1640,5,FALSE)="","T",VLOOKUP(CONCATENATE(TEXT($A17,"##"),"/",TEXT(LEFT(F$3,3),"###"),"/",TEXT($A$3,"yy")),CALC.!$B$145:$F$1640,5,FALSE)))</f>
        <v xml:space="preserve"> </v>
      </c>
      <c r="G17" s="188" t="str">
        <f>IF(ISERROR(VLOOKUP(CONCATENATE(TEXT($A17,"##"),"/",TEXT(LEFT(G$3,3),"###"),"/",TEXT($A$3,"yy")),CALC.!$B$145:$F$1640,5,FALSE))," ",IF(VLOOKUP(CONCATENATE(TEXT($A17,"##"),"/",TEXT(LEFT(G$3,3),"###"),"/",TEXT($A$3,"yy")),CALC.!$B$145:$F$1640,5,FALSE)="","T",VLOOKUP(CONCATENATE(TEXT($A17,"##"),"/",TEXT(LEFT(G$3,3),"###"),"/",TEXT($A$3,"yy")),CALC.!$B$145:$F$1640,5,FALSE)))</f>
        <v xml:space="preserve"> </v>
      </c>
      <c r="H17" s="188" t="str">
        <f>IF(ISERROR(VLOOKUP(CONCATENATE(TEXT($A17,"##"),"/",TEXT(LEFT(H$3,3),"###"),"/",TEXT($A$3,"yy")),CALC.!$B$145:$F$1640,5,FALSE))," ",IF(VLOOKUP(CONCATENATE(TEXT($A17,"##"),"/",TEXT(LEFT(H$3,3),"###"),"/",TEXT($A$3,"yy")),CALC.!$B$145:$F$1640,5,FALSE)="","T",VLOOKUP(CONCATENATE(TEXT($A17,"##"),"/",TEXT(LEFT(H$3,3),"###"),"/",TEXT($A$3,"yy")),CALC.!$B$145:$F$1640,5,FALSE)))</f>
        <v xml:space="preserve"> </v>
      </c>
      <c r="I17" s="188">
        <f>IF(ISERROR(VLOOKUP(CONCATENATE(TEXT($A17,"##"),"/",TEXT(LEFT(I$3,3),"###"),"/",TEXT($A$3,"yy")),CALC.!$B$145:$F$1640,5,FALSE))," ",IF(VLOOKUP(CONCATENATE(TEXT($A17,"##"),"/",TEXT(LEFT(I$3,3),"###"),"/",TEXT($A$3,"yy")),CALC.!$B$145:$F$1640,5,FALSE)="","T",VLOOKUP(CONCATENATE(TEXT($A17,"##"),"/",TEXT(LEFT(I$3,3),"###"),"/",TEXT($A$3,"yy")),CALC.!$B$145:$F$1640,5,FALSE)))</f>
        <v>24.2</v>
      </c>
      <c r="J17" s="188">
        <f>IF(ISERROR(VLOOKUP(CONCATENATE(TEXT($A17,"##"),"/",TEXT(LEFT(J$3,3),"###"),"/",TEXT($A$3,"yy")),CALC.!$B$145:$F$1640,5,FALSE))," ",IF(VLOOKUP(CONCATENATE(TEXT($A17,"##"),"/",TEXT(LEFT(J$3,3),"###"),"/",TEXT($A$3,"yy")),CALC.!$B$145:$F$1640,5,FALSE)="","T",VLOOKUP(CONCATENATE(TEXT($A17,"##"),"/",TEXT(LEFT(J$3,3),"###"),"/",TEXT($A$3,"yy")),CALC.!$B$145:$F$1640,5,FALSE)))</f>
        <v>1</v>
      </c>
      <c r="K17" s="188" t="str">
        <f>IF(ISERROR(VLOOKUP(CONCATENATE(TEXT($A17,"##"),"/",TEXT(LEFT(K$3,3),"###"),"/",TEXT($A$3,"yy")),CALC.!$B$145:$F$1640,5,FALSE))," ",IF(VLOOKUP(CONCATENATE(TEXT($A17,"##"),"/",TEXT(LEFT(K$3,3),"###"),"/",TEXT($A$3,"yy")),CALC.!$B$145:$F$1640,5,FALSE)="","T",VLOOKUP(CONCATENATE(TEXT($A17,"##"),"/",TEXT(LEFT(K$3,3),"###"),"/",TEXT($A$3,"yy")),CALC.!$B$145:$F$1640,5,FALSE)))</f>
        <v xml:space="preserve"> </v>
      </c>
      <c r="L17" s="188" t="str">
        <f>IF(ISERROR(VLOOKUP(CONCATENATE(TEXT($A17,"##"),"/",TEXT(LEFT(L$3,3),"###"),"/",TEXT($A$3,"yy")),CALC.!$B$145:$F$1640,5,FALSE))," ",IF(VLOOKUP(CONCATENATE(TEXT($A17,"##"),"/",TEXT(LEFT(L$3,3),"###"),"/",TEXT($A$3,"yy")),CALC.!$B$145:$F$1640,5,FALSE)="","T",VLOOKUP(CONCATENATE(TEXT($A17,"##"),"/",TEXT(LEFT(L$3,3),"###"),"/",TEXT($A$3,"yy")),CALC.!$B$145:$F$1640,5,FALSE)))</f>
        <v xml:space="preserve"> </v>
      </c>
      <c r="M17" s="204" t="str">
        <f>IF(ISERROR(VLOOKUP(CONCATENATE(TEXT($A17,"##"),"/",TEXT(LEFT(M$3,3),"###"),"/",TEXT($A$3,"yy")),CALC.!$B$145:$F$1640,5,FALSE))," ",IF(VLOOKUP(CONCATENATE(TEXT($A17,"##"),"/",TEXT(LEFT(M$3,3),"###"),"/",TEXT($A$3,"yy")),CALC.!$B$145:$F$1640,5,FALSE)="","T",VLOOKUP(CONCATENATE(TEXT($A17,"##"),"/",TEXT(LEFT(M$3,3),"###"),"/",TEXT($A$3,"yy")),CALC.!$B$145:$F$1640,5,FALSE)))</f>
        <v xml:space="preserve"> </v>
      </c>
      <c r="N17" s="96"/>
    </row>
    <row r="18" spans="1:16" ht="15.75">
      <c r="A18" s="184">
        <v>15</v>
      </c>
      <c r="B18" s="187" t="str">
        <f>IF(ISERROR(VLOOKUP(CONCATENATE(TEXT($A18,"##"),"/",TEXT(LEFT(B$3,3),"###"),"/",TEXT($A$3,"yy")),CALC.!$B$145:$F$1640,5,FALSE))," ",IF(VLOOKUP(CONCATENATE(TEXT($A18,"##"),"/",TEXT(LEFT(B$3,3),"###"),"/",TEXT($A$3,"yy")),CALC.!$B$145:$F$1640,5,FALSE)="","T",VLOOKUP(CONCATENATE(TEXT($A18,"##"),"/",TEXT(LEFT(B$3,3),"###"),"/",TEXT($A$3,"yy")),CALC.!$B$145:$F$1640,5,FALSE)))</f>
        <v xml:space="preserve"> </v>
      </c>
      <c r="C18" s="187" t="str">
        <f>IF(ISERROR(VLOOKUP(CONCATENATE(TEXT($A18,"##"),"/",TEXT(LEFT(C$3,3),"###"),"/",TEXT($A$3,"yy")),CALC.!$B$145:$F$1640,5,FALSE))," ",IF(VLOOKUP(CONCATENATE(TEXT($A18,"##"),"/",TEXT(LEFT(C$3,3),"###"),"/",TEXT($A$3,"yy")),CALC.!$B$145:$F$1640,5,FALSE)="","T",VLOOKUP(CONCATENATE(TEXT($A18,"##"),"/",TEXT(LEFT(C$3,3),"###"),"/",TEXT($A$3,"yy")),CALC.!$B$145:$F$1640,5,FALSE)))</f>
        <v xml:space="preserve"> </v>
      </c>
      <c r="D18" s="187" t="str">
        <f>IF(ISERROR(VLOOKUP(CONCATENATE(TEXT($A18,"##"),"/",TEXT(LEFT(D$3,3),"###"),"/",TEXT($A$3,"yy")),CALC.!$B$145:$F$1640,5,FALSE))," ",IF(VLOOKUP(CONCATENATE(TEXT($A18,"##"),"/",TEXT(LEFT(D$3,3),"###"),"/",TEXT($A$3,"yy")),CALC.!$B$145:$F$1640,5,FALSE)="","T",VLOOKUP(CONCATENATE(TEXT($A18,"##"),"/",TEXT(LEFT(D$3,3),"###"),"/",TEXT($A$3,"yy")),CALC.!$B$145:$F$1640,5,FALSE)))</f>
        <v xml:space="preserve"> </v>
      </c>
      <c r="E18" s="187" t="str">
        <f>IF(ISERROR(VLOOKUP(CONCATENATE(TEXT($A18,"##"),"/",TEXT(LEFT(E$3,3),"###"),"/",TEXT($A$3,"yy")),CALC.!$B$145:$F$1640,5,FALSE))," ",IF(VLOOKUP(CONCATENATE(TEXT($A18,"##"),"/",TEXT(LEFT(E$3,3),"###"),"/",TEXT($A$3,"yy")),CALC.!$B$145:$F$1640,5,FALSE)="","T",VLOOKUP(CONCATENATE(TEXT($A18,"##"),"/",TEXT(LEFT(E$3,3),"###"),"/",TEXT($A$3,"yy")),CALC.!$B$145:$F$1640,5,FALSE)))</f>
        <v xml:space="preserve"> </v>
      </c>
      <c r="F18" s="187" t="str">
        <f>IF(ISERROR(VLOOKUP(CONCATENATE(TEXT($A18,"##"),"/",TEXT(LEFT(F$3,3),"###"),"/",TEXT($A$3,"yy")),CALC.!$B$145:$F$1640,5,FALSE))," ",IF(VLOOKUP(CONCATENATE(TEXT($A18,"##"),"/",TEXT(LEFT(F$3,3),"###"),"/",TEXT($A$3,"yy")),CALC.!$B$145:$F$1640,5,FALSE)="","T",VLOOKUP(CONCATENATE(TEXT($A18,"##"),"/",TEXT(LEFT(F$3,3),"###"),"/",TEXT($A$3,"yy")),CALC.!$B$145:$F$1640,5,FALSE)))</f>
        <v xml:space="preserve"> </v>
      </c>
      <c r="G18" s="187">
        <f>IF(ISERROR(VLOOKUP(CONCATENATE(TEXT($A18,"##"),"/",TEXT(LEFT(G$3,3),"###"),"/",TEXT($A$3,"yy")),CALC.!$B$145:$F$1640,5,FALSE))," ",IF(VLOOKUP(CONCATENATE(TEXT($A18,"##"),"/",TEXT(LEFT(G$3,3),"###"),"/",TEXT($A$3,"yy")),CALC.!$B$145:$F$1640,5,FALSE)="","T",VLOOKUP(CONCATENATE(TEXT($A18,"##"),"/",TEXT(LEFT(G$3,3),"###"),"/",TEXT($A$3,"yy")),CALC.!$B$145:$F$1640,5,FALSE)))</f>
        <v>1.0831938000000001</v>
      </c>
      <c r="H18" s="187" t="str">
        <f>IF(ISERROR(VLOOKUP(CONCATENATE(TEXT($A18,"##"),"/",TEXT(LEFT(H$3,3),"###"),"/",TEXT($A$3,"yy")),CALC.!$B$145:$F$1640,5,FALSE))," ",IF(VLOOKUP(CONCATENATE(TEXT($A18,"##"),"/",TEXT(LEFT(H$3,3),"###"),"/",TEXT($A$3,"yy")),CALC.!$B$145:$F$1640,5,FALSE)="","T",VLOOKUP(CONCATENATE(TEXT($A18,"##"),"/",TEXT(LEFT(H$3,3),"###"),"/",TEXT($A$3,"yy")),CALC.!$B$145:$F$1640,5,FALSE)))</f>
        <v xml:space="preserve"> </v>
      </c>
      <c r="I18" s="187" t="str">
        <f>IF(ISERROR(VLOOKUP(CONCATENATE(TEXT($A18,"##"),"/",TEXT(LEFT(I$3,3),"###"),"/",TEXT($A$3,"yy")),CALC.!$B$145:$F$1640,5,FALSE))," ",IF(VLOOKUP(CONCATENATE(TEXT($A18,"##"),"/",TEXT(LEFT(I$3,3),"###"),"/",TEXT($A$3,"yy")),CALC.!$B$145:$F$1640,5,FALSE)="","T",VLOOKUP(CONCATENATE(TEXT($A18,"##"),"/",TEXT(LEFT(I$3,3),"###"),"/",TEXT($A$3,"yy")),CALC.!$B$145:$F$1640,5,FALSE)))</f>
        <v xml:space="preserve"> </v>
      </c>
      <c r="J18" s="187">
        <f>IF(ISERROR(VLOOKUP(CONCATENATE(TEXT($A18,"##"),"/",TEXT(LEFT(J$3,3),"###"),"/",TEXT($A$3,"yy")),CALC.!$B$145:$F$1640,5,FALSE))," ",IF(VLOOKUP(CONCATENATE(TEXT($A18,"##"),"/",TEXT(LEFT(J$3,3),"###"),"/",TEXT($A$3,"yy")),CALC.!$B$145:$F$1640,5,FALSE)="","T",VLOOKUP(CONCATENATE(TEXT($A18,"##"),"/",TEXT(LEFT(J$3,3),"###"),"/",TEXT($A$3,"yy")),CALC.!$B$145:$F$1640,5,FALSE)))</f>
        <v>4</v>
      </c>
      <c r="K18" s="187" t="str">
        <f>IF(ISERROR(VLOOKUP(CONCATENATE(TEXT($A18,"##"),"/",TEXT(LEFT(K$3,3),"###"),"/",TEXT($A$3,"yy")),CALC.!$B$145:$F$1640,5,FALSE))," ",IF(VLOOKUP(CONCATENATE(TEXT($A18,"##"),"/",TEXT(LEFT(K$3,3),"###"),"/",TEXT($A$3,"yy")),CALC.!$B$145:$F$1640,5,FALSE)="","T",VLOOKUP(CONCATENATE(TEXT($A18,"##"),"/",TEXT(LEFT(K$3,3),"###"),"/",TEXT($A$3,"yy")),CALC.!$B$145:$F$1640,5,FALSE)))</f>
        <v xml:space="preserve"> </v>
      </c>
      <c r="L18" s="187" t="str">
        <f>IF(ISERROR(VLOOKUP(CONCATENATE(TEXT($A18,"##"),"/",TEXT(LEFT(L$3,3),"###"),"/",TEXT($A$3,"yy")),CALC.!$B$145:$F$1640,5,FALSE))," ",IF(VLOOKUP(CONCATENATE(TEXT($A18,"##"),"/",TEXT(LEFT(L$3,3),"###"),"/",TEXT($A$3,"yy")),CALC.!$B$145:$F$1640,5,FALSE)="","T",VLOOKUP(CONCATENATE(TEXT($A18,"##"),"/",TEXT(LEFT(L$3,3),"###"),"/",TEXT($A$3,"yy")),CALC.!$B$145:$F$1640,5,FALSE)))</f>
        <v xml:space="preserve"> </v>
      </c>
      <c r="M18" s="203" t="str">
        <f>IF(ISERROR(VLOOKUP(CONCATENATE(TEXT($A18,"##"),"/",TEXT(LEFT(M$3,3),"###"),"/",TEXT($A$3,"yy")),CALC.!$B$145:$F$1640,5,FALSE))," ",IF(VLOOKUP(CONCATENATE(TEXT($A18,"##"),"/",TEXT(LEFT(M$3,3),"###"),"/",TEXT($A$3,"yy")),CALC.!$B$145:$F$1640,5,FALSE)="","T",VLOOKUP(CONCATENATE(TEXT($A18,"##"),"/",TEXT(LEFT(M$3,3),"###"),"/",TEXT($A$3,"yy")),CALC.!$B$145:$F$1640,5,FALSE)))</f>
        <v xml:space="preserve"> </v>
      </c>
      <c r="N18" s="96"/>
    </row>
    <row r="19" spans="1:16" ht="15.75">
      <c r="A19" s="183">
        <v>16</v>
      </c>
      <c r="B19" s="188" t="str">
        <f>IF(ISERROR(VLOOKUP(CONCATENATE(TEXT($A19,"##"),"/",TEXT(LEFT(B$3,3),"###"),"/",TEXT($A$3,"yy")),CALC.!$B$145:$F$1640,5,FALSE))," ",IF(VLOOKUP(CONCATENATE(TEXT($A19,"##"),"/",TEXT(LEFT(B$3,3),"###"),"/",TEXT($A$3,"yy")),CALC.!$B$145:$F$1640,5,FALSE)="","T",VLOOKUP(CONCATENATE(TEXT($A19,"##"),"/",TEXT(LEFT(B$3,3),"###"),"/",TEXT($A$3,"yy")),CALC.!$B$145:$F$1640,5,FALSE)))</f>
        <v xml:space="preserve"> </v>
      </c>
      <c r="C19" s="188" t="str">
        <f>IF(ISERROR(VLOOKUP(CONCATENATE(TEXT($A19,"##"),"/",TEXT(LEFT(C$3,3),"###"),"/",TEXT($A$3,"yy")),CALC.!$B$145:$F$1640,5,FALSE))," ",IF(VLOOKUP(CONCATENATE(TEXT($A19,"##"),"/",TEXT(LEFT(C$3,3),"###"),"/",TEXT($A$3,"yy")),CALC.!$B$145:$F$1640,5,FALSE)="","T",VLOOKUP(CONCATENATE(TEXT($A19,"##"),"/",TEXT(LEFT(C$3,3),"###"),"/",TEXT($A$3,"yy")),CALC.!$B$145:$F$1640,5,FALSE)))</f>
        <v xml:space="preserve"> </v>
      </c>
      <c r="D19" s="188" t="str">
        <f>IF(ISERROR(VLOOKUP(CONCATENATE(TEXT($A19,"##"),"/",TEXT(LEFT(D$3,3),"###"),"/",TEXT($A$3,"yy")),CALC.!$B$145:$F$1640,5,FALSE))," ",IF(VLOOKUP(CONCATENATE(TEXT($A19,"##"),"/",TEXT(LEFT(D$3,3),"###"),"/",TEXT($A$3,"yy")),CALC.!$B$145:$F$1640,5,FALSE)="","T",VLOOKUP(CONCATENATE(TEXT($A19,"##"),"/",TEXT(LEFT(D$3,3),"###"),"/",TEXT($A$3,"yy")),CALC.!$B$145:$F$1640,5,FALSE)))</f>
        <v xml:space="preserve"> </v>
      </c>
      <c r="E19" s="188" t="str">
        <f>IF(ISERROR(VLOOKUP(CONCATENATE(TEXT($A19,"##"),"/",TEXT(LEFT(E$3,3),"###"),"/",TEXT($A$3,"yy")),CALC.!$B$145:$F$1640,5,FALSE))," ",IF(VLOOKUP(CONCATENATE(TEXT($A19,"##"),"/",TEXT(LEFT(E$3,3),"###"),"/",TEXT($A$3,"yy")),CALC.!$B$145:$F$1640,5,FALSE)="","T",VLOOKUP(CONCATENATE(TEXT($A19,"##"),"/",TEXT(LEFT(E$3,3),"###"),"/",TEXT($A$3,"yy")),CALC.!$B$145:$F$1640,5,FALSE)))</f>
        <v xml:space="preserve"> </v>
      </c>
      <c r="F19" s="188">
        <f>IF(ISERROR(VLOOKUP(CONCATENATE(TEXT($A19,"##"),"/",TEXT(LEFT(F$3,3),"###"),"/",TEXT($A$3,"yy")),CALC.!$B$145:$F$1640,5,FALSE))," ",IF(VLOOKUP(CONCATENATE(TEXT($A19,"##"),"/",TEXT(LEFT(F$3,3),"###"),"/",TEXT($A$3,"yy")),CALC.!$B$145:$F$1640,5,FALSE)="","T",VLOOKUP(CONCATENATE(TEXT($A19,"##"),"/",TEXT(LEFT(F$3,3),"###"),"/",TEXT($A$3,"yy")),CALC.!$B$145:$F$1640,5,FALSE)))</f>
        <v>0.21663876000000001</v>
      </c>
      <c r="G19" s="188" t="str">
        <f>IF(ISERROR(VLOOKUP(CONCATENATE(TEXT($A19,"##"),"/",TEXT(LEFT(G$3,3),"###"),"/",TEXT($A$3,"yy")),CALC.!$B$145:$F$1640,5,FALSE))," ",IF(VLOOKUP(CONCATENATE(TEXT($A19,"##"),"/",TEXT(LEFT(G$3,3),"###"),"/",TEXT($A$3,"yy")),CALC.!$B$145:$F$1640,5,FALSE)="","T",VLOOKUP(CONCATENATE(TEXT($A19,"##"),"/",TEXT(LEFT(G$3,3),"###"),"/",TEXT($A$3,"yy")),CALC.!$B$145:$F$1640,5,FALSE)))</f>
        <v xml:space="preserve"> </v>
      </c>
      <c r="H19" s="188" t="str">
        <f>IF(ISERROR(VLOOKUP(CONCATENATE(TEXT($A19,"##"),"/",TEXT(LEFT(H$3,3),"###"),"/",TEXT($A$3,"yy")),CALC.!$B$145:$F$1640,5,FALSE))," ",IF(VLOOKUP(CONCATENATE(TEXT($A19,"##"),"/",TEXT(LEFT(H$3,3),"###"),"/",TEXT($A$3,"yy")),CALC.!$B$145:$F$1640,5,FALSE)="","T",VLOOKUP(CONCATENATE(TEXT($A19,"##"),"/",TEXT(LEFT(H$3,3),"###"),"/",TEXT($A$3,"yy")),CALC.!$B$145:$F$1640,5,FALSE)))</f>
        <v xml:space="preserve"> </v>
      </c>
      <c r="I19" s="188" t="str">
        <f>IF(ISERROR(VLOOKUP(CONCATENATE(TEXT($A19,"##"),"/",TEXT(LEFT(I$3,3),"###"),"/",TEXT($A$3,"yy")),CALC.!$B$145:$F$1640,5,FALSE))," ",IF(VLOOKUP(CONCATENATE(TEXT($A19,"##"),"/",TEXT(LEFT(I$3,3),"###"),"/",TEXT($A$3,"yy")),CALC.!$B$145:$F$1640,5,FALSE)="","T",VLOOKUP(CONCATENATE(TEXT($A19,"##"),"/",TEXT(LEFT(I$3,3),"###"),"/",TEXT($A$3,"yy")),CALC.!$B$145:$F$1640,5,FALSE)))</f>
        <v>T</v>
      </c>
      <c r="J19" s="188" t="str">
        <f>IF(ISERROR(VLOOKUP(CONCATENATE(TEXT($A19,"##"),"/",TEXT(LEFT(J$3,3),"###"),"/",TEXT($A$3,"yy")),CALC.!$B$145:$F$1640,5,FALSE))," ",IF(VLOOKUP(CONCATENATE(TEXT($A19,"##"),"/",TEXT(LEFT(J$3,3),"###"),"/",TEXT($A$3,"yy")),CALC.!$B$145:$F$1640,5,FALSE)="","T",VLOOKUP(CONCATENATE(TEXT($A19,"##"),"/",TEXT(LEFT(J$3,3),"###"),"/",TEXT($A$3,"yy")),CALC.!$B$145:$F$1640,5,FALSE)))</f>
        <v xml:space="preserve"> </v>
      </c>
      <c r="K19" s="188" t="str">
        <f>IF(ISERROR(VLOOKUP(CONCATENATE(TEXT($A19,"##"),"/",TEXT(LEFT(K$3,3),"###"),"/",TEXT($A$3,"yy")),CALC.!$B$145:$F$1640,5,FALSE))," ",IF(VLOOKUP(CONCATENATE(TEXT($A19,"##"),"/",TEXT(LEFT(K$3,3),"###"),"/",TEXT($A$3,"yy")),CALC.!$B$145:$F$1640,5,FALSE)="","T",VLOOKUP(CONCATENATE(TEXT($A19,"##"),"/",TEXT(LEFT(K$3,3),"###"),"/",TEXT($A$3,"yy")),CALC.!$B$145:$F$1640,5,FALSE)))</f>
        <v xml:space="preserve"> </v>
      </c>
      <c r="L19" s="188" t="str">
        <f>IF(ISERROR(VLOOKUP(CONCATENATE(TEXT($A19,"##"),"/",TEXT(LEFT(L$3,3),"###"),"/",TEXT($A$3,"yy")),CALC.!$B$145:$F$1640,5,FALSE))," ",IF(VLOOKUP(CONCATENATE(TEXT($A19,"##"),"/",TEXT(LEFT(L$3,3),"###"),"/",TEXT($A$3,"yy")),CALC.!$B$145:$F$1640,5,FALSE)="","T",VLOOKUP(CONCATENATE(TEXT($A19,"##"),"/",TEXT(LEFT(L$3,3),"###"),"/",TEXT($A$3,"yy")),CALC.!$B$145:$F$1640,5,FALSE)))</f>
        <v xml:space="preserve"> </v>
      </c>
      <c r="M19" s="204" t="str">
        <f>IF(ISERROR(VLOOKUP(CONCATENATE(TEXT($A19,"##"),"/",TEXT(LEFT(M$3,3),"###"),"/",TEXT($A$3,"yy")),CALC.!$B$145:$F$1640,5,FALSE))," ",IF(VLOOKUP(CONCATENATE(TEXT($A19,"##"),"/",TEXT(LEFT(M$3,3),"###"),"/",TEXT($A$3,"yy")),CALC.!$B$145:$F$1640,5,FALSE)="","T",VLOOKUP(CONCATENATE(TEXT($A19,"##"),"/",TEXT(LEFT(M$3,3),"###"),"/",TEXT($A$3,"yy")),CALC.!$B$145:$F$1640,5,FALSE)))</f>
        <v xml:space="preserve"> </v>
      </c>
      <c r="N19" s="96"/>
    </row>
    <row r="20" spans="1:16" ht="15.75">
      <c r="A20" s="184">
        <v>17</v>
      </c>
      <c r="B20" s="187" t="str">
        <f>IF(ISERROR(VLOOKUP(CONCATENATE(TEXT($A20,"##"),"/",TEXT(LEFT(B$3,3),"###"),"/",TEXT($A$3,"yy")),CALC.!$B$145:$F$1640,5,FALSE))," ",IF(VLOOKUP(CONCATENATE(TEXT($A20,"##"),"/",TEXT(LEFT(B$3,3),"###"),"/",TEXT($A$3,"yy")),CALC.!$B$145:$F$1640,5,FALSE)="","T",VLOOKUP(CONCATENATE(TEXT($A20,"##"),"/",TEXT(LEFT(B$3,3),"###"),"/",TEXT($A$3,"yy")),CALC.!$B$145:$F$1640,5,FALSE)))</f>
        <v xml:space="preserve"> </v>
      </c>
      <c r="C20" s="187" t="str">
        <f>IF(ISERROR(VLOOKUP(CONCATENATE(TEXT($A20,"##"),"/",TEXT(LEFT(C$3,3),"###"),"/",TEXT($A$3,"yy")),CALC.!$B$145:$F$1640,5,FALSE))," ",IF(VLOOKUP(CONCATENATE(TEXT($A20,"##"),"/",TEXT(LEFT(C$3,3),"###"),"/",TEXT($A$3,"yy")),CALC.!$B$145:$F$1640,5,FALSE)="","T",VLOOKUP(CONCATENATE(TEXT($A20,"##"),"/",TEXT(LEFT(C$3,3),"###"),"/",TEXT($A$3,"yy")),CALC.!$B$145:$F$1640,5,FALSE)))</f>
        <v xml:space="preserve"> </v>
      </c>
      <c r="D20" s="187" t="str">
        <f>IF(ISERROR(VLOOKUP(CONCATENATE(TEXT($A20,"##"),"/",TEXT(LEFT(D$3,3),"###"),"/",TEXT($A$3,"yy")),CALC.!$B$145:$F$1640,5,FALSE))," ",IF(VLOOKUP(CONCATENATE(TEXT($A20,"##"),"/",TEXT(LEFT(D$3,3),"###"),"/",TEXT($A$3,"yy")),CALC.!$B$145:$F$1640,5,FALSE)="","T",VLOOKUP(CONCATENATE(TEXT($A20,"##"),"/",TEXT(LEFT(D$3,3),"###"),"/",TEXT($A$3,"yy")),CALC.!$B$145:$F$1640,5,FALSE)))</f>
        <v xml:space="preserve"> </v>
      </c>
      <c r="E20" s="187" t="str">
        <f>IF(ISERROR(VLOOKUP(CONCATENATE(TEXT($A20,"##"),"/",TEXT(LEFT(E$3,3),"###"),"/",TEXT($A$3,"yy")),CALC.!$B$145:$F$1640,5,FALSE))," ",IF(VLOOKUP(CONCATENATE(TEXT($A20,"##"),"/",TEXT(LEFT(E$3,3),"###"),"/",TEXT($A$3,"yy")),CALC.!$B$145:$F$1640,5,FALSE)="","T",VLOOKUP(CONCATENATE(TEXT($A20,"##"),"/",TEXT(LEFT(E$3,3),"###"),"/",TEXT($A$3,"yy")),CALC.!$B$145:$F$1640,5,FALSE)))</f>
        <v xml:space="preserve"> </v>
      </c>
      <c r="F20" s="187">
        <f>IF(ISERROR(VLOOKUP(CONCATENATE(TEXT($A20,"##"),"/",TEXT(LEFT(F$3,3),"###"),"/",TEXT($A$3,"yy")),CALC.!$B$145:$F$1640,5,FALSE))," ",IF(VLOOKUP(CONCATENATE(TEXT($A20,"##"),"/",TEXT(LEFT(F$3,3),"###"),"/",TEXT($A$3,"yy")),CALC.!$B$145:$F$1640,5,FALSE)="","T",VLOOKUP(CONCATENATE(TEXT($A20,"##"),"/",TEXT(LEFT(F$3,3),"###"),"/",TEXT($A$3,"yy")),CALC.!$B$145:$F$1640,5,FALSE)))</f>
        <v>41.161364400000004</v>
      </c>
      <c r="G20" s="187" t="str">
        <f>IF(ISERROR(VLOOKUP(CONCATENATE(TEXT($A20,"##"),"/",TEXT(LEFT(G$3,3),"###"),"/",TEXT($A$3,"yy")),CALC.!$B$145:$F$1640,5,FALSE))," ",IF(VLOOKUP(CONCATENATE(TEXT($A20,"##"),"/",TEXT(LEFT(G$3,3),"###"),"/",TEXT($A$3,"yy")),CALC.!$B$145:$F$1640,5,FALSE)="","T",VLOOKUP(CONCATENATE(TEXT($A20,"##"),"/",TEXT(LEFT(G$3,3),"###"),"/",TEXT($A$3,"yy")),CALC.!$B$145:$F$1640,5,FALSE)))</f>
        <v xml:space="preserve"> </v>
      </c>
      <c r="H20" s="187" t="str">
        <f>IF(ISERROR(VLOOKUP(CONCATENATE(TEXT($A20,"##"),"/",TEXT(LEFT(H$3,3),"###"),"/",TEXT($A$3,"yy")),CALC.!$B$145:$F$1640,5,FALSE))," ",IF(VLOOKUP(CONCATENATE(TEXT($A20,"##"),"/",TEXT(LEFT(H$3,3),"###"),"/",TEXT($A$3,"yy")),CALC.!$B$145:$F$1640,5,FALSE)="","T",VLOOKUP(CONCATENATE(TEXT($A20,"##"),"/",TEXT(LEFT(H$3,3),"###"),"/",TEXT($A$3,"yy")),CALC.!$B$145:$F$1640,5,FALSE)))</f>
        <v xml:space="preserve"> </v>
      </c>
      <c r="I20" s="187" t="str">
        <f>IF(ISERROR(VLOOKUP(CONCATENATE(TEXT($A20,"##"),"/",TEXT(LEFT(I$3,3),"###"),"/",TEXT($A$3,"yy")),CALC.!$B$145:$F$1640,5,FALSE))," ",IF(VLOOKUP(CONCATENATE(TEXT($A20,"##"),"/",TEXT(LEFT(I$3,3),"###"),"/",TEXT($A$3,"yy")),CALC.!$B$145:$F$1640,5,FALSE)="","T",VLOOKUP(CONCATENATE(TEXT($A20,"##"),"/",TEXT(LEFT(I$3,3),"###"),"/",TEXT($A$3,"yy")),CALC.!$B$145:$F$1640,5,FALSE)))</f>
        <v xml:space="preserve"> </v>
      </c>
      <c r="J20" s="187" t="str">
        <f>IF(ISERROR(VLOOKUP(CONCATENATE(TEXT($A20,"##"),"/",TEXT(LEFT(J$3,3),"###"),"/",TEXT($A$3,"yy")),CALC.!$B$145:$F$1640,5,FALSE))," ",IF(VLOOKUP(CONCATENATE(TEXT($A20,"##"),"/",TEXT(LEFT(J$3,3),"###"),"/",TEXT($A$3,"yy")),CALC.!$B$145:$F$1640,5,FALSE)="","T",VLOOKUP(CONCATENATE(TEXT($A20,"##"),"/",TEXT(LEFT(J$3,3),"###"),"/",TEXT($A$3,"yy")),CALC.!$B$145:$F$1640,5,FALSE)))</f>
        <v xml:space="preserve"> </v>
      </c>
      <c r="K20" s="187" t="str">
        <f>IF(ISERROR(VLOOKUP(CONCATENATE(TEXT($A20,"##"),"/",TEXT(LEFT(K$3,3),"###"),"/",TEXT($A$3,"yy")),CALC.!$B$145:$F$1640,5,FALSE))," ",IF(VLOOKUP(CONCATENATE(TEXT($A20,"##"),"/",TEXT(LEFT(K$3,3),"###"),"/",TEXT($A$3,"yy")),CALC.!$B$145:$F$1640,5,FALSE)="","T",VLOOKUP(CONCATENATE(TEXT($A20,"##"),"/",TEXT(LEFT(K$3,3),"###"),"/",TEXT($A$3,"yy")),CALC.!$B$145:$F$1640,5,FALSE)))</f>
        <v xml:space="preserve"> </v>
      </c>
      <c r="L20" s="187" t="str">
        <f>IF(ISERROR(VLOOKUP(CONCATENATE(TEXT($A20,"##"),"/",TEXT(LEFT(L$3,3),"###"),"/",TEXT($A$3,"yy")),CALC.!$B$145:$F$1640,5,FALSE))," ",IF(VLOOKUP(CONCATENATE(TEXT($A20,"##"),"/",TEXT(LEFT(L$3,3),"###"),"/",TEXT($A$3,"yy")),CALC.!$B$145:$F$1640,5,FALSE)="","T",VLOOKUP(CONCATENATE(TEXT($A20,"##"),"/",TEXT(LEFT(L$3,3),"###"),"/",TEXT($A$3,"yy")),CALC.!$B$145:$F$1640,5,FALSE)))</f>
        <v xml:space="preserve"> </v>
      </c>
      <c r="M20" s="203" t="str">
        <f>IF(ISERROR(VLOOKUP(CONCATENATE(TEXT($A20,"##"),"/",TEXT(LEFT(M$3,3),"###"),"/",TEXT($A$3,"yy")),CALC.!$B$145:$F$1640,5,FALSE))," ",IF(VLOOKUP(CONCATENATE(TEXT($A20,"##"),"/",TEXT(LEFT(M$3,3),"###"),"/",TEXT($A$3,"yy")),CALC.!$B$145:$F$1640,5,FALSE)="","T",VLOOKUP(CONCATENATE(TEXT($A20,"##"),"/",TEXT(LEFT(M$3,3),"###"),"/",TEXT($A$3,"yy")),CALC.!$B$145:$F$1640,5,FALSE)))</f>
        <v xml:space="preserve"> </v>
      </c>
      <c r="N20" s="96"/>
    </row>
    <row r="21" spans="1:16" ht="15.75">
      <c r="A21" s="183">
        <v>18</v>
      </c>
      <c r="B21" s="188" t="str">
        <f>IF(ISERROR(VLOOKUP(CONCATENATE(TEXT($A21,"##"),"/",TEXT(LEFT(B$3,3),"###"),"/",TEXT($A$3,"yy")),CALC.!$B$145:$F$1640,5,FALSE))," ",IF(VLOOKUP(CONCATENATE(TEXT($A21,"##"),"/",TEXT(LEFT(B$3,3),"###"),"/",TEXT($A$3,"yy")),CALC.!$B$145:$F$1640,5,FALSE)="","T",VLOOKUP(CONCATENATE(TEXT($A21,"##"),"/",TEXT(LEFT(B$3,3),"###"),"/",TEXT($A$3,"yy")),CALC.!$B$145:$F$1640,5,FALSE)))</f>
        <v xml:space="preserve"> </v>
      </c>
      <c r="C21" s="188" t="str">
        <f>IF(ISERROR(VLOOKUP(CONCATENATE(TEXT($A21,"##"),"/",TEXT(LEFT(C$3,3),"###"),"/",TEXT($A$3,"yy")),CALC.!$B$145:$F$1640,5,FALSE))," ",IF(VLOOKUP(CONCATENATE(TEXT($A21,"##"),"/",TEXT(LEFT(C$3,3),"###"),"/",TEXT($A$3,"yy")),CALC.!$B$145:$F$1640,5,FALSE)="","T",VLOOKUP(CONCATENATE(TEXT($A21,"##"),"/",TEXT(LEFT(C$3,3),"###"),"/",TEXT($A$3,"yy")),CALC.!$B$145:$F$1640,5,FALSE)))</f>
        <v xml:space="preserve"> </v>
      </c>
      <c r="D21" s="188" t="str">
        <f>IF(ISERROR(VLOOKUP(CONCATENATE(TEXT($A21,"##"),"/",TEXT(LEFT(D$3,3),"###"),"/",TEXT($A$3,"yy")),CALC.!$B$145:$F$1640,5,FALSE))," ",IF(VLOOKUP(CONCATENATE(TEXT($A21,"##"),"/",TEXT(LEFT(D$3,3),"###"),"/",TEXT($A$3,"yy")),CALC.!$B$145:$F$1640,5,FALSE)="","T",VLOOKUP(CONCATENATE(TEXT($A21,"##"),"/",TEXT(LEFT(D$3,3),"###"),"/",TEXT($A$3,"yy")),CALC.!$B$145:$F$1640,5,FALSE)))</f>
        <v xml:space="preserve"> </v>
      </c>
      <c r="E21" s="188" t="str">
        <f>IF(ISERROR(VLOOKUP(CONCATENATE(TEXT($A21,"##"),"/",TEXT(LEFT(E$3,3),"###"),"/",TEXT($A$3,"yy")),CALC.!$B$145:$F$1640,5,FALSE))," ",IF(VLOOKUP(CONCATENATE(TEXT($A21,"##"),"/",TEXT(LEFT(E$3,3),"###"),"/",TEXT($A$3,"yy")),CALC.!$B$145:$F$1640,5,FALSE)="","T",VLOOKUP(CONCATENATE(TEXT($A21,"##"),"/",TEXT(LEFT(E$3,3),"###"),"/",TEXT($A$3,"yy")),CALC.!$B$145:$F$1640,5,FALSE)))</f>
        <v xml:space="preserve"> </v>
      </c>
      <c r="F21" s="188">
        <f>IF(ISERROR(VLOOKUP(CONCATENATE(TEXT($A21,"##"),"/",TEXT(LEFT(F$3,3),"###"),"/",TEXT($A$3,"yy")),CALC.!$B$145:$F$1640,5,FALSE))," ",IF(VLOOKUP(CONCATENATE(TEXT($A21,"##"),"/",TEXT(LEFT(F$3,3),"###"),"/",TEXT($A$3,"yy")),CALC.!$B$145:$F$1640,5,FALSE)="","T",VLOOKUP(CONCATENATE(TEXT($A21,"##"),"/",TEXT(LEFT(F$3,3),"###"),"/",TEXT($A$3,"yy")),CALC.!$B$145:$F$1640,5,FALSE)))</f>
        <v>36.016193850000001</v>
      </c>
      <c r="G21" s="188" t="str">
        <f>IF(ISERROR(VLOOKUP(CONCATENATE(TEXT($A21,"##"),"/",TEXT(LEFT(G$3,3),"###"),"/",TEXT($A$3,"yy")),CALC.!$B$145:$F$1640,5,FALSE))," ",IF(VLOOKUP(CONCATENATE(TEXT($A21,"##"),"/",TEXT(LEFT(G$3,3),"###"),"/",TEXT($A$3,"yy")),CALC.!$B$145:$F$1640,5,FALSE)="","T",VLOOKUP(CONCATENATE(TEXT($A21,"##"),"/",TEXT(LEFT(G$3,3),"###"),"/",TEXT($A$3,"yy")),CALC.!$B$145:$F$1640,5,FALSE)))</f>
        <v>T</v>
      </c>
      <c r="H21" s="188" t="str">
        <f>IF(ISERROR(VLOOKUP(CONCATENATE(TEXT($A21,"##"),"/",TEXT(LEFT(H$3,3),"###"),"/",TEXT($A$3,"yy")),CALC.!$B$145:$F$1640,5,FALSE))," ",IF(VLOOKUP(CONCATENATE(TEXT($A21,"##"),"/",TEXT(LEFT(H$3,3),"###"),"/",TEXT($A$3,"yy")),CALC.!$B$145:$F$1640,5,FALSE)="","T",VLOOKUP(CONCATENATE(TEXT($A21,"##"),"/",TEXT(LEFT(H$3,3),"###"),"/",TEXT($A$3,"yy")),CALC.!$B$145:$F$1640,5,FALSE)))</f>
        <v xml:space="preserve"> </v>
      </c>
      <c r="I21" s="188" t="str">
        <f>IF(ISERROR(VLOOKUP(CONCATENATE(TEXT($A21,"##"),"/",TEXT(LEFT(I$3,3),"###"),"/",TEXT($A$3,"yy")),CALC.!$B$145:$F$1640,5,FALSE))," ",IF(VLOOKUP(CONCATENATE(TEXT($A21,"##"),"/",TEXT(LEFT(I$3,3),"###"),"/",TEXT($A$3,"yy")),CALC.!$B$145:$F$1640,5,FALSE)="","T",VLOOKUP(CONCATENATE(TEXT($A21,"##"),"/",TEXT(LEFT(I$3,3),"###"),"/",TEXT($A$3,"yy")),CALC.!$B$145:$F$1640,5,FALSE)))</f>
        <v xml:space="preserve"> </v>
      </c>
      <c r="J21" s="188" t="str">
        <f>IF(ISERROR(VLOOKUP(CONCATENATE(TEXT($A21,"##"),"/",TEXT(LEFT(J$3,3),"###"),"/",TEXT($A$3,"yy")),CALC.!$B$145:$F$1640,5,FALSE))," ",IF(VLOOKUP(CONCATENATE(TEXT($A21,"##"),"/",TEXT(LEFT(J$3,3),"###"),"/",TEXT($A$3,"yy")),CALC.!$B$145:$F$1640,5,FALSE)="","T",VLOOKUP(CONCATENATE(TEXT($A21,"##"),"/",TEXT(LEFT(J$3,3),"###"),"/",TEXT($A$3,"yy")),CALC.!$B$145:$F$1640,5,FALSE)))</f>
        <v xml:space="preserve"> </v>
      </c>
      <c r="K21" s="188" t="str">
        <f>IF(ISERROR(VLOOKUP(CONCATENATE(TEXT($A21,"##"),"/",TEXT(LEFT(K$3,3),"###"),"/",TEXT($A$3,"yy")),CALC.!$B$145:$F$1640,5,FALSE))," ",IF(VLOOKUP(CONCATENATE(TEXT($A21,"##"),"/",TEXT(LEFT(K$3,3),"###"),"/",TEXT($A$3,"yy")),CALC.!$B$145:$F$1640,5,FALSE)="","T",VLOOKUP(CONCATENATE(TEXT($A21,"##"),"/",TEXT(LEFT(K$3,3),"###"),"/",TEXT($A$3,"yy")),CALC.!$B$145:$F$1640,5,FALSE)))</f>
        <v xml:space="preserve"> </v>
      </c>
      <c r="L21" s="188" t="str">
        <f>IF(ISERROR(VLOOKUP(CONCATENATE(TEXT($A21,"##"),"/",TEXT(LEFT(L$3,3),"###"),"/",TEXT($A$3,"yy")),CALC.!$B$145:$F$1640,5,FALSE))," ",IF(VLOOKUP(CONCATENATE(TEXT($A21,"##"),"/",TEXT(LEFT(L$3,3),"###"),"/",TEXT($A$3,"yy")),CALC.!$B$145:$F$1640,5,FALSE)="","T",VLOOKUP(CONCATENATE(TEXT($A21,"##"),"/",TEXT(LEFT(L$3,3),"###"),"/",TEXT($A$3,"yy")),CALC.!$B$145:$F$1640,5,FALSE)))</f>
        <v xml:space="preserve"> </v>
      </c>
      <c r="M21" s="204" t="str">
        <f>IF(ISERROR(VLOOKUP(CONCATENATE(TEXT($A21,"##"),"/",TEXT(LEFT(M$3,3),"###"),"/",TEXT($A$3,"yy")),CALC.!$B$145:$F$1640,5,FALSE))," ",IF(VLOOKUP(CONCATENATE(TEXT($A21,"##"),"/",TEXT(LEFT(M$3,3),"###"),"/",TEXT($A$3,"yy")),CALC.!$B$145:$F$1640,5,FALSE)="","T",VLOOKUP(CONCATENATE(TEXT($A21,"##"),"/",TEXT(LEFT(M$3,3),"###"),"/",TEXT($A$3,"yy")),CALC.!$B$145:$F$1640,5,FALSE)))</f>
        <v xml:space="preserve"> </v>
      </c>
      <c r="N21" s="96"/>
    </row>
    <row r="22" spans="1:16" ht="15.75">
      <c r="A22" s="184">
        <v>19</v>
      </c>
      <c r="B22" s="187" t="str">
        <f>IF(ISERROR(VLOOKUP(CONCATENATE(TEXT($A22,"##"),"/",TEXT(LEFT(B$3,3),"###"),"/",TEXT($A$3,"yy")),CALC.!$B$145:$F$1640,5,FALSE))," ",IF(VLOOKUP(CONCATENATE(TEXT($A22,"##"),"/",TEXT(LEFT(B$3,3),"###"),"/",TEXT($A$3,"yy")),CALC.!$B$145:$F$1640,5,FALSE)="","T",VLOOKUP(CONCATENATE(TEXT($A22,"##"),"/",TEXT(LEFT(B$3,3),"###"),"/",TEXT($A$3,"yy")),CALC.!$B$145:$F$1640,5,FALSE)))</f>
        <v xml:space="preserve"> </v>
      </c>
      <c r="C22" s="187" t="str">
        <f>IF(ISERROR(VLOOKUP(CONCATENATE(TEXT($A22,"##"),"/",TEXT(LEFT(C$3,3),"###"),"/",TEXT($A$3,"yy")),CALC.!$B$145:$F$1640,5,FALSE))," ",IF(VLOOKUP(CONCATENATE(TEXT($A22,"##"),"/",TEXT(LEFT(C$3,3),"###"),"/",TEXT($A$3,"yy")),CALC.!$B$145:$F$1640,5,FALSE)="","T",VLOOKUP(CONCATENATE(TEXT($A22,"##"),"/",TEXT(LEFT(C$3,3),"###"),"/",TEXT($A$3,"yy")),CALC.!$B$145:$F$1640,5,FALSE)))</f>
        <v xml:space="preserve"> </v>
      </c>
      <c r="D22" s="187" t="str">
        <f>IF(ISERROR(VLOOKUP(CONCATENATE(TEXT($A22,"##"),"/",TEXT(LEFT(D$3,3),"###"),"/",TEXT($A$3,"yy")),CALC.!$B$145:$F$1640,5,FALSE))," ",IF(VLOOKUP(CONCATENATE(TEXT($A22,"##"),"/",TEXT(LEFT(D$3,3),"###"),"/",TEXT($A$3,"yy")),CALC.!$B$145:$F$1640,5,FALSE)="","T",VLOOKUP(CONCATENATE(TEXT($A22,"##"),"/",TEXT(LEFT(D$3,3),"###"),"/",TEXT($A$3,"yy")),CALC.!$B$145:$F$1640,5,FALSE)))</f>
        <v xml:space="preserve"> </v>
      </c>
      <c r="E22" s="187" t="str">
        <f>IF(ISERROR(VLOOKUP(CONCATENATE(TEXT($A22,"##"),"/",TEXT(LEFT(E$3,3),"###"),"/",TEXT($A$3,"yy")),CALC.!$B$145:$F$1640,5,FALSE))," ",IF(VLOOKUP(CONCATENATE(TEXT($A22,"##"),"/",TEXT(LEFT(E$3,3),"###"),"/",TEXT($A$3,"yy")),CALC.!$B$145:$F$1640,5,FALSE)="","T",VLOOKUP(CONCATENATE(TEXT($A22,"##"),"/",TEXT(LEFT(E$3,3),"###"),"/",TEXT($A$3,"yy")),CALC.!$B$145:$F$1640,5,FALSE)))</f>
        <v>T</v>
      </c>
      <c r="F22" s="187">
        <f>IF(ISERROR(VLOOKUP(CONCATENATE(TEXT($A22,"##"),"/",TEXT(LEFT(F$3,3),"###"),"/",TEXT($A$3,"yy")),CALC.!$B$145:$F$1640,5,FALSE))," ",IF(VLOOKUP(CONCATENATE(TEXT($A22,"##"),"/",TEXT(LEFT(F$3,3),"###"),"/",TEXT($A$3,"yy")),CALC.!$B$145:$F$1640,5,FALSE)="","T",VLOOKUP(CONCATENATE(TEXT($A22,"##"),"/",TEXT(LEFT(F$3,3),"###"),"/",TEXT($A$3,"yy")),CALC.!$B$145:$F$1640,5,FALSE)))</f>
        <v>35.7453954</v>
      </c>
      <c r="G22" s="187" t="str">
        <f>IF(ISERROR(VLOOKUP(CONCATENATE(TEXT($A22,"##"),"/",TEXT(LEFT(G$3,3),"###"),"/",TEXT($A$3,"yy")),CALC.!$B$145:$F$1640,5,FALSE))," ",IF(VLOOKUP(CONCATENATE(TEXT($A22,"##"),"/",TEXT(LEFT(G$3,3),"###"),"/",TEXT($A$3,"yy")),CALC.!$B$145:$F$1640,5,FALSE)="","T",VLOOKUP(CONCATENATE(TEXT($A22,"##"),"/",TEXT(LEFT(G$3,3),"###"),"/",TEXT($A$3,"yy")),CALC.!$B$145:$F$1640,5,FALSE)))</f>
        <v xml:space="preserve"> </v>
      </c>
      <c r="H22" s="187">
        <f>IF(ISERROR(VLOOKUP(CONCATENATE(TEXT($A22,"##"),"/",TEXT(LEFT(H$3,3),"###"),"/",TEXT($A$3,"yy")),CALC.!$B$145:$F$1640,5,FALSE))," ",IF(VLOOKUP(CONCATENATE(TEXT($A22,"##"),"/",TEXT(LEFT(H$3,3),"###"),"/",TEXT($A$3,"yy")),CALC.!$B$145:$F$1640,5,FALSE)="","T",VLOOKUP(CONCATENATE(TEXT($A22,"##"),"/",TEXT(LEFT(H$3,3),"###"),"/",TEXT($A$3,"yy")),CALC.!$B$145:$F$1640,5,FALSE)))</f>
        <v>4.0078170600000007</v>
      </c>
      <c r="I22" s="187">
        <f>IF(ISERROR(VLOOKUP(CONCATENATE(TEXT($A22,"##"),"/",TEXT(LEFT(I$3,3),"###"),"/",TEXT($A$3,"yy")),CALC.!$B$145:$F$1640,5,FALSE))," ",IF(VLOOKUP(CONCATENATE(TEXT($A22,"##"),"/",TEXT(LEFT(I$3,3),"###"),"/",TEXT($A$3,"yy")),CALC.!$B$145:$F$1640,5,FALSE)="","T",VLOOKUP(CONCATENATE(TEXT($A22,"##"),"/",TEXT(LEFT(I$3,3),"###"),"/",TEXT($A$3,"yy")),CALC.!$B$145:$F$1640,5,FALSE)))</f>
        <v>0.4</v>
      </c>
      <c r="J22" s="187" t="str">
        <f>IF(ISERROR(VLOOKUP(CONCATENATE(TEXT($A22,"##"),"/",TEXT(LEFT(J$3,3),"###"),"/",TEXT($A$3,"yy")),CALC.!$B$145:$F$1640,5,FALSE))," ",IF(VLOOKUP(CONCATENATE(TEXT($A22,"##"),"/",TEXT(LEFT(J$3,3),"###"),"/",TEXT($A$3,"yy")),CALC.!$B$145:$F$1640,5,FALSE)="","T",VLOOKUP(CONCATENATE(TEXT($A22,"##"),"/",TEXT(LEFT(J$3,3),"###"),"/",TEXT($A$3,"yy")),CALC.!$B$145:$F$1640,5,FALSE)))</f>
        <v xml:space="preserve"> </v>
      </c>
      <c r="K22" s="187" t="str">
        <f>IF(ISERROR(VLOOKUP(CONCATENATE(TEXT($A22,"##"),"/",TEXT(LEFT(K$3,3),"###"),"/",TEXT($A$3,"yy")),CALC.!$B$145:$F$1640,5,FALSE))," ",IF(VLOOKUP(CONCATENATE(TEXT($A22,"##"),"/",TEXT(LEFT(K$3,3),"###"),"/",TEXT($A$3,"yy")),CALC.!$B$145:$F$1640,5,FALSE)="","T",VLOOKUP(CONCATENATE(TEXT($A22,"##"),"/",TEXT(LEFT(K$3,3),"###"),"/",TEXT($A$3,"yy")),CALC.!$B$145:$F$1640,5,FALSE)))</f>
        <v xml:space="preserve"> </v>
      </c>
      <c r="L22" s="187" t="str">
        <f>IF(ISERROR(VLOOKUP(CONCATENATE(TEXT($A22,"##"),"/",TEXT(LEFT(L$3,3),"###"),"/",TEXT($A$3,"yy")),CALC.!$B$145:$F$1640,5,FALSE))," ",IF(VLOOKUP(CONCATENATE(TEXT($A22,"##"),"/",TEXT(LEFT(L$3,3),"###"),"/",TEXT($A$3,"yy")),CALC.!$B$145:$F$1640,5,FALSE)="","T",VLOOKUP(CONCATENATE(TEXT($A22,"##"),"/",TEXT(LEFT(L$3,3),"###"),"/",TEXT($A$3,"yy")),CALC.!$B$145:$F$1640,5,FALSE)))</f>
        <v xml:space="preserve"> </v>
      </c>
      <c r="M22" s="203" t="str">
        <f>IF(ISERROR(VLOOKUP(CONCATENATE(TEXT($A22,"##"),"/",TEXT(LEFT(M$3,3),"###"),"/",TEXT($A$3,"yy")),CALC.!$B$145:$F$1640,5,FALSE))," ",IF(VLOOKUP(CONCATENATE(TEXT($A22,"##"),"/",TEXT(LEFT(M$3,3),"###"),"/",TEXT($A$3,"yy")),CALC.!$B$145:$F$1640,5,FALSE)="","T",VLOOKUP(CONCATENATE(TEXT($A22,"##"),"/",TEXT(LEFT(M$3,3),"###"),"/",TEXT($A$3,"yy")),CALC.!$B$145:$F$1640,5,FALSE)))</f>
        <v xml:space="preserve"> </v>
      </c>
      <c r="N22" s="96"/>
    </row>
    <row r="23" spans="1:16" ht="15.75">
      <c r="A23" s="183">
        <v>20</v>
      </c>
      <c r="B23" s="188" t="str">
        <f>IF(ISERROR(VLOOKUP(CONCATENATE(TEXT($A23,"##"),"/",TEXT(LEFT(B$3,3),"###"),"/",TEXT($A$3,"yy")),CALC.!$B$145:$F$1640,5,FALSE))," ",IF(VLOOKUP(CONCATENATE(TEXT($A23,"##"),"/",TEXT(LEFT(B$3,3),"###"),"/",TEXT($A$3,"yy")),CALC.!$B$145:$F$1640,5,FALSE)="","T",VLOOKUP(CONCATENATE(TEXT($A23,"##"),"/",TEXT(LEFT(B$3,3),"###"),"/",TEXT($A$3,"yy")),CALC.!$B$145:$F$1640,5,FALSE)))</f>
        <v xml:space="preserve"> </v>
      </c>
      <c r="C23" s="188" t="str">
        <f>IF(ISERROR(VLOOKUP(CONCATENATE(TEXT($A23,"##"),"/",TEXT(LEFT(C$3,3),"###"),"/",TEXT($A$3,"yy")),CALC.!$B$145:$F$1640,5,FALSE))," ",IF(VLOOKUP(CONCATENATE(TEXT($A23,"##"),"/",TEXT(LEFT(C$3,3),"###"),"/",TEXT($A$3,"yy")),CALC.!$B$145:$F$1640,5,FALSE)="","T",VLOOKUP(CONCATENATE(TEXT($A23,"##"),"/",TEXT(LEFT(C$3,3),"###"),"/",TEXT($A$3,"yy")),CALC.!$B$145:$F$1640,5,FALSE)))</f>
        <v xml:space="preserve"> </v>
      </c>
      <c r="D23" s="188" t="str">
        <f>IF(ISERROR(VLOOKUP(CONCATENATE(TEXT($A23,"##"),"/",TEXT(LEFT(D$3,3),"###"),"/",TEXT($A$3,"yy")),CALC.!$B$145:$F$1640,5,FALSE))," ",IF(VLOOKUP(CONCATENATE(TEXT($A23,"##"),"/",TEXT(LEFT(D$3,3),"###"),"/",TEXT($A$3,"yy")),CALC.!$B$145:$F$1640,5,FALSE)="","T",VLOOKUP(CONCATENATE(TEXT($A23,"##"),"/",TEXT(LEFT(D$3,3),"###"),"/",TEXT($A$3,"yy")),CALC.!$B$145:$F$1640,5,FALSE)))</f>
        <v xml:space="preserve"> </v>
      </c>
      <c r="E23" s="188" t="str">
        <f>IF(ISERROR(VLOOKUP(CONCATENATE(TEXT($A23,"##"),"/",TEXT(LEFT(E$3,3),"###"),"/",TEXT($A$3,"yy")),CALC.!$B$145:$F$1640,5,FALSE))," ",IF(VLOOKUP(CONCATENATE(TEXT($A23,"##"),"/",TEXT(LEFT(E$3,3),"###"),"/",TEXT($A$3,"yy")),CALC.!$B$145:$F$1640,5,FALSE)="","T",VLOOKUP(CONCATENATE(TEXT($A23,"##"),"/",TEXT(LEFT(E$3,3),"###"),"/",TEXT($A$3,"yy")),CALC.!$B$145:$F$1640,5,FALSE)))</f>
        <v>T</v>
      </c>
      <c r="F23" s="188">
        <f>IF(ISERROR(VLOOKUP(CONCATENATE(TEXT($A23,"##"),"/",TEXT(LEFT(F$3,3),"###"),"/",TEXT($A$3,"yy")),CALC.!$B$145:$F$1640,5,FALSE))," ",IF(VLOOKUP(CONCATENATE(TEXT($A23,"##"),"/",TEXT(LEFT(F$3,3),"###"),"/",TEXT($A$3,"yy")),CALC.!$B$145:$F$1640,5,FALSE)="","T",VLOOKUP(CONCATENATE(TEXT($A23,"##"),"/",TEXT(LEFT(F$3,3),"###"),"/",TEXT($A$3,"yy")),CALC.!$B$145:$F$1640,5,FALSE)))</f>
        <v>0.21663876000000001</v>
      </c>
      <c r="G23" s="188" t="str">
        <f>IF(ISERROR(VLOOKUP(CONCATENATE(TEXT($A23,"##"),"/",TEXT(LEFT(G$3,3),"###"),"/",TEXT($A$3,"yy")),CALC.!$B$145:$F$1640,5,FALSE))," ",IF(VLOOKUP(CONCATENATE(TEXT($A23,"##"),"/",TEXT(LEFT(G$3,3),"###"),"/",TEXT($A$3,"yy")),CALC.!$B$145:$F$1640,5,FALSE)="","T",VLOOKUP(CONCATENATE(TEXT($A23,"##"),"/",TEXT(LEFT(G$3,3),"###"),"/",TEXT($A$3,"yy")),CALC.!$B$145:$F$1640,5,FALSE)))</f>
        <v xml:space="preserve"> </v>
      </c>
      <c r="H23" s="188" t="str">
        <f>IF(ISERROR(VLOOKUP(CONCATENATE(TEXT($A23,"##"),"/",TEXT(LEFT(H$3,3),"###"),"/",TEXT($A$3,"yy")),CALC.!$B$145:$F$1640,5,FALSE))," ",IF(VLOOKUP(CONCATENATE(TEXT($A23,"##"),"/",TEXT(LEFT(H$3,3),"###"),"/",TEXT($A$3,"yy")),CALC.!$B$145:$F$1640,5,FALSE)="","T",VLOOKUP(CONCATENATE(TEXT($A23,"##"),"/",TEXT(LEFT(H$3,3),"###"),"/",TEXT($A$3,"yy")),CALC.!$B$145:$F$1640,5,FALSE)))</f>
        <v xml:space="preserve"> </v>
      </c>
      <c r="I23" s="188">
        <f>IF(ISERROR(VLOOKUP(CONCATENATE(TEXT($A23,"##"),"/",TEXT(LEFT(I$3,3),"###"),"/",TEXT($A$3,"yy")),CALC.!$B$145:$F$1640,5,FALSE))," ",IF(VLOOKUP(CONCATENATE(TEXT($A23,"##"),"/",TEXT(LEFT(I$3,3),"###"),"/",TEXT($A$3,"yy")),CALC.!$B$145:$F$1640,5,FALSE)="","T",VLOOKUP(CONCATENATE(TEXT($A23,"##"),"/",TEXT(LEFT(I$3,3),"###"),"/",TEXT($A$3,"yy")),CALC.!$B$145:$F$1640,5,FALSE)))</f>
        <v>0.5</v>
      </c>
      <c r="J23" s="188" t="str">
        <f>IF(ISERROR(VLOOKUP(CONCATENATE(TEXT($A23,"##"),"/",TEXT(LEFT(J$3,3),"###"),"/",TEXT($A$3,"yy")),CALC.!$B$145:$F$1640,5,FALSE))," ",IF(VLOOKUP(CONCATENATE(TEXT($A23,"##"),"/",TEXT(LEFT(J$3,3),"###"),"/",TEXT($A$3,"yy")),CALC.!$B$145:$F$1640,5,FALSE)="","T",VLOOKUP(CONCATENATE(TEXT($A23,"##"),"/",TEXT(LEFT(J$3,3),"###"),"/",TEXT($A$3,"yy")),CALC.!$B$145:$F$1640,5,FALSE)))</f>
        <v>T</v>
      </c>
      <c r="K23" s="188" t="str">
        <f>IF(ISERROR(VLOOKUP(CONCATENATE(TEXT($A23,"##"),"/",TEXT(LEFT(K$3,3),"###"),"/",TEXT($A$3,"yy")),CALC.!$B$145:$F$1640,5,FALSE))," ",IF(VLOOKUP(CONCATENATE(TEXT($A23,"##"),"/",TEXT(LEFT(K$3,3),"###"),"/",TEXT($A$3,"yy")),CALC.!$B$145:$F$1640,5,FALSE)="","T",VLOOKUP(CONCATENATE(TEXT($A23,"##"),"/",TEXT(LEFT(K$3,3),"###"),"/",TEXT($A$3,"yy")),CALC.!$B$145:$F$1640,5,FALSE)))</f>
        <v xml:space="preserve"> </v>
      </c>
      <c r="L23" s="188" t="str">
        <f>IF(ISERROR(VLOOKUP(CONCATENATE(TEXT($A23,"##"),"/",TEXT(LEFT(L$3,3),"###"),"/",TEXT($A$3,"yy")),CALC.!$B$145:$F$1640,5,FALSE))," ",IF(VLOOKUP(CONCATENATE(TEXT($A23,"##"),"/",TEXT(LEFT(L$3,3),"###"),"/",TEXT($A$3,"yy")),CALC.!$B$145:$F$1640,5,FALSE)="","T",VLOOKUP(CONCATENATE(TEXT($A23,"##"),"/",TEXT(LEFT(L$3,3),"###"),"/",TEXT($A$3,"yy")),CALC.!$B$145:$F$1640,5,FALSE)))</f>
        <v xml:space="preserve"> </v>
      </c>
      <c r="M23" s="204" t="str">
        <f>IF(ISERROR(VLOOKUP(CONCATENATE(TEXT($A23,"##"),"/",TEXT(LEFT(M$3,3),"###"),"/",TEXT($A$3,"yy")),CALC.!$B$145:$F$1640,5,FALSE))," ",IF(VLOOKUP(CONCATENATE(TEXT($A23,"##"),"/",TEXT(LEFT(M$3,3),"###"),"/",TEXT($A$3,"yy")),CALC.!$B$145:$F$1640,5,FALSE)="","T",VLOOKUP(CONCATENATE(TEXT($A23,"##"),"/",TEXT(LEFT(M$3,3),"###"),"/",TEXT($A$3,"yy")),CALC.!$B$145:$F$1640,5,FALSE)))</f>
        <v xml:space="preserve"> </v>
      </c>
      <c r="N23" s="96"/>
    </row>
    <row r="24" spans="1:16" ht="15.75">
      <c r="A24" s="184">
        <v>21</v>
      </c>
      <c r="B24" s="187" t="str">
        <f>IF(ISERROR(VLOOKUP(CONCATENATE(TEXT($A24,"##"),"/",TEXT(LEFT(B$3,3),"###"),"/",TEXT($A$3,"yy")),CALC.!$B$145:$F$1640,5,FALSE))," ",IF(VLOOKUP(CONCATENATE(TEXT($A24,"##"),"/",TEXT(LEFT(B$3,3),"###"),"/",TEXT($A$3,"yy")),CALC.!$B$145:$F$1640,5,FALSE)="","T",VLOOKUP(CONCATENATE(TEXT($A24,"##"),"/",TEXT(LEFT(B$3,3),"###"),"/",TEXT($A$3,"yy")),CALC.!$B$145:$F$1640,5,FALSE)))</f>
        <v xml:space="preserve"> </v>
      </c>
      <c r="C24" s="187" t="str">
        <f>IF(ISERROR(VLOOKUP(CONCATENATE(TEXT($A24,"##"),"/",TEXT(LEFT(C$3,3),"###"),"/",TEXT($A$3,"yy")),CALC.!$B$145:$F$1640,5,FALSE))," ",IF(VLOOKUP(CONCATENATE(TEXT($A24,"##"),"/",TEXT(LEFT(C$3,3),"###"),"/",TEXT($A$3,"yy")),CALC.!$B$145:$F$1640,5,FALSE)="","T",VLOOKUP(CONCATENATE(TEXT($A24,"##"),"/",TEXT(LEFT(C$3,3),"###"),"/",TEXT($A$3,"yy")),CALC.!$B$145:$F$1640,5,FALSE)))</f>
        <v xml:space="preserve"> </v>
      </c>
      <c r="D24" s="187" t="str">
        <f>IF(ISERROR(VLOOKUP(CONCATENATE(TEXT($A24,"##"),"/",TEXT(LEFT(D$3,3),"###"),"/",TEXT($A$3,"yy")),CALC.!$B$145:$F$1640,5,FALSE))," ",IF(VLOOKUP(CONCATENATE(TEXT($A24,"##"),"/",TEXT(LEFT(D$3,3),"###"),"/",TEXT($A$3,"yy")),CALC.!$B$145:$F$1640,5,FALSE)="","T",VLOOKUP(CONCATENATE(TEXT($A24,"##"),"/",TEXT(LEFT(D$3,3),"###"),"/",TEXT($A$3,"yy")),CALC.!$B$145:$F$1640,5,FALSE)))</f>
        <v xml:space="preserve"> </v>
      </c>
      <c r="E24" s="187" t="str">
        <f>IF(ISERROR(VLOOKUP(CONCATENATE(TEXT($A24,"##"),"/",TEXT(LEFT(E$3,3),"###"),"/",TEXT($A$3,"yy")),CALC.!$B$145:$F$1640,5,FALSE))," ",IF(VLOOKUP(CONCATENATE(TEXT($A24,"##"),"/",TEXT(LEFT(E$3,3),"###"),"/",TEXT($A$3,"yy")),CALC.!$B$145:$F$1640,5,FALSE)="","T",VLOOKUP(CONCATENATE(TEXT($A24,"##"),"/",TEXT(LEFT(E$3,3),"###"),"/",TEXT($A$3,"yy")),CALC.!$B$145:$F$1640,5,FALSE)))</f>
        <v xml:space="preserve"> </v>
      </c>
      <c r="F24" s="187" t="str">
        <f>IF(ISERROR(VLOOKUP(CONCATENATE(TEXT($A24,"##"),"/",TEXT(LEFT(F$3,3),"###"),"/",TEXT($A$3,"yy")),CALC.!$B$145:$F$1640,5,FALSE))," ",IF(VLOOKUP(CONCATENATE(TEXT($A24,"##"),"/",TEXT(LEFT(F$3,3),"###"),"/",TEXT($A$3,"yy")),CALC.!$B$145:$F$1640,5,FALSE)="","T",VLOOKUP(CONCATENATE(TEXT($A24,"##"),"/",TEXT(LEFT(F$3,3),"###"),"/",TEXT($A$3,"yy")),CALC.!$B$145:$F$1640,5,FALSE)))</f>
        <v xml:space="preserve"> </v>
      </c>
      <c r="G24" s="187">
        <f>IF(ISERROR(VLOOKUP(CONCATENATE(TEXT($A24,"##"),"/",TEXT(LEFT(G$3,3),"###"),"/",TEXT($A$3,"yy")),CALC.!$B$145:$F$1640,5,FALSE))," ",IF(VLOOKUP(CONCATENATE(TEXT($A24,"##"),"/",TEXT(LEFT(G$3,3),"###"),"/",TEXT($A$3,"yy")),CALC.!$B$145:$F$1640,5,FALSE)="","T",VLOOKUP(CONCATENATE(TEXT($A24,"##"),"/",TEXT(LEFT(G$3,3),"###"),"/",TEXT($A$3,"yy")),CALC.!$B$145:$F$1640,5,FALSE)))</f>
        <v>7.3115581499999998</v>
      </c>
      <c r="H24" s="187">
        <f>IF(ISERROR(VLOOKUP(CONCATENATE(TEXT($A24,"##"),"/",TEXT(LEFT(H$3,3),"###"),"/",TEXT($A$3,"yy")),CALC.!$B$145:$F$1640,5,FALSE))," ",IF(VLOOKUP(CONCATENATE(TEXT($A24,"##"),"/",TEXT(LEFT(H$3,3),"###"),"/",TEXT($A$3,"yy")),CALC.!$B$145:$F$1640,5,FALSE)="","T",VLOOKUP(CONCATENATE(TEXT($A24,"##"),"/",TEXT(LEFT(H$3,3),"###"),"/",TEXT($A$3,"yy")),CALC.!$B$145:$F$1640,5,FALSE)))</f>
        <v>4.5999999999999996</v>
      </c>
      <c r="I24" s="187">
        <f>IF(ISERROR(VLOOKUP(CONCATENATE(TEXT($A24,"##"),"/",TEXT(LEFT(I$3,3),"###"),"/",TEXT($A$3,"yy")),CALC.!$B$145:$F$1640,5,FALSE))," ",IF(VLOOKUP(CONCATENATE(TEXT($A24,"##"),"/",TEXT(LEFT(I$3,3),"###"),"/",TEXT($A$3,"yy")),CALC.!$B$145:$F$1640,5,FALSE)="","T",VLOOKUP(CONCATENATE(TEXT($A24,"##"),"/",TEXT(LEFT(I$3,3),"###"),"/",TEXT($A$3,"yy")),CALC.!$B$145:$F$1640,5,FALSE)))</f>
        <v>6</v>
      </c>
      <c r="J24" s="187">
        <f>IF(ISERROR(VLOOKUP(CONCATENATE(TEXT($A24,"##"),"/",TEXT(LEFT(J$3,3),"###"),"/",TEXT($A$3,"yy")),CALC.!$B$145:$F$1640,5,FALSE))," ",IF(VLOOKUP(CONCATENATE(TEXT($A24,"##"),"/",TEXT(LEFT(J$3,3),"###"),"/",TEXT($A$3,"yy")),CALC.!$B$145:$F$1640,5,FALSE)="","T",VLOOKUP(CONCATENATE(TEXT($A24,"##"),"/",TEXT(LEFT(J$3,3),"###"),"/",TEXT($A$3,"yy")),CALC.!$B$145:$F$1640,5,FALSE)))</f>
        <v>15</v>
      </c>
      <c r="K24" s="187" t="str">
        <f>IF(ISERROR(VLOOKUP(CONCATENATE(TEXT($A24,"##"),"/",TEXT(LEFT(K$3,3),"###"),"/",TEXT($A$3,"yy")),CALC.!$B$145:$F$1640,5,FALSE))," ",IF(VLOOKUP(CONCATENATE(TEXT($A24,"##"),"/",TEXT(LEFT(K$3,3),"###"),"/",TEXT($A$3,"yy")),CALC.!$B$145:$F$1640,5,FALSE)="","T",VLOOKUP(CONCATENATE(TEXT($A24,"##"),"/",TEXT(LEFT(K$3,3),"###"),"/",TEXT($A$3,"yy")),CALC.!$B$145:$F$1640,5,FALSE)))</f>
        <v xml:space="preserve"> </v>
      </c>
      <c r="L24" s="187" t="str">
        <f>IF(ISERROR(VLOOKUP(CONCATENATE(TEXT($A24,"##"),"/",TEXT(LEFT(L$3,3),"###"),"/",TEXT($A$3,"yy")),CALC.!$B$145:$F$1640,5,FALSE))," ",IF(VLOOKUP(CONCATENATE(TEXT($A24,"##"),"/",TEXT(LEFT(L$3,3),"###"),"/",TEXT($A$3,"yy")),CALC.!$B$145:$F$1640,5,FALSE)="","T",VLOOKUP(CONCATENATE(TEXT($A24,"##"),"/",TEXT(LEFT(L$3,3),"###"),"/",TEXT($A$3,"yy")),CALC.!$B$145:$F$1640,5,FALSE)))</f>
        <v xml:space="preserve"> </v>
      </c>
      <c r="M24" s="203" t="str">
        <f>IF(ISERROR(VLOOKUP(CONCATENATE(TEXT($A24,"##"),"/",TEXT(LEFT(M$3,3),"###"),"/",TEXT($A$3,"yy")),CALC.!$B$145:$F$1640,5,FALSE))," ",IF(VLOOKUP(CONCATENATE(TEXT($A24,"##"),"/",TEXT(LEFT(M$3,3),"###"),"/",TEXT($A$3,"yy")),CALC.!$B$145:$F$1640,5,FALSE)="","T",VLOOKUP(CONCATENATE(TEXT($A24,"##"),"/",TEXT(LEFT(M$3,3),"###"),"/",TEXT($A$3,"yy")),CALC.!$B$145:$F$1640,5,FALSE)))</f>
        <v xml:space="preserve"> </v>
      </c>
      <c r="N24" s="96"/>
    </row>
    <row r="25" spans="1:16" ht="15.75">
      <c r="A25" s="183">
        <v>22</v>
      </c>
      <c r="B25" s="188" t="str">
        <f>IF(ISERROR(VLOOKUP(CONCATENATE(TEXT($A25,"##"),"/",TEXT(LEFT(B$3,3),"###"),"/",TEXT($A$3,"yy")),CALC.!$B$145:$F$1640,5,FALSE))," ",IF(VLOOKUP(CONCATENATE(TEXT($A25,"##"),"/",TEXT(LEFT(B$3,3),"###"),"/",TEXT($A$3,"yy")),CALC.!$B$145:$F$1640,5,FALSE)="","T",VLOOKUP(CONCATENATE(TEXT($A25,"##"),"/",TEXT(LEFT(B$3,3),"###"),"/",TEXT($A$3,"yy")),CALC.!$B$145:$F$1640,5,FALSE)))</f>
        <v xml:space="preserve"> </v>
      </c>
      <c r="C25" s="188" t="str">
        <f>IF(ISERROR(VLOOKUP(CONCATENATE(TEXT($A25,"##"),"/",TEXT(LEFT(C$3,3),"###"),"/",TEXT($A$3,"yy")),CALC.!$B$145:$F$1640,5,FALSE))," ",IF(VLOOKUP(CONCATENATE(TEXT($A25,"##"),"/",TEXT(LEFT(C$3,3),"###"),"/",TEXT($A$3,"yy")),CALC.!$B$145:$F$1640,5,FALSE)="","T",VLOOKUP(CONCATENATE(TEXT($A25,"##"),"/",TEXT(LEFT(C$3,3),"###"),"/",TEXT($A$3,"yy")),CALC.!$B$145:$F$1640,5,FALSE)))</f>
        <v xml:space="preserve"> </v>
      </c>
      <c r="D25" s="188" t="str">
        <f>IF(ISERROR(VLOOKUP(CONCATENATE(TEXT($A25,"##"),"/",TEXT(LEFT(D$3,3),"###"),"/",TEXT($A$3,"yy")),CALC.!$B$145:$F$1640,5,FALSE))," ",IF(VLOOKUP(CONCATENATE(TEXT($A25,"##"),"/",TEXT(LEFT(D$3,3),"###"),"/",TEXT($A$3,"yy")),CALC.!$B$145:$F$1640,5,FALSE)="","T",VLOOKUP(CONCATENATE(TEXT($A25,"##"),"/",TEXT(LEFT(D$3,3),"###"),"/",TEXT($A$3,"yy")),CALC.!$B$145:$F$1640,5,FALSE)))</f>
        <v xml:space="preserve"> </v>
      </c>
      <c r="E25" s="188" t="str">
        <f>IF(ISERROR(VLOOKUP(CONCATENATE(TEXT($A25,"##"),"/",TEXT(LEFT(E$3,3),"###"),"/",TEXT($A$3,"yy")),CALC.!$B$145:$F$1640,5,FALSE))," ",IF(VLOOKUP(CONCATENATE(TEXT($A25,"##"),"/",TEXT(LEFT(E$3,3),"###"),"/",TEXT($A$3,"yy")),CALC.!$B$145:$F$1640,5,FALSE)="","T",VLOOKUP(CONCATENATE(TEXT($A25,"##"),"/",TEXT(LEFT(E$3,3),"###"),"/",TEXT($A$3,"yy")),CALC.!$B$145:$F$1640,5,FALSE)))</f>
        <v xml:space="preserve"> </v>
      </c>
      <c r="F25" s="188" t="str">
        <f>IF(ISERROR(VLOOKUP(CONCATENATE(TEXT($A25,"##"),"/",TEXT(LEFT(F$3,3),"###"),"/",TEXT($A$3,"yy")),CALC.!$B$145:$F$1640,5,FALSE))," ",IF(VLOOKUP(CONCATENATE(TEXT($A25,"##"),"/",TEXT(LEFT(F$3,3),"###"),"/",TEXT($A$3,"yy")),CALC.!$B$145:$F$1640,5,FALSE)="","T",VLOOKUP(CONCATENATE(TEXT($A25,"##"),"/",TEXT(LEFT(F$3,3),"###"),"/",TEXT($A$3,"yy")),CALC.!$B$145:$F$1640,5,FALSE)))</f>
        <v xml:space="preserve"> </v>
      </c>
      <c r="G25" s="188">
        <f>IF(ISERROR(VLOOKUP(CONCATENATE(TEXT($A25,"##"),"/",TEXT(LEFT(G$3,3),"###"),"/",TEXT($A$3,"yy")),CALC.!$B$145:$F$1640,5,FALSE))," ",IF(VLOOKUP(CONCATENATE(TEXT($A25,"##"),"/",TEXT(LEFT(G$3,3),"###"),"/",TEXT($A$3,"yy")),CALC.!$B$145:$F$1640,5,FALSE)="","T",VLOOKUP(CONCATENATE(TEXT($A25,"##"),"/",TEXT(LEFT(G$3,3),"###"),"/",TEXT($A$3,"yy")),CALC.!$B$145:$F$1640,5,FALSE)))</f>
        <v>6.2825240400000002</v>
      </c>
      <c r="H25" s="188" t="str">
        <f>IF(ISERROR(VLOOKUP(CONCATENATE(TEXT($A25,"##"),"/",TEXT(LEFT(H$3,3),"###"),"/",TEXT($A$3,"yy")),CALC.!$B$145:$F$1640,5,FALSE))," ",IF(VLOOKUP(CONCATENATE(TEXT($A25,"##"),"/",TEXT(LEFT(H$3,3),"###"),"/",TEXT($A$3,"yy")),CALC.!$B$145:$F$1640,5,FALSE)="","T",VLOOKUP(CONCATENATE(TEXT($A25,"##"),"/",TEXT(LEFT(H$3,3),"###"),"/",TEXT($A$3,"yy")),CALC.!$B$145:$F$1640,5,FALSE)))</f>
        <v>T</v>
      </c>
      <c r="I25" s="188" t="str">
        <f>IF(ISERROR(VLOOKUP(CONCATENATE(TEXT($A25,"##"),"/",TEXT(LEFT(I$3,3),"###"),"/",TEXT($A$3,"yy")),CALC.!$B$145:$F$1640,5,FALSE))," ",IF(VLOOKUP(CONCATENATE(TEXT($A25,"##"),"/",TEXT(LEFT(I$3,3),"###"),"/",TEXT($A$3,"yy")),CALC.!$B$145:$F$1640,5,FALSE)="","T",VLOOKUP(CONCATENATE(TEXT($A25,"##"),"/",TEXT(LEFT(I$3,3),"###"),"/",TEXT($A$3,"yy")),CALC.!$B$145:$F$1640,5,FALSE)))</f>
        <v xml:space="preserve"> </v>
      </c>
      <c r="J25" s="188">
        <f>IF(ISERROR(VLOOKUP(CONCATENATE(TEXT($A25,"##"),"/",TEXT(LEFT(J$3,3),"###"),"/",TEXT($A$3,"yy")),CALC.!$B$145:$F$1640,5,FALSE))," ",IF(VLOOKUP(CONCATENATE(TEXT($A25,"##"),"/",TEXT(LEFT(J$3,3),"###"),"/",TEXT($A$3,"yy")),CALC.!$B$145:$F$1640,5,FALSE)="","T",VLOOKUP(CONCATENATE(TEXT($A25,"##"),"/",TEXT(LEFT(J$3,3),"###"),"/",TEXT($A$3,"yy")),CALC.!$B$145:$F$1640,5,FALSE)))</f>
        <v>4.5999999999999996</v>
      </c>
      <c r="K25" s="188" t="str">
        <f>IF(ISERROR(VLOOKUP(CONCATENATE(TEXT($A25,"##"),"/",TEXT(LEFT(K$3,3),"###"),"/",TEXT($A$3,"yy")),CALC.!$B$145:$F$1640,5,FALSE))," ",IF(VLOOKUP(CONCATENATE(TEXT($A25,"##"),"/",TEXT(LEFT(K$3,3),"###"),"/",TEXT($A$3,"yy")),CALC.!$B$145:$F$1640,5,FALSE)="","T",VLOOKUP(CONCATENATE(TEXT($A25,"##"),"/",TEXT(LEFT(K$3,3),"###"),"/",TEXT($A$3,"yy")),CALC.!$B$145:$F$1640,5,FALSE)))</f>
        <v xml:space="preserve"> </v>
      </c>
      <c r="L25" s="188" t="str">
        <f>IF(ISERROR(VLOOKUP(CONCATENATE(TEXT($A25,"##"),"/",TEXT(LEFT(L$3,3),"###"),"/",TEXT($A$3,"yy")),CALC.!$B$145:$F$1640,5,FALSE))," ",IF(VLOOKUP(CONCATENATE(TEXT($A25,"##"),"/",TEXT(LEFT(L$3,3),"###"),"/",TEXT($A$3,"yy")),CALC.!$B$145:$F$1640,5,FALSE)="","T",VLOOKUP(CONCATENATE(TEXT($A25,"##"),"/",TEXT(LEFT(L$3,3),"###"),"/",TEXT($A$3,"yy")),CALC.!$B$145:$F$1640,5,FALSE)))</f>
        <v xml:space="preserve"> </v>
      </c>
      <c r="M25" s="204" t="str">
        <f>IF(ISERROR(VLOOKUP(CONCATENATE(TEXT($A25,"##"),"/",TEXT(LEFT(M$3,3),"###"),"/",TEXT($A$3,"yy")),CALC.!$B$145:$F$1640,5,FALSE))," ",IF(VLOOKUP(CONCATENATE(TEXT($A25,"##"),"/",TEXT(LEFT(M$3,3),"###"),"/",TEXT($A$3,"yy")),CALC.!$B$145:$F$1640,5,FALSE)="","T",VLOOKUP(CONCATENATE(TEXT($A25,"##"),"/",TEXT(LEFT(M$3,3),"###"),"/",TEXT($A$3,"yy")),CALC.!$B$145:$F$1640,5,FALSE)))</f>
        <v xml:space="preserve"> </v>
      </c>
      <c r="N25" s="96"/>
      <c r="P25" s="166"/>
    </row>
    <row r="26" spans="1:16" ht="15.75">
      <c r="A26" s="184">
        <v>23</v>
      </c>
      <c r="B26" s="187">
        <f>IF(ISERROR(VLOOKUP(CONCATENATE(TEXT($A26,"##"),"/",TEXT(LEFT(B$3,3),"###"),"/",TEXT($A$3,"yy")),CALC.!$B$145:$F$1640,5,FALSE))," ",IF(VLOOKUP(CONCATENATE(TEXT($A26,"##"),"/",TEXT(LEFT(B$3,3),"###"),"/",TEXT($A$3,"yy")),CALC.!$B$145:$F$1640,5,FALSE)="","T",VLOOKUP(CONCATENATE(TEXT($A26,"##"),"/",TEXT(LEFT(B$3,3),"###"),"/",TEXT($A$3,"yy")),CALC.!$B$145:$F$1640,5,FALSE)))</f>
        <v>0.32495814000000001</v>
      </c>
      <c r="C26" s="187" t="str">
        <f>IF(ISERROR(VLOOKUP(CONCATENATE(TEXT($A26,"##"),"/",TEXT(LEFT(C$3,3),"###"),"/",TEXT($A$3,"yy")),CALC.!$B$145:$F$1640,5,FALSE))," ",IF(VLOOKUP(CONCATENATE(TEXT($A26,"##"),"/",TEXT(LEFT(C$3,3),"###"),"/",TEXT($A$3,"yy")),CALC.!$B$145:$F$1640,5,FALSE)="","T",VLOOKUP(CONCATENATE(TEXT($A26,"##"),"/",TEXT(LEFT(C$3,3),"###"),"/",TEXT($A$3,"yy")),CALC.!$B$145:$F$1640,5,FALSE)))</f>
        <v xml:space="preserve"> </v>
      </c>
      <c r="D26" s="187" t="str">
        <f>IF(ISERROR(VLOOKUP(CONCATENATE(TEXT($A26,"##"),"/",TEXT(LEFT(D$3,3),"###"),"/",TEXT($A$3,"yy")),CALC.!$B$145:$F$1640,5,FALSE))," ",IF(VLOOKUP(CONCATENATE(TEXT($A26,"##"),"/",TEXT(LEFT(D$3,3),"###"),"/",TEXT($A$3,"yy")),CALC.!$B$145:$F$1640,5,FALSE)="","T",VLOOKUP(CONCATENATE(TEXT($A26,"##"),"/",TEXT(LEFT(D$3,3),"###"),"/",TEXT($A$3,"yy")),CALC.!$B$145:$F$1640,5,FALSE)))</f>
        <v xml:space="preserve"> </v>
      </c>
      <c r="E26" s="187" t="str">
        <f>IF(ISERROR(VLOOKUP(CONCATENATE(TEXT($A26,"##"),"/",TEXT(LEFT(E$3,3),"###"),"/",TEXT($A$3,"yy")),CALC.!$B$145:$F$1640,5,FALSE))," ",IF(VLOOKUP(CONCATENATE(TEXT($A26,"##"),"/",TEXT(LEFT(E$3,3),"###"),"/",TEXT($A$3,"yy")),CALC.!$B$145:$F$1640,5,FALSE)="","T",VLOOKUP(CONCATENATE(TEXT($A26,"##"),"/",TEXT(LEFT(E$3,3),"###"),"/",TEXT($A$3,"yy")),CALC.!$B$145:$F$1640,5,FALSE)))</f>
        <v xml:space="preserve"> </v>
      </c>
      <c r="F26" s="187" t="str">
        <f>IF(ISERROR(VLOOKUP(CONCATENATE(TEXT($A26,"##"),"/",TEXT(LEFT(F$3,3),"###"),"/",TEXT($A$3,"yy")),CALC.!$B$145:$F$1640,5,FALSE))," ",IF(VLOOKUP(CONCATENATE(TEXT($A26,"##"),"/",TEXT(LEFT(F$3,3),"###"),"/",TEXT($A$3,"yy")),CALC.!$B$145:$F$1640,5,FALSE)="","T",VLOOKUP(CONCATENATE(TEXT($A26,"##"),"/",TEXT(LEFT(F$3,3),"###"),"/",TEXT($A$3,"yy")),CALC.!$B$145:$F$1640,5,FALSE)))</f>
        <v xml:space="preserve"> </v>
      </c>
      <c r="G26" s="187">
        <f>IF(ISERROR(VLOOKUP(CONCATENATE(TEXT($A26,"##"),"/",TEXT(LEFT(G$3,3),"###"),"/",TEXT($A$3,"yy")),CALC.!$B$145:$F$1640,5,FALSE))," ",IF(VLOOKUP(CONCATENATE(TEXT($A26,"##"),"/",TEXT(LEFT(G$3,3),"###"),"/",TEXT($A$3,"yy")),CALC.!$B$145:$F$1640,5,FALSE)="","T",VLOOKUP(CONCATENATE(TEXT($A26,"##"),"/",TEXT(LEFT(G$3,3),"###"),"/",TEXT($A$3,"yy")),CALC.!$B$145:$F$1640,5,FALSE)))</f>
        <v>44.4109458</v>
      </c>
      <c r="H26" s="187" t="str">
        <f>IF(ISERROR(VLOOKUP(CONCATENATE(TEXT($A26,"##"),"/",TEXT(LEFT(H$3,3),"###"),"/",TEXT($A$3,"yy")),CALC.!$B$145:$F$1640,5,FALSE))," ",IF(VLOOKUP(CONCATENATE(TEXT($A26,"##"),"/",TEXT(LEFT(H$3,3),"###"),"/",TEXT($A$3,"yy")),CALC.!$B$145:$F$1640,5,FALSE)="","T",VLOOKUP(CONCATENATE(TEXT($A26,"##"),"/",TEXT(LEFT(H$3,3),"###"),"/",TEXT($A$3,"yy")),CALC.!$B$145:$F$1640,5,FALSE)))</f>
        <v xml:space="preserve"> </v>
      </c>
      <c r="I26" s="187" t="str">
        <f>IF(ISERROR(VLOOKUP(CONCATENATE(TEXT($A26,"##"),"/",TEXT(LEFT(I$3,3),"###"),"/",TEXT($A$3,"yy")),CALC.!$B$145:$F$1640,5,FALSE))," ",IF(VLOOKUP(CONCATENATE(TEXT($A26,"##"),"/",TEXT(LEFT(I$3,3),"###"),"/",TEXT($A$3,"yy")),CALC.!$B$145:$F$1640,5,FALSE)="","T",VLOOKUP(CONCATENATE(TEXT($A26,"##"),"/",TEXT(LEFT(I$3,3),"###"),"/",TEXT($A$3,"yy")),CALC.!$B$145:$F$1640,5,FALSE)))</f>
        <v xml:space="preserve"> </v>
      </c>
      <c r="J26" s="187">
        <f>IF(ISERROR(VLOOKUP(CONCATENATE(TEXT($A26,"##"),"/",TEXT(LEFT(J$3,3),"###"),"/",TEXT($A$3,"yy")),CALC.!$B$145:$F$1640,5,FALSE))," ",IF(VLOOKUP(CONCATENATE(TEXT($A26,"##"),"/",TEXT(LEFT(J$3,3),"###"),"/",TEXT($A$3,"yy")),CALC.!$B$145:$F$1640,5,FALSE)="","T",VLOOKUP(CONCATENATE(TEXT($A26,"##"),"/",TEXT(LEFT(J$3,3),"###"),"/",TEXT($A$3,"yy")),CALC.!$B$145:$F$1640,5,FALSE)))</f>
        <v>9.5</v>
      </c>
      <c r="K26" s="187" t="str">
        <f>IF(ISERROR(VLOOKUP(CONCATENATE(TEXT($A26,"##"),"/",TEXT(LEFT(K$3,3),"###"),"/",TEXT($A$3,"yy")),CALC.!$B$145:$F$1640,5,FALSE))," ",IF(VLOOKUP(CONCATENATE(TEXT($A26,"##"),"/",TEXT(LEFT(K$3,3),"###"),"/",TEXT($A$3,"yy")),CALC.!$B$145:$F$1640,5,FALSE)="","T",VLOOKUP(CONCATENATE(TEXT($A26,"##"),"/",TEXT(LEFT(K$3,3),"###"),"/",TEXT($A$3,"yy")),CALC.!$B$145:$F$1640,5,FALSE)))</f>
        <v xml:space="preserve"> </v>
      </c>
      <c r="L26" s="187" t="str">
        <f>IF(ISERROR(VLOOKUP(CONCATENATE(TEXT($A26,"##"),"/",TEXT(LEFT(L$3,3),"###"),"/",TEXT($A$3,"yy")),CALC.!$B$145:$F$1640,5,FALSE))," ",IF(VLOOKUP(CONCATENATE(TEXT($A26,"##"),"/",TEXT(LEFT(L$3,3),"###"),"/",TEXT($A$3,"yy")),CALC.!$B$145:$F$1640,5,FALSE)="","T",VLOOKUP(CONCATENATE(TEXT($A26,"##"),"/",TEXT(LEFT(L$3,3),"###"),"/",TEXT($A$3,"yy")),CALC.!$B$145:$F$1640,5,FALSE)))</f>
        <v xml:space="preserve"> </v>
      </c>
      <c r="M26" s="203" t="str">
        <f>IF(ISERROR(VLOOKUP(CONCATENATE(TEXT($A26,"##"),"/",TEXT(LEFT(M$3,3),"###"),"/",TEXT($A$3,"yy")),CALC.!$B$145:$F$1640,5,FALSE))," ",IF(VLOOKUP(CONCATENATE(TEXT($A26,"##"),"/",TEXT(LEFT(M$3,3),"###"),"/",TEXT($A$3,"yy")),CALC.!$B$145:$F$1640,5,FALSE)="","T",VLOOKUP(CONCATENATE(TEXT($A26,"##"),"/",TEXT(LEFT(M$3,3),"###"),"/",TEXT($A$3,"yy")),CALC.!$B$145:$F$1640,5,FALSE)))</f>
        <v xml:space="preserve"> </v>
      </c>
      <c r="N26" s="96"/>
    </row>
    <row r="27" spans="1:16" ht="15.75">
      <c r="A27" s="183">
        <v>24</v>
      </c>
      <c r="B27" s="188">
        <f>IF(ISERROR(VLOOKUP(CONCATENATE(TEXT($A27,"##"),"/",TEXT(LEFT(B$3,3),"###"),"/",TEXT($A$3,"yy")),CALC.!$B$145:$F$1640,5,FALSE))," ",IF(VLOOKUP(CONCATENATE(TEXT($A27,"##"),"/",TEXT(LEFT(B$3,3),"###"),"/",TEXT($A$3,"yy")),CALC.!$B$145:$F$1640,5,FALSE)="","T",VLOOKUP(CONCATENATE(TEXT($A27,"##"),"/",TEXT(LEFT(B$3,3),"###"),"/",TEXT($A$3,"yy")),CALC.!$B$145:$F$1640,5,FALSE)))</f>
        <v>2.3830263600000001</v>
      </c>
      <c r="C27" s="188" t="str">
        <f>IF(ISERROR(VLOOKUP(CONCATENATE(TEXT($A27,"##"),"/",TEXT(LEFT(C$3,3),"###"),"/",TEXT($A$3,"yy")),CALC.!$B$145:$F$1640,5,FALSE))," ",IF(VLOOKUP(CONCATENATE(TEXT($A27,"##"),"/",TEXT(LEFT(C$3,3),"###"),"/",TEXT($A$3,"yy")),CALC.!$B$145:$F$1640,5,FALSE)="","T",VLOOKUP(CONCATENATE(TEXT($A27,"##"),"/",TEXT(LEFT(C$3,3),"###"),"/",TEXT($A$3,"yy")),CALC.!$B$145:$F$1640,5,FALSE)))</f>
        <v xml:space="preserve"> </v>
      </c>
      <c r="D27" s="188" t="str">
        <f>IF(ISERROR(VLOOKUP(CONCATENATE(TEXT($A27,"##"),"/",TEXT(LEFT(D$3,3),"###"),"/",TEXT($A$3,"yy")),CALC.!$B$145:$F$1640,5,FALSE))," ",IF(VLOOKUP(CONCATENATE(TEXT($A27,"##"),"/",TEXT(LEFT(D$3,3),"###"),"/",TEXT($A$3,"yy")),CALC.!$B$145:$F$1640,5,FALSE)="","T",VLOOKUP(CONCATENATE(TEXT($A27,"##"),"/",TEXT(LEFT(D$3,3),"###"),"/",TEXT($A$3,"yy")),CALC.!$B$145:$F$1640,5,FALSE)))</f>
        <v xml:space="preserve"> </v>
      </c>
      <c r="E27" s="188" t="str">
        <f>IF(ISERROR(VLOOKUP(CONCATENATE(TEXT($A27,"##"),"/",TEXT(LEFT(E$3,3),"###"),"/",TEXT($A$3,"yy")),CALC.!$B$145:$F$1640,5,FALSE))," ",IF(VLOOKUP(CONCATENATE(TEXT($A27,"##"),"/",TEXT(LEFT(E$3,3),"###"),"/",TEXT($A$3,"yy")),CALC.!$B$145:$F$1640,5,FALSE)="","T",VLOOKUP(CONCATENATE(TEXT($A27,"##"),"/",TEXT(LEFT(E$3,3),"###"),"/",TEXT($A$3,"yy")),CALC.!$B$145:$F$1640,5,FALSE)))</f>
        <v xml:space="preserve"> </v>
      </c>
      <c r="F27" s="188" t="str">
        <f>IF(ISERROR(VLOOKUP(CONCATENATE(TEXT($A27,"##"),"/",TEXT(LEFT(F$3,3),"###"),"/",TEXT($A$3,"yy")),CALC.!$B$145:$F$1640,5,FALSE))," ",IF(VLOOKUP(CONCATENATE(TEXT($A27,"##"),"/",TEXT(LEFT(F$3,3),"###"),"/",TEXT($A$3,"yy")),CALC.!$B$145:$F$1640,5,FALSE)="","T",VLOOKUP(CONCATENATE(TEXT($A27,"##"),"/",TEXT(LEFT(F$3,3),"###"),"/",TEXT($A$3,"yy")),CALC.!$B$145:$F$1640,5,FALSE)))</f>
        <v xml:space="preserve"> </v>
      </c>
      <c r="G27" s="188">
        <f>IF(ISERROR(VLOOKUP(CONCATENATE(TEXT($A27,"##"),"/",TEXT(LEFT(G$3,3),"###"),"/",TEXT($A$3,"yy")),CALC.!$B$145:$F$1640,5,FALSE))," ",IF(VLOOKUP(CONCATENATE(TEXT($A27,"##"),"/",TEXT(LEFT(G$3,3),"###"),"/",TEXT($A$3,"yy")),CALC.!$B$145:$F$1640,5,FALSE)="","T",VLOOKUP(CONCATENATE(TEXT($A27,"##"),"/",TEXT(LEFT(G$3,3),"###"),"/",TEXT($A$3,"yy")),CALC.!$B$145:$F$1640,5,FALSE)))</f>
        <v>4.3327752000000004</v>
      </c>
      <c r="H27" s="188" t="str">
        <f>IF(ISERROR(VLOOKUP(CONCATENATE(TEXT($A27,"##"),"/",TEXT(LEFT(H$3,3),"###"),"/",TEXT($A$3,"yy")),CALC.!$B$145:$F$1640,5,FALSE))," ",IF(VLOOKUP(CONCATENATE(TEXT($A27,"##"),"/",TEXT(LEFT(H$3,3),"###"),"/",TEXT($A$3,"yy")),CALC.!$B$145:$F$1640,5,FALSE)="","T",VLOOKUP(CONCATENATE(TEXT($A27,"##"),"/",TEXT(LEFT(H$3,3),"###"),"/",TEXT($A$3,"yy")),CALC.!$B$145:$F$1640,5,FALSE)))</f>
        <v xml:space="preserve"> </v>
      </c>
      <c r="I27" s="188" t="str">
        <f>IF(ISERROR(VLOOKUP(CONCATENATE(TEXT($A27,"##"),"/",TEXT(LEFT(I$3,3),"###"),"/",TEXT($A$3,"yy")),CALC.!$B$145:$F$1640,5,FALSE))," ",IF(VLOOKUP(CONCATENATE(TEXT($A27,"##"),"/",TEXT(LEFT(I$3,3),"###"),"/",TEXT($A$3,"yy")),CALC.!$B$145:$F$1640,5,FALSE)="","T",VLOOKUP(CONCATENATE(TEXT($A27,"##"),"/",TEXT(LEFT(I$3,3),"###"),"/",TEXT($A$3,"yy")),CALC.!$B$145:$F$1640,5,FALSE)))</f>
        <v xml:space="preserve"> </v>
      </c>
      <c r="J27" s="188" t="str">
        <f>IF(ISERROR(VLOOKUP(CONCATENATE(TEXT($A27,"##"),"/",TEXT(LEFT(J$3,3),"###"),"/",TEXT($A$3,"yy")),CALC.!$B$145:$F$1640,5,FALSE))," ",IF(VLOOKUP(CONCATENATE(TEXT($A27,"##"),"/",TEXT(LEFT(J$3,3),"###"),"/",TEXT($A$3,"yy")),CALC.!$B$145:$F$1640,5,FALSE)="","T",VLOOKUP(CONCATENATE(TEXT($A27,"##"),"/",TEXT(LEFT(J$3,3),"###"),"/",TEXT($A$3,"yy")),CALC.!$B$145:$F$1640,5,FALSE)))</f>
        <v>T</v>
      </c>
      <c r="K27" s="188" t="str">
        <f>IF(ISERROR(VLOOKUP(CONCATENATE(TEXT($A27,"##"),"/",TEXT(LEFT(K$3,3),"###"),"/",TEXT($A$3,"yy")),CALC.!$B$145:$F$1640,5,FALSE))," ",IF(VLOOKUP(CONCATENATE(TEXT($A27,"##"),"/",TEXT(LEFT(K$3,3),"###"),"/",TEXT($A$3,"yy")),CALC.!$B$145:$F$1640,5,FALSE)="","T",VLOOKUP(CONCATENATE(TEXT($A27,"##"),"/",TEXT(LEFT(K$3,3),"###"),"/",TEXT($A$3,"yy")),CALC.!$B$145:$F$1640,5,FALSE)))</f>
        <v xml:space="preserve"> </v>
      </c>
      <c r="L27" s="188" t="str">
        <f>IF(ISERROR(VLOOKUP(CONCATENATE(TEXT($A27,"##"),"/",TEXT(LEFT(L$3,3),"###"),"/",TEXT($A$3,"yy")),CALC.!$B$145:$F$1640,5,FALSE))," ",IF(VLOOKUP(CONCATENATE(TEXT($A27,"##"),"/",TEXT(LEFT(L$3,3),"###"),"/",TEXT($A$3,"yy")),CALC.!$B$145:$F$1640,5,FALSE)="","T",VLOOKUP(CONCATENATE(TEXT($A27,"##"),"/",TEXT(LEFT(L$3,3),"###"),"/",TEXT($A$3,"yy")),CALC.!$B$145:$F$1640,5,FALSE)))</f>
        <v xml:space="preserve"> </v>
      </c>
      <c r="M27" s="204" t="str">
        <f>IF(ISERROR(VLOOKUP(CONCATENATE(TEXT($A27,"##"),"/",TEXT(LEFT(M$3,3),"###"),"/",TEXT($A$3,"yy")),CALC.!$B$145:$F$1640,5,FALSE))," ",IF(VLOOKUP(CONCATENATE(TEXT($A27,"##"),"/",TEXT(LEFT(M$3,3),"###"),"/",TEXT($A$3,"yy")),CALC.!$B$145:$F$1640,5,FALSE)="","T",VLOOKUP(CONCATENATE(TEXT($A27,"##"),"/",TEXT(LEFT(M$3,3),"###"),"/",TEXT($A$3,"yy")),CALC.!$B$145:$F$1640,5,FALSE)))</f>
        <v xml:space="preserve"> </v>
      </c>
      <c r="N27" s="96"/>
    </row>
    <row r="28" spans="1:16" ht="15.75">
      <c r="A28" s="184">
        <v>25</v>
      </c>
      <c r="B28" s="187" t="str">
        <f>IF(ISERROR(VLOOKUP(CONCATENATE(TEXT($A28,"##"),"/",TEXT(LEFT(B$3,3),"###"),"/",TEXT($A$3,"yy")),CALC.!$B$145:$F$1640,5,FALSE))," ",IF(VLOOKUP(CONCATENATE(TEXT($A28,"##"),"/",TEXT(LEFT(B$3,3),"###"),"/",TEXT($A$3,"yy")),CALC.!$B$145:$F$1640,5,FALSE)="","T",VLOOKUP(CONCATENATE(TEXT($A28,"##"),"/",TEXT(LEFT(B$3,3),"###"),"/",TEXT($A$3,"yy")),CALC.!$B$145:$F$1640,5,FALSE)))</f>
        <v xml:space="preserve"> </v>
      </c>
      <c r="C28" s="187" t="str">
        <f>IF(ISERROR(VLOOKUP(CONCATENATE(TEXT($A28,"##"),"/",TEXT(LEFT(C$3,3),"###"),"/",TEXT($A$3,"yy")),CALC.!$B$145:$F$1640,5,FALSE))," ",IF(VLOOKUP(CONCATENATE(TEXT($A28,"##"),"/",TEXT(LEFT(C$3,3),"###"),"/",TEXT($A$3,"yy")),CALC.!$B$145:$F$1640,5,FALSE)="","T",VLOOKUP(CONCATENATE(TEXT($A28,"##"),"/",TEXT(LEFT(C$3,3),"###"),"/",TEXT($A$3,"yy")),CALC.!$B$145:$F$1640,5,FALSE)))</f>
        <v xml:space="preserve"> </v>
      </c>
      <c r="D28" s="187" t="str">
        <f>IF(ISERROR(VLOOKUP(CONCATENATE(TEXT($A28,"##"),"/",TEXT(LEFT(D$3,3),"###"),"/",TEXT($A$3,"yy")),CALC.!$B$145:$F$1640,5,FALSE))," ",IF(VLOOKUP(CONCATENATE(TEXT($A28,"##"),"/",TEXT(LEFT(D$3,3),"###"),"/",TEXT($A$3,"yy")),CALC.!$B$145:$F$1640,5,FALSE)="","T",VLOOKUP(CONCATENATE(TEXT($A28,"##"),"/",TEXT(LEFT(D$3,3),"###"),"/",TEXT($A$3,"yy")),CALC.!$B$145:$F$1640,5,FALSE)))</f>
        <v xml:space="preserve"> </v>
      </c>
      <c r="E28" s="187" t="str">
        <f>IF(ISERROR(VLOOKUP(CONCATENATE(TEXT($A28,"##"),"/",TEXT(LEFT(E$3,3),"###"),"/",TEXT($A$3,"yy")),CALC.!$B$145:$F$1640,5,FALSE))," ",IF(VLOOKUP(CONCATENATE(TEXT($A28,"##"),"/",TEXT(LEFT(E$3,3),"###"),"/",TEXT($A$3,"yy")),CALC.!$B$145:$F$1640,5,FALSE)="","T",VLOOKUP(CONCATENATE(TEXT($A28,"##"),"/",TEXT(LEFT(E$3,3),"###"),"/",TEXT($A$3,"yy")),CALC.!$B$145:$F$1640,5,FALSE)))</f>
        <v xml:space="preserve"> </v>
      </c>
      <c r="F28" s="187" t="str">
        <f>IF(ISERROR(VLOOKUP(CONCATENATE(TEXT($A28,"##"),"/",TEXT(LEFT(F$3,3),"###"),"/",TEXT($A$3,"yy")),CALC.!$B$145:$F$1640,5,FALSE))," ",IF(VLOOKUP(CONCATENATE(TEXT($A28,"##"),"/",TEXT(LEFT(F$3,3),"###"),"/",TEXT($A$3,"yy")),CALC.!$B$145:$F$1640,5,FALSE)="","T",VLOOKUP(CONCATENATE(TEXT($A28,"##"),"/",TEXT(LEFT(F$3,3),"###"),"/",TEXT($A$3,"yy")),CALC.!$B$145:$F$1640,5,FALSE)))</f>
        <v xml:space="preserve"> </v>
      </c>
      <c r="G28" s="187" t="str">
        <f>IF(ISERROR(VLOOKUP(CONCATENATE(TEXT($A28,"##"),"/",TEXT(LEFT(G$3,3),"###"),"/",TEXT($A$3,"yy")),CALC.!$B$145:$F$1640,5,FALSE))," ",IF(VLOOKUP(CONCATENATE(TEXT($A28,"##"),"/",TEXT(LEFT(G$3,3),"###"),"/",TEXT($A$3,"yy")),CALC.!$B$145:$F$1640,5,FALSE)="","T",VLOOKUP(CONCATENATE(TEXT($A28,"##"),"/",TEXT(LEFT(G$3,3),"###"),"/",TEXT($A$3,"yy")),CALC.!$B$145:$F$1640,5,FALSE)))</f>
        <v>T</v>
      </c>
      <c r="H28" s="187">
        <f>IF(ISERROR(VLOOKUP(CONCATENATE(TEXT($A28,"##"),"/",TEXT(LEFT(H$3,3),"###"),"/",TEXT($A$3,"yy")),CALC.!$B$145:$F$1640,5,FALSE))," ",IF(VLOOKUP(CONCATENATE(TEXT($A28,"##"),"/",TEXT(LEFT(H$3,3),"###"),"/",TEXT($A$3,"yy")),CALC.!$B$145:$F$1640,5,FALSE)="","T",VLOOKUP(CONCATENATE(TEXT($A28,"##"),"/",TEXT(LEFT(H$3,3),"###"),"/",TEXT($A$3,"yy")),CALC.!$B$145:$F$1640,5,FALSE)))</f>
        <v>2.2999999999999998</v>
      </c>
      <c r="I28" s="187">
        <f>IF(ISERROR(VLOOKUP(CONCATENATE(TEXT($A28,"##"),"/",TEXT(LEFT(I$3,3),"###"),"/",TEXT($A$3,"yy")),CALC.!$B$145:$F$1640,5,FALSE))," ",IF(VLOOKUP(CONCATENATE(TEXT($A28,"##"),"/",TEXT(LEFT(I$3,3),"###"),"/",TEXT($A$3,"yy")),CALC.!$B$145:$F$1640,5,FALSE)="","T",VLOOKUP(CONCATENATE(TEXT($A28,"##"),"/",TEXT(LEFT(I$3,3),"###"),"/",TEXT($A$3,"yy")),CALC.!$B$145:$F$1640,5,FALSE)))</f>
        <v>37.200000000000003</v>
      </c>
      <c r="J28" s="187" t="str">
        <f>IF(ISERROR(VLOOKUP(CONCATENATE(TEXT($A28,"##"),"/",TEXT(LEFT(J$3,3),"###"),"/",TEXT($A$3,"yy")),CALC.!$B$145:$F$1640,5,FALSE))," ",IF(VLOOKUP(CONCATENATE(TEXT($A28,"##"),"/",TEXT(LEFT(J$3,3),"###"),"/",TEXT($A$3,"yy")),CALC.!$B$145:$F$1640,5,FALSE)="","T",VLOOKUP(CONCATENATE(TEXT($A28,"##"),"/",TEXT(LEFT(J$3,3),"###"),"/",TEXT($A$3,"yy")),CALC.!$B$145:$F$1640,5,FALSE)))</f>
        <v xml:space="preserve"> </v>
      </c>
      <c r="K28" s="187" t="str">
        <f>IF(ISERROR(VLOOKUP(CONCATENATE(TEXT($A28,"##"),"/",TEXT(LEFT(K$3,3),"###"),"/",TEXT($A$3,"yy")),CALC.!$B$145:$F$1640,5,FALSE))," ",IF(VLOOKUP(CONCATENATE(TEXT($A28,"##"),"/",TEXT(LEFT(K$3,3),"###"),"/",TEXT($A$3,"yy")),CALC.!$B$145:$F$1640,5,FALSE)="","T",VLOOKUP(CONCATENATE(TEXT($A28,"##"),"/",TEXT(LEFT(K$3,3),"###"),"/",TEXT($A$3,"yy")),CALC.!$B$145:$F$1640,5,FALSE)))</f>
        <v xml:space="preserve"> </v>
      </c>
      <c r="L28" s="187" t="str">
        <f>IF(ISERROR(VLOOKUP(CONCATENATE(TEXT($A28,"##"),"/",TEXT(LEFT(L$3,3),"###"),"/",TEXT($A$3,"yy")),CALC.!$B$145:$F$1640,5,FALSE))," ",IF(VLOOKUP(CONCATENATE(TEXT($A28,"##"),"/",TEXT(LEFT(L$3,3),"###"),"/",TEXT($A$3,"yy")),CALC.!$B$145:$F$1640,5,FALSE)="","T",VLOOKUP(CONCATENATE(TEXT($A28,"##"),"/",TEXT(LEFT(L$3,3),"###"),"/",TEXT($A$3,"yy")),CALC.!$B$145:$F$1640,5,FALSE)))</f>
        <v xml:space="preserve"> </v>
      </c>
      <c r="M28" s="203" t="str">
        <f>IF(ISERROR(VLOOKUP(CONCATENATE(TEXT($A28,"##"),"/",TEXT(LEFT(M$3,3),"###"),"/",TEXT($A$3,"yy")),CALC.!$B$145:$F$1640,5,FALSE))," ",IF(VLOOKUP(CONCATENATE(TEXT($A28,"##"),"/",TEXT(LEFT(M$3,3),"###"),"/",TEXT($A$3,"yy")),CALC.!$B$145:$F$1640,5,FALSE)="","T",VLOOKUP(CONCATENATE(TEXT($A28,"##"),"/",TEXT(LEFT(M$3,3),"###"),"/",TEXT($A$3,"yy")),CALC.!$B$145:$F$1640,5,FALSE)))</f>
        <v xml:space="preserve"> </v>
      </c>
      <c r="N28" s="96"/>
    </row>
    <row r="29" spans="1:16" ht="15.75">
      <c r="A29" s="183">
        <v>26</v>
      </c>
      <c r="B29" s="188" t="str">
        <f>IF(ISERROR(VLOOKUP(CONCATENATE(TEXT($A29,"##"),"/",TEXT(LEFT(B$3,3),"###"),"/",TEXT($A$3,"yy")),CALC.!$B$145:$F$1640,5,FALSE))," ",IF(VLOOKUP(CONCATENATE(TEXT($A29,"##"),"/",TEXT(LEFT(B$3,3),"###"),"/",TEXT($A$3,"yy")),CALC.!$B$145:$F$1640,5,FALSE)="","T",VLOOKUP(CONCATENATE(TEXT($A29,"##"),"/",TEXT(LEFT(B$3,3),"###"),"/",TEXT($A$3,"yy")),CALC.!$B$145:$F$1640,5,FALSE)))</f>
        <v xml:space="preserve"> </v>
      </c>
      <c r="C29" s="188" t="str">
        <f>IF(ISERROR(VLOOKUP(CONCATENATE(TEXT($A29,"##"),"/",TEXT(LEFT(C$3,3),"###"),"/",TEXT($A$3,"yy")),CALC.!$B$145:$F$1640,5,FALSE))," ",IF(VLOOKUP(CONCATENATE(TEXT($A29,"##"),"/",TEXT(LEFT(C$3,3),"###"),"/",TEXT($A$3,"yy")),CALC.!$B$145:$F$1640,5,FALSE)="","T",VLOOKUP(CONCATENATE(TEXT($A29,"##"),"/",TEXT(LEFT(C$3,3),"###"),"/",TEXT($A$3,"yy")),CALC.!$B$145:$F$1640,5,FALSE)))</f>
        <v xml:space="preserve"> </v>
      </c>
      <c r="D29" s="188" t="str">
        <f>IF(ISERROR(VLOOKUP(CONCATENATE(TEXT($A29,"##"),"/",TEXT(LEFT(D$3,3),"###"),"/",TEXT($A$3,"yy")),CALC.!$B$145:$F$1640,5,FALSE))," ",IF(VLOOKUP(CONCATENATE(TEXT($A29,"##"),"/",TEXT(LEFT(D$3,3),"###"),"/",TEXT($A$3,"yy")),CALC.!$B$145:$F$1640,5,FALSE)="","T",VLOOKUP(CONCATENATE(TEXT($A29,"##"),"/",TEXT(LEFT(D$3,3),"###"),"/",TEXT($A$3,"yy")),CALC.!$B$145:$F$1640,5,FALSE)))</f>
        <v xml:space="preserve"> </v>
      </c>
      <c r="E29" s="188" t="str">
        <f>IF(ISERROR(VLOOKUP(CONCATENATE(TEXT($A29,"##"),"/",TEXT(LEFT(E$3,3),"###"),"/",TEXT($A$3,"yy")),CALC.!$B$145:$F$1640,5,FALSE))," ",IF(VLOOKUP(CONCATENATE(TEXT($A29,"##"),"/",TEXT(LEFT(E$3,3),"###"),"/",TEXT($A$3,"yy")),CALC.!$B$145:$F$1640,5,FALSE)="","T",VLOOKUP(CONCATENATE(TEXT($A29,"##"),"/",TEXT(LEFT(E$3,3),"###"),"/",TEXT($A$3,"yy")),CALC.!$B$145:$F$1640,5,FALSE)))</f>
        <v xml:space="preserve"> </v>
      </c>
      <c r="F29" s="188" t="str">
        <f>IF(ISERROR(VLOOKUP(CONCATENATE(TEXT($A29,"##"),"/",TEXT(LEFT(F$3,3),"###"),"/",TEXT($A$3,"yy")),CALC.!$B$145:$F$1640,5,FALSE))," ",IF(VLOOKUP(CONCATENATE(TEXT($A29,"##"),"/",TEXT(LEFT(F$3,3),"###"),"/",TEXT($A$3,"yy")),CALC.!$B$145:$F$1640,5,FALSE)="","T",VLOOKUP(CONCATENATE(TEXT($A29,"##"),"/",TEXT(LEFT(F$3,3),"###"),"/",TEXT($A$3,"yy")),CALC.!$B$145:$F$1640,5,FALSE)))</f>
        <v xml:space="preserve"> </v>
      </c>
      <c r="G29" s="188">
        <f>IF(ISERROR(VLOOKUP(CONCATENATE(TEXT($A29,"##"),"/",TEXT(LEFT(G$3,3),"###"),"/",TEXT($A$3,"yy")),CALC.!$B$145:$F$1640,5,FALSE))," ",IF(VLOOKUP(CONCATENATE(TEXT($A29,"##"),"/",TEXT(LEFT(G$3,3),"###"),"/",TEXT($A$3,"yy")),CALC.!$B$145:$F$1640,5,FALSE)="","T",VLOOKUP(CONCATENATE(TEXT($A29,"##"),"/",TEXT(LEFT(G$3,3),"###"),"/",TEXT($A$3,"yy")),CALC.!$B$145:$F$1640,5,FALSE)))</f>
        <v>1.51647132</v>
      </c>
      <c r="H29" s="188">
        <f>IF(ISERROR(VLOOKUP(CONCATENATE(TEXT($A29,"##"),"/",TEXT(LEFT(H$3,3),"###"),"/",TEXT($A$3,"yy")),CALC.!$B$145:$F$1640,5,FALSE))," ",IF(VLOOKUP(CONCATENATE(TEXT($A29,"##"),"/",TEXT(LEFT(H$3,3),"###"),"/",TEXT($A$3,"yy")),CALC.!$B$145:$F$1640,5,FALSE)="","T",VLOOKUP(CONCATENATE(TEXT($A29,"##"),"/",TEXT(LEFT(H$3,3),"###"),"/",TEXT($A$3,"yy")),CALC.!$B$145:$F$1640,5,FALSE)))</f>
        <v>18</v>
      </c>
      <c r="I29" s="188" t="str">
        <f>IF(ISERROR(VLOOKUP(CONCATENATE(TEXT($A29,"##"),"/",TEXT(LEFT(I$3,3),"###"),"/",TEXT($A$3,"yy")),CALC.!$B$145:$F$1640,5,FALSE))," ",IF(VLOOKUP(CONCATENATE(TEXT($A29,"##"),"/",TEXT(LEFT(I$3,3),"###"),"/",TEXT($A$3,"yy")),CALC.!$B$145:$F$1640,5,FALSE)="","T",VLOOKUP(CONCATENATE(TEXT($A29,"##"),"/",TEXT(LEFT(I$3,3),"###"),"/",TEXT($A$3,"yy")),CALC.!$B$145:$F$1640,5,FALSE)))</f>
        <v xml:space="preserve"> </v>
      </c>
      <c r="J29" s="188" t="str">
        <f>IF(ISERROR(VLOOKUP(CONCATENATE(TEXT($A29,"##"),"/",TEXT(LEFT(J$3,3),"###"),"/",TEXT($A$3,"yy")),CALC.!$B$145:$F$1640,5,FALSE))," ",IF(VLOOKUP(CONCATENATE(TEXT($A29,"##"),"/",TEXT(LEFT(J$3,3),"###"),"/",TEXT($A$3,"yy")),CALC.!$B$145:$F$1640,5,FALSE)="","T",VLOOKUP(CONCATENATE(TEXT($A29,"##"),"/",TEXT(LEFT(J$3,3),"###"),"/",TEXT($A$3,"yy")),CALC.!$B$145:$F$1640,5,FALSE)))</f>
        <v xml:space="preserve"> </v>
      </c>
      <c r="K29" s="188" t="str">
        <f>IF(ISERROR(VLOOKUP(CONCATENATE(TEXT($A29,"##"),"/",TEXT(LEFT(K$3,3),"###"),"/",TEXT($A$3,"yy")),CALC.!$B$145:$F$1640,5,FALSE))," ",IF(VLOOKUP(CONCATENATE(TEXT($A29,"##"),"/",TEXT(LEFT(K$3,3),"###"),"/",TEXT($A$3,"yy")),CALC.!$B$145:$F$1640,5,FALSE)="","T",VLOOKUP(CONCATENATE(TEXT($A29,"##"),"/",TEXT(LEFT(K$3,3),"###"),"/",TEXT($A$3,"yy")),CALC.!$B$145:$F$1640,5,FALSE)))</f>
        <v xml:space="preserve"> </v>
      </c>
      <c r="L29" s="188" t="str">
        <f>IF(ISERROR(VLOOKUP(CONCATENATE(TEXT($A29,"##"),"/",TEXT(LEFT(L$3,3),"###"),"/",TEXT($A$3,"yy")),CALC.!$B$145:$F$1640,5,FALSE))," ",IF(VLOOKUP(CONCATENATE(TEXT($A29,"##"),"/",TEXT(LEFT(L$3,3),"###"),"/",TEXT($A$3,"yy")),CALC.!$B$145:$F$1640,5,FALSE)="","T",VLOOKUP(CONCATENATE(TEXT($A29,"##"),"/",TEXT(LEFT(L$3,3),"###"),"/",TEXT($A$3,"yy")),CALC.!$B$145:$F$1640,5,FALSE)))</f>
        <v xml:space="preserve"> </v>
      </c>
      <c r="M29" s="204" t="str">
        <f>IF(ISERROR(VLOOKUP(CONCATENATE(TEXT($A29,"##"),"/",TEXT(LEFT(M$3,3),"###"),"/",TEXT($A$3,"yy")),CALC.!$B$145:$F$1640,5,FALSE))," ",IF(VLOOKUP(CONCATENATE(TEXT($A29,"##"),"/",TEXT(LEFT(M$3,3),"###"),"/",TEXT($A$3,"yy")),CALC.!$B$145:$F$1640,5,FALSE)="","T",VLOOKUP(CONCATENATE(TEXT($A29,"##"),"/",TEXT(LEFT(M$3,3),"###"),"/",TEXT($A$3,"yy")),CALC.!$B$145:$F$1640,5,FALSE)))</f>
        <v xml:space="preserve"> </v>
      </c>
      <c r="N29" s="96"/>
    </row>
    <row r="30" spans="1:16" ht="15.75">
      <c r="A30" s="184">
        <v>27</v>
      </c>
      <c r="B30" s="187" t="str">
        <f>IF(ISERROR(VLOOKUP(CONCATENATE(TEXT($A30,"##"),"/",TEXT(LEFT(B$3,3),"###"),"/",TEXT($A$3,"yy")),CALC.!$B$145:$F$1640,5,FALSE))," ",IF(VLOOKUP(CONCATENATE(TEXT($A30,"##"),"/",TEXT(LEFT(B$3,3),"###"),"/",TEXT($A$3,"yy")),CALC.!$B$145:$F$1640,5,FALSE)="","T",VLOOKUP(CONCATENATE(TEXT($A30,"##"),"/",TEXT(LEFT(B$3,3),"###"),"/",TEXT($A$3,"yy")),CALC.!$B$145:$F$1640,5,FALSE)))</f>
        <v xml:space="preserve"> </v>
      </c>
      <c r="C30" s="187" t="str">
        <f>IF(ISERROR(VLOOKUP(CONCATENATE(TEXT($A30,"##"),"/",TEXT(LEFT(C$3,3),"###"),"/",TEXT($A$3,"yy")),CALC.!$B$145:$F$1640,5,FALSE))," ",IF(VLOOKUP(CONCATENATE(TEXT($A30,"##"),"/",TEXT(LEFT(C$3,3),"###"),"/",TEXT($A$3,"yy")),CALC.!$B$145:$F$1640,5,FALSE)="","T",VLOOKUP(CONCATENATE(TEXT($A30,"##"),"/",TEXT(LEFT(C$3,3),"###"),"/",TEXT($A$3,"yy")),CALC.!$B$145:$F$1640,5,FALSE)))</f>
        <v xml:space="preserve"> </v>
      </c>
      <c r="D30" s="187" t="str">
        <f>IF(ISERROR(VLOOKUP(CONCATENATE(TEXT($A30,"##"),"/",TEXT(LEFT(D$3,3),"###"),"/",TEXT($A$3,"yy")),CALC.!$B$145:$F$1640,5,FALSE))," ",IF(VLOOKUP(CONCATENATE(TEXT($A30,"##"),"/",TEXT(LEFT(D$3,3),"###"),"/",TEXT($A$3,"yy")),CALC.!$B$145:$F$1640,5,FALSE)="","T",VLOOKUP(CONCATENATE(TEXT($A30,"##"),"/",TEXT(LEFT(D$3,3),"###"),"/",TEXT($A$3,"yy")),CALC.!$B$145:$F$1640,5,FALSE)))</f>
        <v xml:space="preserve"> </v>
      </c>
      <c r="E30" s="187" t="str">
        <f>IF(ISERROR(VLOOKUP(CONCATENATE(TEXT($A30,"##"),"/",TEXT(LEFT(E$3,3),"###"),"/",TEXT($A$3,"yy")),CALC.!$B$145:$F$1640,5,FALSE))," ",IF(VLOOKUP(CONCATENATE(TEXT($A30,"##"),"/",TEXT(LEFT(E$3,3),"###"),"/",TEXT($A$3,"yy")),CALC.!$B$145:$F$1640,5,FALSE)="","T",VLOOKUP(CONCATENATE(TEXT($A30,"##"),"/",TEXT(LEFT(E$3,3),"###"),"/",TEXT($A$3,"yy")),CALC.!$B$145:$F$1640,5,FALSE)))</f>
        <v xml:space="preserve"> </v>
      </c>
      <c r="F30" s="187" t="str">
        <f>IF(ISERROR(VLOOKUP(CONCATENATE(TEXT($A30,"##"),"/",TEXT(LEFT(F$3,3),"###"),"/",TEXT($A$3,"yy")),CALC.!$B$145:$F$1640,5,FALSE))," ",IF(VLOOKUP(CONCATENATE(TEXT($A30,"##"),"/",TEXT(LEFT(F$3,3),"###"),"/",TEXT($A$3,"yy")),CALC.!$B$145:$F$1640,5,FALSE)="","T",VLOOKUP(CONCATENATE(TEXT($A30,"##"),"/",TEXT(LEFT(F$3,3),"###"),"/",TEXT($A$3,"yy")),CALC.!$B$145:$F$1640,5,FALSE)))</f>
        <v xml:space="preserve"> </v>
      </c>
      <c r="G30" s="187">
        <f>IF(ISERROR(VLOOKUP(CONCATENATE(TEXT($A30,"##"),"/",TEXT(LEFT(G$3,3),"###"),"/",TEXT($A$3,"yy")),CALC.!$B$145:$F$1640,5,FALSE))," ",IF(VLOOKUP(CONCATENATE(TEXT($A30,"##"),"/",TEXT(LEFT(G$3,3),"###"),"/",TEXT($A$3,"yy")),CALC.!$B$145:$F$1640,5,FALSE)="","T",VLOOKUP(CONCATENATE(TEXT($A30,"##"),"/",TEXT(LEFT(G$3,3),"###"),"/",TEXT($A$3,"yy")),CALC.!$B$145:$F$1640,5,FALSE)))</f>
        <v>1.29983256</v>
      </c>
      <c r="H30" s="187" t="str">
        <f>IF(ISERROR(VLOOKUP(CONCATENATE(TEXT($A30,"##"),"/",TEXT(LEFT(H$3,3),"###"),"/",TEXT($A$3,"yy")),CALC.!$B$145:$F$1640,5,FALSE))," ",IF(VLOOKUP(CONCATENATE(TEXT($A30,"##"),"/",TEXT(LEFT(H$3,3),"###"),"/",TEXT($A$3,"yy")),CALC.!$B$145:$F$1640,5,FALSE)="","T",VLOOKUP(CONCATENATE(TEXT($A30,"##"),"/",TEXT(LEFT(H$3,3),"###"),"/",TEXT($A$3,"yy")),CALC.!$B$145:$F$1640,5,FALSE)))</f>
        <v xml:space="preserve"> </v>
      </c>
      <c r="I30" s="187" t="str">
        <f>IF(ISERROR(VLOOKUP(CONCATENATE(TEXT($A30,"##"),"/",TEXT(LEFT(I$3,3),"###"),"/",TEXT($A$3,"yy")),CALC.!$B$145:$F$1640,5,FALSE))," ",IF(VLOOKUP(CONCATENATE(TEXT($A30,"##"),"/",TEXT(LEFT(I$3,3),"###"),"/",TEXT($A$3,"yy")),CALC.!$B$145:$F$1640,5,FALSE)="","T",VLOOKUP(CONCATENATE(TEXT($A30,"##"),"/",TEXT(LEFT(I$3,3),"###"),"/",TEXT($A$3,"yy")),CALC.!$B$145:$F$1640,5,FALSE)))</f>
        <v xml:space="preserve"> </v>
      </c>
      <c r="J30" s="187" t="str">
        <f>IF(ISERROR(VLOOKUP(CONCATENATE(TEXT($A30,"##"),"/",TEXT(LEFT(J$3,3),"###"),"/",TEXT($A$3,"yy")),CALC.!$B$145:$F$1640,5,FALSE))," ",IF(VLOOKUP(CONCATENATE(TEXT($A30,"##"),"/",TEXT(LEFT(J$3,3),"###"),"/",TEXT($A$3,"yy")),CALC.!$B$145:$F$1640,5,FALSE)="","T",VLOOKUP(CONCATENATE(TEXT($A30,"##"),"/",TEXT(LEFT(J$3,3),"###"),"/",TEXT($A$3,"yy")),CALC.!$B$145:$F$1640,5,FALSE)))</f>
        <v xml:space="preserve"> </v>
      </c>
      <c r="K30" s="187" t="str">
        <f>IF(ISERROR(VLOOKUP(CONCATENATE(TEXT($A30,"##"),"/",TEXT(LEFT(K$3,3),"###"),"/",TEXT($A$3,"yy")),CALC.!$B$145:$F$1640,5,FALSE))," ",IF(VLOOKUP(CONCATENATE(TEXT($A30,"##"),"/",TEXT(LEFT(K$3,3),"###"),"/",TEXT($A$3,"yy")),CALC.!$B$145:$F$1640,5,FALSE)="","T",VLOOKUP(CONCATENATE(TEXT($A30,"##"),"/",TEXT(LEFT(K$3,3),"###"),"/",TEXT($A$3,"yy")),CALC.!$B$145:$F$1640,5,FALSE)))</f>
        <v xml:space="preserve"> </v>
      </c>
      <c r="L30" s="187" t="str">
        <f>IF(ISERROR(VLOOKUP(CONCATENATE(TEXT($A30,"##"),"/",TEXT(LEFT(L$3,3),"###"),"/",TEXT($A$3,"yy")),CALC.!$B$145:$F$1640,5,FALSE))," ",IF(VLOOKUP(CONCATENATE(TEXT($A30,"##"),"/",TEXT(LEFT(L$3,3),"###"),"/",TEXT($A$3,"yy")),CALC.!$B$145:$F$1640,5,FALSE)="","T",VLOOKUP(CONCATENATE(TEXT($A30,"##"),"/",TEXT(LEFT(L$3,3),"###"),"/",TEXT($A$3,"yy")),CALC.!$B$145:$F$1640,5,FALSE)))</f>
        <v xml:space="preserve"> </v>
      </c>
      <c r="M30" s="203" t="str">
        <f>IF(ISERROR(VLOOKUP(CONCATENATE(TEXT($A30,"##"),"/",TEXT(LEFT(M$3,3),"###"),"/",TEXT($A$3,"yy")),CALC.!$B$145:$F$1640,5,FALSE))," ",IF(VLOOKUP(CONCATENATE(TEXT($A30,"##"),"/",TEXT(LEFT(M$3,3),"###"),"/",TEXT($A$3,"yy")),CALC.!$B$145:$F$1640,5,FALSE)="","T",VLOOKUP(CONCATENATE(TEXT($A30,"##"),"/",TEXT(LEFT(M$3,3),"###"),"/",TEXT($A$3,"yy")),CALC.!$B$145:$F$1640,5,FALSE)))</f>
        <v xml:space="preserve"> </v>
      </c>
      <c r="N30" s="96"/>
    </row>
    <row r="31" spans="1:16" ht="15.75">
      <c r="A31" s="183">
        <v>28</v>
      </c>
      <c r="B31" s="188" t="str">
        <f>IF(ISERROR(VLOOKUP(CONCATENATE(TEXT($A31,"##"),"/",TEXT(LEFT(B$3,3),"###"),"/",TEXT($A$3,"yy")),CALC.!$B$145:$F$1640,5,FALSE))," ",IF(VLOOKUP(CONCATENATE(TEXT($A31,"##"),"/",TEXT(LEFT(B$3,3),"###"),"/",TEXT($A$3,"yy")),CALC.!$B$145:$F$1640,5,FALSE)="","T",VLOOKUP(CONCATENATE(TEXT($A31,"##"),"/",TEXT(LEFT(B$3,3),"###"),"/",TEXT($A$3,"yy")),CALC.!$B$145:$F$1640,5,FALSE)))</f>
        <v xml:space="preserve"> </v>
      </c>
      <c r="C31" s="188" t="str">
        <f>IF(ISERROR(VLOOKUP(CONCATENATE(TEXT($A31,"##"),"/",TEXT(LEFT(C$3,3),"###"),"/",TEXT($A$3,"yy")),CALC.!$B$145:$F$1640,5,FALSE))," ",IF(VLOOKUP(CONCATENATE(TEXT($A31,"##"),"/",TEXT(LEFT(C$3,3),"###"),"/",TEXT($A$3,"yy")),CALC.!$B$145:$F$1640,5,FALSE)="","T",VLOOKUP(CONCATENATE(TEXT($A31,"##"),"/",TEXT(LEFT(C$3,3),"###"),"/",TEXT($A$3,"yy")),CALC.!$B$145:$F$1640,5,FALSE)))</f>
        <v xml:space="preserve"> </v>
      </c>
      <c r="D31" s="188" t="str">
        <f>IF(ISERROR(VLOOKUP(CONCATENATE(TEXT($A31,"##"),"/",TEXT(LEFT(D$3,3),"###"),"/",TEXT($A$3,"yy")),CALC.!$B$145:$F$1640,5,FALSE))," ",IF(VLOOKUP(CONCATENATE(TEXT($A31,"##"),"/",TEXT(LEFT(D$3,3),"###"),"/",TEXT($A$3,"yy")),CALC.!$B$145:$F$1640,5,FALSE)="","T",VLOOKUP(CONCATENATE(TEXT($A31,"##"),"/",TEXT(LEFT(D$3,3),"###"),"/",TEXT($A$3,"yy")),CALC.!$B$145:$F$1640,5,FALSE)))</f>
        <v xml:space="preserve"> </v>
      </c>
      <c r="E31" s="188" t="str">
        <f>IF(ISERROR(VLOOKUP(CONCATENATE(TEXT($A31,"##"),"/",TEXT(LEFT(E$3,3),"###"),"/",TEXT($A$3,"yy")),CALC.!$B$145:$F$1640,5,FALSE))," ",IF(VLOOKUP(CONCATENATE(TEXT($A31,"##"),"/",TEXT(LEFT(E$3,3),"###"),"/",TEXT($A$3,"yy")),CALC.!$B$145:$F$1640,5,FALSE)="","T",VLOOKUP(CONCATENATE(TEXT($A31,"##"),"/",TEXT(LEFT(E$3,3),"###"),"/",TEXT($A$3,"yy")),CALC.!$B$145:$F$1640,5,FALSE)))</f>
        <v xml:space="preserve"> </v>
      </c>
      <c r="F31" s="188">
        <f>IF(ISERROR(VLOOKUP(CONCATENATE(TEXT($A31,"##"),"/",TEXT(LEFT(F$3,3),"###"),"/",TEXT($A$3,"yy")),CALC.!$B$145:$F$1640,5,FALSE))," ",IF(VLOOKUP(CONCATENATE(TEXT($A31,"##"),"/",TEXT(LEFT(F$3,3),"###"),"/",TEXT($A$3,"yy")),CALC.!$B$145:$F$1640,5,FALSE)="","T",VLOOKUP(CONCATENATE(TEXT($A31,"##"),"/",TEXT(LEFT(F$3,3),"###"),"/",TEXT($A$3,"yy")),CALC.!$B$145:$F$1640,5,FALSE)))</f>
        <v>16.247907000000001</v>
      </c>
      <c r="G31" s="188">
        <f>IF(ISERROR(VLOOKUP(CONCATENATE(TEXT($A31,"##"),"/",TEXT(LEFT(G$3,3),"###"),"/",TEXT($A$3,"yy")),CALC.!$B$145:$F$1640,5,FALSE))," ",IF(VLOOKUP(CONCATENATE(TEXT($A31,"##"),"/",TEXT(LEFT(G$3,3),"###"),"/",TEXT($A$3,"yy")),CALC.!$B$145:$F$1640,5,FALSE)="","T",VLOOKUP(CONCATENATE(TEXT($A31,"##"),"/",TEXT(LEFT(G$3,3),"###"),"/",TEXT($A$3,"yy")),CALC.!$B$145:$F$1640,5,FALSE)))</f>
        <v>0.64991628000000001</v>
      </c>
      <c r="H31" s="188" t="str">
        <f>IF(ISERROR(VLOOKUP(CONCATENATE(TEXT($A31,"##"),"/",TEXT(LEFT(H$3,3),"###"),"/",TEXT($A$3,"yy")),CALC.!$B$145:$F$1640,5,FALSE))," ",IF(VLOOKUP(CONCATENATE(TEXT($A31,"##"),"/",TEXT(LEFT(H$3,3),"###"),"/",TEXT($A$3,"yy")),CALC.!$B$145:$F$1640,5,FALSE)="","T",VLOOKUP(CONCATENATE(TEXT($A31,"##"),"/",TEXT(LEFT(H$3,3),"###"),"/",TEXT($A$3,"yy")),CALC.!$B$145:$F$1640,5,FALSE)))</f>
        <v xml:space="preserve"> </v>
      </c>
      <c r="I31" s="188" t="str">
        <f>IF(ISERROR(VLOOKUP(CONCATENATE(TEXT($A31,"##"),"/",TEXT(LEFT(I$3,3),"###"),"/",TEXT($A$3,"yy")),CALC.!$B$145:$F$1640,5,FALSE))," ",IF(VLOOKUP(CONCATENATE(TEXT($A31,"##"),"/",TEXT(LEFT(I$3,3),"###"),"/",TEXT($A$3,"yy")),CALC.!$B$145:$F$1640,5,FALSE)="","T",VLOOKUP(CONCATENATE(TEXT($A31,"##"),"/",TEXT(LEFT(I$3,3),"###"),"/",TEXT($A$3,"yy")),CALC.!$B$145:$F$1640,5,FALSE)))</f>
        <v>T</v>
      </c>
      <c r="J31" s="188">
        <f>IF(ISERROR(VLOOKUP(CONCATENATE(TEXT($A31,"##"),"/",TEXT(LEFT(J$3,3),"###"),"/",TEXT($A$3,"yy")),CALC.!$B$145:$F$1640,5,FALSE))," ",IF(VLOOKUP(CONCATENATE(TEXT($A31,"##"),"/",TEXT(LEFT(J$3,3),"###"),"/",TEXT($A$3,"yy")),CALC.!$B$145:$F$1640,5,FALSE)="","T",VLOOKUP(CONCATENATE(TEXT($A31,"##"),"/",TEXT(LEFT(J$3,3),"###"),"/",TEXT($A$3,"yy")),CALC.!$B$145:$F$1640,5,FALSE)))</f>
        <v>37.1</v>
      </c>
      <c r="K31" s="188" t="str">
        <f>IF(ISERROR(VLOOKUP(CONCATENATE(TEXT($A31,"##"),"/",TEXT(LEFT(K$3,3),"###"),"/",TEXT($A$3,"yy")),CALC.!$B$145:$F$1640,5,FALSE))," ",IF(VLOOKUP(CONCATENATE(TEXT($A31,"##"),"/",TEXT(LEFT(K$3,3),"###"),"/",TEXT($A$3,"yy")),CALC.!$B$145:$F$1640,5,FALSE)="","T",VLOOKUP(CONCATENATE(TEXT($A31,"##"),"/",TEXT(LEFT(K$3,3),"###"),"/",TEXT($A$3,"yy")),CALC.!$B$145:$F$1640,5,FALSE)))</f>
        <v xml:space="preserve"> </v>
      </c>
      <c r="L31" s="188" t="str">
        <f>IF(ISERROR(VLOOKUP(CONCATENATE(TEXT($A31,"##"),"/",TEXT(LEFT(L$3,3),"###"),"/",TEXT($A$3,"yy")),CALC.!$B$145:$F$1640,5,FALSE))," ",IF(VLOOKUP(CONCATENATE(TEXT($A31,"##"),"/",TEXT(LEFT(L$3,3),"###"),"/",TEXT($A$3,"yy")),CALC.!$B$145:$F$1640,5,FALSE)="","T",VLOOKUP(CONCATENATE(TEXT($A31,"##"),"/",TEXT(LEFT(L$3,3),"###"),"/",TEXT($A$3,"yy")),CALC.!$B$145:$F$1640,5,FALSE)))</f>
        <v xml:space="preserve"> </v>
      </c>
      <c r="M31" s="204" t="str">
        <f>IF(ISERROR(VLOOKUP(CONCATENATE(TEXT($A31,"##"),"/",TEXT(LEFT(M$3,3),"###"),"/",TEXT($A$3,"yy")),CALC.!$B$145:$F$1640,5,FALSE))," ",IF(VLOOKUP(CONCATENATE(TEXT($A31,"##"),"/",TEXT(LEFT(M$3,3),"###"),"/",TEXT($A$3,"yy")),CALC.!$B$145:$F$1640,5,FALSE)="","T",VLOOKUP(CONCATENATE(TEXT($A31,"##"),"/",TEXT(LEFT(M$3,3),"###"),"/",TEXT($A$3,"yy")),CALC.!$B$145:$F$1640,5,FALSE)))</f>
        <v xml:space="preserve"> </v>
      </c>
      <c r="N31" s="96"/>
    </row>
    <row r="32" spans="1:16" ht="15.75">
      <c r="A32" s="184">
        <v>29</v>
      </c>
      <c r="B32" s="187" t="str">
        <f>IF(ISERROR(VLOOKUP(CONCATENATE(TEXT($A32,"##"),"/",TEXT(LEFT(B$3,3),"###"),"/",TEXT($A$3,"yy")),CALC.!$B$145:$F$1640,5,FALSE))," ",IF(VLOOKUP(CONCATENATE(TEXT($A32,"##"),"/",TEXT(LEFT(B$3,3),"###"),"/",TEXT($A$3,"yy")),CALC.!$B$145:$F$1640,5,FALSE)="","T",VLOOKUP(CONCATENATE(TEXT($A32,"##"),"/",TEXT(LEFT(B$3,3),"###"),"/",TEXT($A$3,"yy")),CALC.!$B$145:$F$1640,5,FALSE)))</f>
        <v xml:space="preserve"> </v>
      </c>
      <c r="C32" s="187" t="str">
        <f>IF(ISERROR(VLOOKUP(CONCATENATE(TEXT($A32,"##"),"/",TEXT(LEFT(C$3,3),"###"),"/",TEXT($A$3,"yy")),CALC.!$B$145:$F$1640,5,FALSE))," ",IF(VLOOKUP(CONCATENATE(TEXT($A32,"##"),"/",TEXT(LEFT(C$3,3),"###"),"/",TEXT($A$3,"yy")),CALC.!$B$145:$F$1640,5,FALSE)="","T",VLOOKUP(CONCATENATE(TEXT($A32,"##"),"/",TEXT(LEFT(C$3,3),"###"),"/",TEXT($A$3,"yy")),CALC.!$B$145:$F$1640,5,FALSE)))</f>
        <v xml:space="preserve"> </v>
      </c>
      <c r="D32" s="187" t="str">
        <f>IF(ISERROR(VLOOKUP(CONCATENATE(TEXT($A32,"##"),"/",TEXT(LEFT(D$3,3),"###"),"/",TEXT($A$3,"yy")),CALC.!$B$145:$F$1640,5,FALSE))," ",IF(VLOOKUP(CONCATENATE(TEXT($A32,"##"),"/",TEXT(LEFT(D$3,3),"###"),"/",TEXT($A$3,"yy")),CALC.!$B$145:$F$1640,5,FALSE)="","T",VLOOKUP(CONCATENATE(TEXT($A32,"##"),"/",TEXT(LEFT(D$3,3),"###"),"/",TEXT($A$3,"yy")),CALC.!$B$145:$F$1640,5,FALSE)))</f>
        <v xml:space="preserve"> </v>
      </c>
      <c r="E32" s="187" t="str">
        <f>IF(ISERROR(VLOOKUP(CONCATENATE(TEXT($A32,"##"),"/",TEXT(LEFT(E$3,3),"###"),"/",TEXT($A$3,"yy")),CALC.!$B$145:$F$1640,5,FALSE))," ",IF(VLOOKUP(CONCATENATE(TEXT($A32,"##"),"/",TEXT(LEFT(E$3,3),"###"),"/",TEXT($A$3,"yy")),CALC.!$B$145:$F$1640,5,FALSE)="","T",VLOOKUP(CONCATENATE(TEXT($A32,"##"),"/",TEXT(LEFT(E$3,3),"###"),"/",TEXT($A$3,"yy")),CALC.!$B$145:$F$1640,5,FALSE)))</f>
        <v xml:space="preserve"> </v>
      </c>
      <c r="F32" s="187" t="str">
        <f>IF(ISERROR(VLOOKUP(CONCATENATE(TEXT($A32,"##"),"/",TEXT(LEFT(F$3,3),"###"),"/",TEXT($A$3,"yy")),CALC.!$B$145:$F$1640,5,FALSE))," ",IF(VLOOKUP(CONCATENATE(TEXT($A32,"##"),"/",TEXT(LEFT(F$3,3),"###"),"/",TEXT($A$3,"yy")),CALC.!$B$145:$F$1640,5,FALSE)="","T",VLOOKUP(CONCATENATE(TEXT($A32,"##"),"/",TEXT(LEFT(F$3,3),"###"),"/",TEXT($A$3,"yy")),CALC.!$B$145:$F$1640,5,FALSE)))</f>
        <v xml:space="preserve"> </v>
      </c>
      <c r="G32" s="187" t="str">
        <f>IF(ISERROR(VLOOKUP(CONCATENATE(TEXT($A32,"##"),"/",TEXT(LEFT(G$3,3),"###"),"/",TEXT($A$3,"yy")),CALC.!$B$145:$F$1640,5,FALSE))," ",IF(VLOOKUP(CONCATENATE(TEXT($A32,"##"),"/",TEXT(LEFT(G$3,3),"###"),"/",TEXT($A$3,"yy")),CALC.!$B$145:$F$1640,5,FALSE)="","T",VLOOKUP(CONCATENATE(TEXT($A32,"##"),"/",TEXT(LEFT(G$3,3),"###"),"/",TEXT($A$3,"yy")),CALC.!$B$145:$F$1640,5,FALSE)))</f>
        <v>T</v>
      </c>
      <c r="H32" s="187" t="str">
        <f>IF(ISERROR(VLOOKUP(CONCATENATE(TEXT($A32,"##"),"/",TEXT(LEFT(H$3,3),"###"),"/",TEXT($A$3,"yy")),CALC.!$B$145:$F$1640,5,FALSE))," ",IF(VLOOKUP(CONCATENATE(TEXT($A32,"##"),"/",TEXT(LEFT(H$3,3),"###"),"/",TEXT($A$3,"yy")),CALC.!$B$145:$F$1640,5,FALSE)="","T",VLOOKUP(CONCATENATE(TEXT($A32,"##"),"/",TEXT(LEFT(H$3,3),"###"),"/",TEXT($A$3,"yy")),CALC.!$B$145:$F$1640,5,FALSE)))</f>
        <v>T</v>
      </c>
      <c r="I32" s="187">
        <f>IF(ISERROR(VLOOKUP(CONCATENATE(TEXT($A32,"##"),"/",TEXT(LEFT(I$3,3),"###"),"/",TEXT($A$3,"yy")),CALC.!$B$145:$F$1640,5,FALSE))," ",IF(VLOOKUP(CONCATENATE(TEXT($A32,"##"),"/",TEXT(LEFT(I$3,3),"###"),"/",TEXT($A$3,"yy")),CALC.!$B$145:$F$1640,5,FALSE)="","T",VLOOKUP(CONCATENATE(TEXT($A32,"##"),"/",TEXT(LEFT(I$3,3),"###"),"/",TEXT($A$3,"yy")),CALC.!$B$145:$F$1640,5,FALSE)))</f>
        <v>19.100000000000001</v>
      </c>
      <c r="J32" s="187">
        <f>IF(ISERROR(VLOOKUP(CONCATENATE(TEXT($A32,"##"),"/",TEXT(LEFT(J$3,3),"###"),"/",TEXT($A$3,"yy")),CALC.!$B$145:$F$1640,5,FALSE))," ",IF(VLOOKUP(CONCATENATE(TEXT($A32,"##"),"/",TEXT(LEFT(J$3,3),"###"),"/",TEXT($A$3,"yy")),CALC.!$B$145:$F$1640,5,FALSE)="","T",VLOOKUP(CONCATENATE(TEXT($A32,"##"),"/",TEXT(LEFT(J$3,3),"###"),"/",TEXT($A$3,"yy")),CALC.!$B$145:$F$1640,5,FALSE)))</f>
        <v>37.299999999999997</v>
      </c>
      <c r="K32" s="187" t="str">
        <f>IF(ISERROR(VLOOKUP(CONCATENATE(TEXT($A32,"##"),"/",TEXT(LEFT(K$3,3),"###"),"/",TEXT($A$3,"yy")),CALC.!$B$145:$F$1640,5,FALSE))," ",IF(VLOOKUP(CONCATENATE(TEXT($A32,"##"),"/",TEXT(LEFT(K$3,3),"###"),"/",TEXT($A$3,"yy")),CALC.!$B$145:$F$1640,5,FALSE)="","T",VLOOKUP(CONCATENATE(TEXT($A32,"##"),"/",TEXT(LEFT(K$3,3),"###"),"/",TEXT($A$3,"yy")),CALC.!$B$145:$F$1640,5,FALSE)))</f>
        <v xml:space="preserve"> </v>
      </c>
      <c r="L32" s="187" t="str">
        <f>IF(ISERROR(VLOOKUP(CONCATENATE(TEXT($A32,"##"),"/",TEXT(LEFT(L$3,3),"###"),"/",TEXT($A$3,"yy")),CALC.!$B$145:$F$1640,5,FALSE))," ",IF(VLOOKUP(CONCATENATE(TEXT($A32,"##"),"/",TEXT(LEFT(L$3,3),"###"),"/",TEXT($A$3,"yy")),CALC.!$B$145:$F$1640,5,FALSE)="","T",VLOOKUP(CONCATENATE(TEXT($A32,"##"),"/",TEXT(LEFT(L$3,3),"###"),"/",TEXT($A$3,"yy")),CALC.!$B$145:$F$1640,5,FALSE)))</f>
        <v xml:space="preserve"> </v>
      </c>
      <c r="M32" s="203" t="str">
        <f>IF(ISERROR(VLOOKUP(CONCATENATE(TEXT($A32,"##"),"/",TEXT(LEFT(M$3,3),"###"),"/",TEXT($A$3,"yy")),CALC.!$B$145:$F$1640,5,FALSE))," ",IF(VLOOKUP(CONCATENATE(TEXT($A32,"##"),"/",TEXT(LEFT(M$3,3),"###"),"/",TEXT($A$3,"yy")),CALC.!$B$145:$F$1640,5,FALSE)="","T",VLOOKUP(CONCATENATE(TEXT($A32,"##"),"/",TEXT(LEFT(M$3,3),"###"),"/",TEXT($A$3,"yy")),CALC.!$B$145:$F$1640,5,FALSE)))</f>
        <v xml:space="preserve"> </v>
      </c>
      <c r="N32" s="102"/>
    </row>
    <row r="33" spans="1:14" ht="15.75">
      <c r="A33" s="183">
        <v>30</v>
      </c>
      <c r="B33" s="188" t="str">
        <f>IF(ISERROR(VLOOKUP(CONCATENATE(TEXT($A33,"##"),"/",TEXT(LEFT(B$3,3),"###"),"/",TEXT($A$3,"yy")),CALC.!$B$145:$F$1640,5,FALSE))," ",IF(VLOOKUP(CONCATENATE(TEXT($A33,"##"),"/",TEXT(LEFT(B$3,3),"###"),"/",TEXT($A$3,"yy")),CALC.!$B$145:$F$1640,5,FALSE)="","T",VLOOKUP(CONCATENATE(TEXT($A33,"##"),"/",TEXT(LEFT(B$3,3),"###"),"/",TEXT($A$3,"yy")),CALC.!$B$145:$F$1640,5,FALSE)))</f>
        <v xml:space="preserve"> </v>
      </c>
      <c r="C33" s="188" t="str">
        <f>IF(ISERROR(VLOOKUP(CONCATENATE(TEXT($A33,"##"),"/",TEXT(LEFT(C$3,3),"###"),"/",TEXT($A$3,"yy")),CALC.!$B$145:$F$1640,5,FALSE))," ",IF(VLOOKUP(CONCATENATE(TEXT($A33,"##"),"/",TEXT(LEFT(C$3,3),"###"),"/",TEXT($A$3,"yy")),CALC.!$B$145:$F$1640,5,FALSE)="","T",VLOOKUP(CONCATENATE(TEXT($A33,"##"),"/",TEXT(LEFT(C$3,3),"###"),"/",TEXT($A$3,"yy")),CALC.!$B$145:$F$1640,5,FALSE)))</f>
        <v xml:space="preserve"> </v>
      </c>
      <c r="D33" s="188" t="str">
        <f>IF(ISERROR(VLOOKUP(CONCATENATE(TEXT($A33,"##"),"/",TEXT(LEFT(D$3,3),"###"),"/",TEXT($A$3,"yy")),CALC.!$B$145:$F$1640,5,FALSE))," ",IF(VLOOKUP(CONCATENATE(TEXT($A33,"##"),"/",TEXT(LEFT(D$3,3),"###"),"/",TEXT($A$3,"yy")),CALC.!$B$145:$F$1640,5,FALSE)="","T",VLOOKUP(CONCATENATE(TEXT($A33,"##"),"/",TEXT(LEFT(D$3,3),"###"),"/",TEXT($A$3,"yy")),CALC.!$B$145:$F$1640,5,FALSE)))</f>
        <v xml:space="preserve"> </v>
      </c>
      <c r="E33" s="188" t="str">
        <f>IF(ISERROR(VLOOKUP(CONCATENATE(TEXT($A33,"##"),"/",TEXT(LEFT(E$3,3),"###"),"/",TEXT($A$3,"yy")),CALC.!$B$145:$F$1640,5,FALSE))," ",IF(VLOOKUP(CONCATENATE(TEXT($A33,"##"),"/",TEXT(LEFT(E$3,3),"###"),"/",TEXT($A$3,"yy")),CALC.!$B$145:$F$1640,5,FALSE)="","T",VLOOKUP(CONCATENATE(TEXT($A33,"##"),"/",TEXT(LEFT(E$3,3),"###"),"/",TEXT($A$3,"yy")),CALC.!$B$145:$F$1640,5,FALSE)))</f>
        <v xml:space="preserve"> </v>
      </c>
      <c r="F33" s="188" t="str">
        <f>IF(ISERROR(VLOOKUP(CONCATENATE(TEXT($A33,"##"),"/",TEXT(LEFT(F$3,3),"###"),"/",TEXT($A$3,"yy")),CALC.!$B$145:$F$1640,5,FALSE))," ",IF(VLOOKUP(CONCATENATE(TEXT($A33,"##"),"/",TEXT(LEFT(F$3,3),"###"),"/",TEXT($A$3,"yy")),CALC.!$B$145:$F$1640,5,FALSE)="","T",VLOOKUP(CONCATENATE(TEXT($A33,"##"),"/",TEXT(LEFT(F$3,3),"###"),"/",TEXT($A$3,"yy")),CALC.!$B$145:$F$1640,5,FALSE)))</f>
        <v xml:space="preserve"> </v>
      </c>
      <c r="G33" s="188" t="str">
        <f>IF(ISERROR(VLOOKUP(CONCATENATE(TEXT($A33,"##"),"/",TEXT(LEFT(G$3,3),"###"),"/",TEXT($A$3,"yy")),CALC.!$B$145:$F$1640,5,FALSE))," ",IF(VLOOKUP(CONCATENATE(TEXT($A33,"##"),"/",TEXT(LEFT(G$3,3),"###"),"/",TEXT($A$3,"yy")),CALC.!$B$145:$F$1640,5,FALSE)="","T",VLOOKUP(CONCATENATE(TEXT($A33,"##"),"/",TEXT(LEFT(G$3,3),"###"),"/",TEXT($A$3,"yy")),CALC.!$B$145:$F$1640,5,FALSE)))</f>
        <v>T</v>
      </c>
      <c r="H33" s="188" t="str">
        <f>IF(ISERROR(VLOOKUP(CONCATENATE(TEXT($A33,"##"),"/",TEXT(LEFT(H$3,3),"###"),"/",TEXT($A$3,"yy")),CALC.!$B$145:$F$1640,5,FALSE))," ",IF(VLOOKUP(CONCATENATE(TEXT($A33,"##"),"/",TEXT(LEFT(H$3,3),"###"),"/",TEXT($A$3,"yy")),CALC.!$B$145:$F$1640,5,FALSE)="","T",VLOOKUP(CONCATENATE(TEXT($A33,"##"),"/",TEXT(LEFT(H$3,3),"###"),"/",TEXT($A$3,"yy")),CALC.!$B$145:$F$1640,5,FALSE)))</f>
        <v xml:space="preserve"> </v>
      </c>
      <c r="I33" s="188">
        <f>IF(ISERROR(VLOOKUP(CONCATENATE(TEXT($A33,"##"),"/",TEXT(LEFT(I$3,3),"###"),"/",TEXT($A$3,"yy")),CALC.!$B$145:$F$1640,5,FALSE))," ",IF(VLOOKUP(CONCATENATE(TEXT($A33,"##"),"/",TEXT(LEFT(I$3,3),"###"),"/",TEXT($A$3,"yy")),CALC.!$B$145:$F$1640,5,FALSE)="","T",VLOOKUP(CONCATENATE(TEXT($A33,"##"),"/",TEXT(LEFT(I$3,3),"###"),"/",TEXT($A$3,"yy")),CALC.!$B$145:$F$1640,5,FALSE)))</f>
        <v>3.3</v>
      </c>
      <c r="J33" s="188">
        <f>IF(ISERROR(VLOOKUP(CONCATENATE(TEXT($A33,"##"),"/",TEXT(LEFT(J$3,3),"###"),"/",TEXT($A$3,"yy")),CALC.!$B$145:$F$1640,5,FALSE))," ",IF(VLOOKUP(CONCATENATE(TEXT($A33,"##"),"/",TEXT(LEFT(J$3,3),"###"),"/",TEXT($A$3,"yy")),CALC.!$B$145:$F$1640,5,FALSE)="","T",VLOOKUP(CONCATENATE(TEXT($A33,"##"),"/",TEXT(LEFT(J$3,3),"###"),"/",TEXT($A$3,"yy")),CALC.!$B$145:$F$1640,5,FALSE)))</f>
        <v>0.9</v>
      </c>
      <c r="K33" s="188" t="str">
        <f>IF(ISERROR(VLOOKUP(CONCATENATE(TEXT($A33,"##"),"/",TEXT(LEFT(K$3,3),"###"),"/",TEXT($A$3,"yy")),CALC.!$B$145:$F$1640,5,FALSE))," ",IF(VLOOKUP(CONCATENATE(TEXT($A33,"##"),"/",TEXT(LEFT(K$3,3),"###"),"/",TEXT($A$3,"yy")),CALC.!$B$145:$F$1640,5,FALSE)="","T",VLOOKUP(CONCATENATE(TEXT($A33,"##"),"/",TEXT(LEFT(K$3,3),"###"),"/",TEXT($A$3,"yy")),CALC.!$B$145:$F$1640,5,FALSE)))</f>
        <v xml:space="preserve"> </v>
      </c>
      <c r="L33" s="188" t="str">
        <f>IF(ISERROR(VLOOKUP(CONCATENATE(TEXT($A33,"##"),"/",TEXT(LEFT(L$3,3),"###"),"/",TEXT($A$3,"yy")),CALC.!$B$145:$F$1640,5,FALSE))," ",IF(VLOOKUP(CONCATENATE(TEXT($A33,"##"),"/",TEXT(LEFT(L$3,3),"###"),"/",TEXT($A$3,"yy")),CALC.!$B$145:$F$1640,5,FALSE)="","T",VLOOKUP(CONCATENATE(TEXT($A33,"##"),"/",TEXT(LEFT(L$3,3),"###"),"/",TEXT($A$3,"yy")),CALC.!$B$145:$F$1640,5,FALSE)))</f>
        <v xml:space="preserve"> </v>
      </c>
      <c r="M33" s="204" t="str">
        <f>IF(ISERROR(VLOOKUP(CONCATENATE(TEXT($A33,"##"),"/",TEXT(LEFT(M$3,3),"###"),"/",TEXT($A$3,"yy")),CALC.!$B$145:$F$1640,5,FALSE))," ",IF(VLOOKUP(CONCATENATE(TEXT($A33,"##"),"/",TEXT(LEFT(M$3,3),"###"),"/",TEXT($A$3,"yy")),CALC.!$B$145:$F$1640,5,FALSE)="","T",VLOOKUP(CONCATENATE(TEXT($A33,"##"),"/",TEXT(LEFT(M$3,3),"###"),"/",TEXT($A$3,"yy")),CALC.!$B$145:$F$1640,5,FALSE)))</f>
        <v xml:space="preserve"> </v>
      </c>
      <c r="N33" s="96"/>
    </row>
    <row r="34" spans="1:14" ht="15.75">
      <c r="A34" s="185">
        <v>31</v>
      </c>
      <c r="B34" s="190" t="str">
        <f>IF(ISERROR(VLOOKUP(CONCATENATE(TEXT($A34,"##"),"/",TEXT(LEFT(B$3,3),"###"),"/",TEXT($A$3,"yy")),CALC.!$B$145:$F$1640,5,FALSE))," ",IF(VLOOKUP(CONCATENATE(TEXT($A34,"##"),"/",TEXT(LEFT(B$3,3),"###"),"/",TEXT($A$3,"yy")),CALC.!$B$145:$F$1640,5,FALSE)="","T",VLOOKUP(CONCATENATE(TEXT($A34,"##"),"/",TEXT(LEFT(B$3,3),"###"),"/",TEXT($A$3,"yy")),CALC.!$B$145:$F$1640,5,FALSE)))</f>
        <v xml:space="preserve"> </v>
      </c>
      <c r="C34" s="190" t="str">
        <f>IF(ISERROR(VLOOKUP(CONCATENATE(TEXT($A34,"##"),"/",TEXT(LEFT(C$3,3),"###"),"/",TEXT($A$3,"yy")),CALC.!$B$145:$F$1640,5,FALSE))," ",IF(VLOOKUP(CONCATENATE(TEXT($A34,"##"),"/",TEXT(LEFT(C$3,3),"###"),"/",TEXT($A$3,"yy")),CALC.!$B$145:$F$1640,5,FALSE)="","T",VLOOKUP(CONCATENATE(TEXT($A34,"##"),"/",TEXT(LEFT(C$3,3),"###"),"/",TEXT($A$3,"yy")),CALC.!$B$145:$F$1640,5,FALSE)))</f>
        <v xml:space="preserve"> </v>
      </c>
      <c r="D34" s="190" t="str">
        <f>IF(ISERROR(VLOOKUP(CONCATENATE(TEXT($A34,"##"),"/",TEXT(LEFT(D$3,3),"###"),"/",TEXT($A$3,"yy")),CALC.!$B$145:$F$1640,5,FALSE))," ",IF(VLOOKUP(CONCATENATE(TEXT($A34,"##"),"/",TEXT(LEFT(D$3,3),"###"),"/",TEXT($A$3,"yy")),CALC.!$B$145:$F$1640,5,FALSE)="","T",VLOOKUP(CONCATENATE(TEXT($A34,"##"),"/",TEXT(LEFT(D$3,3),"###"),"/",TEXT($A$3,"yy")),CALC.!$B$145:$F$1640,5,FALSE)))</f>
        <v xml:space="preserve"> </v>
      </c>
      <c r="E34" s="190" t="str">
        <f>IF(ISERROR(VLOOKUP(CONCATENATE(TEXT($A34,"##"),"/",TEXT(LEFT(E$3,3),"###"),"/",TEXT($A$3,"yy")),CALC.!$B$145:$F$1640,5,FALSE))," ",IF(VLOOKUP(CONCATENATE(TEXT($A34,"##"),"/",TEXT(LEFT(E$3,3),"###"),"/",TEXT($A$3,"yy")),CALC.!$B$145:$F$1640,5,FALSE)="","T",VLOOKUP(CONCATENATE(TEXT($A34,"##"),"/",TEXT(LEFT(E$3,3),"###"),"/",TEXT($A$3,"yy")),CALC.!$B$145:$F$1640,5,FALSE)))</f>
        <v xml:space="preserve"> </v>
      </c>
      <c r="F34" s="190" t="str">
        <f>IF(ISERROR(VLOOKUP(CONCATENATE(TEXT($A34,"##"),"/",TEXT(LEFT(F$3,3),"###"),"/",TEXT($A$3,"yy")),CALC.!$B$145:$F$1640,5,FALSE))," ",IF(VLOOKUP(CONCATENATE(TEXT($A34,"##"),"/",TEXT(LEFT(F$3,3),"###"),"/",TEXT($A$3,"yy")),CALC.!$B$145:$F$1640,5,FALSE)="","T",VLOOKUP(CONCATENATE(TEXT($A34,"##"),"/",TEXT(LEFT(F$3,3),"###"),"/",TEXT($A$3,"yy")),CALC.!$B$145:$F$1640,5,FALSE)))</f>
        <v xml:space="preserve"> </v>
      </c>
      <c r="G34" s="190" t="str">
        <f>IF(ISERROR(VLOOKUP(CONCATENATE(TEXT($A34,"##"),"/",TEXT(LEFT(G$3,3),"###"),"/",TEXT($A$3,"yy")),CALC.!$B$145:$F$1640,5,FALSE))," ",IF(VLOOKUP(CONCATENATE(TEXT($A34,"##"),"/",TEXT(LEFT(G$3,3),"###"),"/",TEXT($A$3,"yy")),CALC.!$B$145:$F$1640,5,FALSE)="","T",VLOOKUP(CONCATENATE(TEXT($A34,"##"),"/",TEXT(LEFT(G$3,3),"###"),"/",TEXT($A$3,"yy")),CALC.!$B$145:$F$1640,5,FALSE)))</f>
        <v xml:space="preserve"> </v>
      </c>
      <c r="H34" s="190" t="str">
        <f>IF(ISERROR(VLOOKUP(CONCATENATE(TEXT($A34,"##"),"/",TEXT(LEFT(H$3,3),"###"),"/",TEXT($A$3,"yy")),CALC.!$B$145:$F$1640,5,FALSE))," ",IF(VLOOKUP(CONCATENATE(TEXT($A34,"##"),"/",TEXT(LEFT(H$3,3),"###"),"/",TEXT($A$3,"yy")),CALC.!$B$145:$F$1640,5,FALSE)="","T",VLOOKUP(CONCATENATE(TEXT($A34,"##"),"/",TEXT(LEFT(H$3,3),"###"),"/",TEXT($A$3,"yy")),CALC.!$B$145:$F$1640,5,FALSE)))</f>
        <v xml:space="preserve"> </v>
      </c>
      <c r="I34" s="190">
        <f>IF(ISERROR(VLOOKUP(CONCATENATE(TEXT($A34,"##"),"/",TEXT(LEFT(I$3,3),"###"),"/",TEXT($A$3,"yy")),CALC.!$B$145:$F$1640,5,FALSE))," ",IF(VLOOKUP(CONCATENATE(TEXT($A34,"##"),"/",TEXT(LEFT(I$3,3),"###"),"/",TEXT($A$3,"yy")),CALC.!$B$145:$F$1640,5,FALSE)="","T",VLOOKUP(CONCATENATE(TEXT($A34,"##"),"/",TEXT(LEFT(I$3,3),"###"),"/",TEXT($A$3,"yy")),CALC.!$B$145:$F$1640,5,FALSE)))</f>
        <v>3.4</v>
      </c>
      <c r="J34" s="190" t="str">
        <f>IF(ISERROR(VLOOKUP(CONCATENATE(TEXT($A34,"##"),"/",TEXT(LEFT(J$3,3),"###"),"/",TEXT($A$3,"yy")),CALC.!$B$145:$F$1640,5,FALSE))," ",IF(VLOOKUP(CONCATENATE(TEXT($A34,"##"),"/",TEXT(LEFT(J$3,3),"###"),"/",TEXT($A$3,"yy")),CALC.!$B$145:$F$1640,5,FALSE)="","T",VLOOKUP(CONCATENATE(TEXT($A34,"##"),"/",TEXT(LEFT(J$3,3),"###"),"/",TEXT($A$3,"yy")),CALC.!$B$145:$F$1640,5,FALSE)))</f>
        <v xml:space="preserve"> </v>
      </c>
      <c r="K34" s="190">
        <f>IF(ISERROR(VLOOKUP(CONCATENATE(TEXT($A34,"##"),"/",TEXT(LEFT(K$3,3),"###"),"/",TEXT($A$3,"yy")),CALC.!$B$145:$F$1640,5,FALSE))," ",IF(VLOOKUP(CONCATENATE(TEXT($A34,"##"),"/",TEXT(LEFT(K$3,3),"###"),"/",TEXT($A$3,"yy")),CALC.!$B$145:$F$1640,5,FALSE)="","T",VLOOKUP(CONCATENATE(TEXT($A34,"##"),"/",TEXT(LEFT(K$3,3),"###"),"/",TEXT($A$3,"yy")),CALC.!$B$145:$F$1640,5,FALSE)))</f>
        <v>14</v>
      </c>
      <c r="L34" s="190" t="str">
        <f>IF(ISERROR(VLOOKUP(CONCATENATE(TEXT($A34,"##"),"/",TEXT(LEFT(L$3,3),"###"),"/",TEXT($A$3,"yy")),CALC.!$B$145:$F$1640,5,FALSE))," ",IF(VLOOKUP(CONCATENATE(TEXT($A34,"##"),"/",TEXT(LEFT(L$3,3),"###"),"/",TEXT($A$3,"yy")),CALC.!$B$145:$F$1640,5,FALSE)="","T",VLOOKUP(CONCATENATE(TEXT($A34,"##"),"/",TEXT(LEFT(L$3,3),"###"),"/",TEXT($A$3,"yy")),CALC.!$B$145:$F$1640,5,FALSE)))</f>
        <v xml:space="preserve"> </v>
      </c>
      <c r="M34" s="205" t="str">
        <f>IF(ISERROR(VLOOKUP(CONCATENATE(TEXT($A34,"##"),"/",TEXT(LEFT(M$3,3),"###"),"/",TEXT($A$3,"yy")),CALC.!$B$145:$F$1640,5,FALSE))," ",IF(VLOOKUP(CONCATENATE(TEXT($A34,"##"),"/",TEXT(LEFT(M$3,3),"###"),"/",TEXT($A$3,"yy")),CALC.!$B$145:$F$1640,5,FALSE)="","T",VLOOKUP(CONCATENATE(TEXT($A34,"##"),"/",TEXT(LEFT(M$3,3),"###"),"/",TEXT($A$3,"yy")),CALC.!$B$145:$F$1640,5,FALSE)))</f>
        <v xml:space="preserve"> </v>
      </c>
      <c r="N34" s="206"/>
    </row>
    <row r="35" spans="1:14" ht="15.75">
      <c r="A35" s="1"/>
      <c r="B35" s="1"/>
      <c r="C35" s="1"/>
      <c r="D35" s="1"/>
      <c r="E35" s="133" t="s">
        <v>32</v>
      </c>
      <c r="F35" s="1"/>
      <c r="G35" s="1"/>
      <c r="H35" s="1"/>
      <c r="I35" s="1"/>
      <c r="J35" s="1"/>
      <c r="K35" s="1"/>
      <c r="N35" s="106" t="s">
        <v>15</v>
      </c>
    </row>
    <row r="36" spans="1:14" ht="15.75">
      <c r="A36" s="1" t="s">
        <v>14</v>
      </c>
      <c r="B36" s="169">
        <f t="shared" ref="B36:M36" si="0">SUM(B4:B34)</f>
        <v>2.7079845000000002</v>
      </c>
      <c r="C36" s="169">
        <f t="shared" si="0"/>
        <v>0</v>
      </c>
      <c r="D36" s="169">
        <f t="shared" si="0"/>
        <v>0</v>
      </c>
      <c r="E36" s="169">
        <f t="shared" si="0"/>
        <v>0</v>
      </c>
      <c r="F36" s="169">
        <f t="shared" si="0"/>
        <v>129.60413817</v>
      </c>
      <c r="G36" s="169">
        <f t="shared" si="0"/>
        <v>102.09101564999997</v>
      </c>
      <c r="H36" s="169">
        <f t="shared" si="0"/>
        <v>38.840704205999998</v>
      </c>
      <c r="I36" s="169">
        <f t="shared" si="0"/>
        <v>109.49999999999999</v>
      </c>
      <c r="J36" s="169">
        <f t="shared" si="0"/>
        <v>113.00000000000001</v>
      </c>
      <c r="K36" s="169">
        <f t="shared" si="0"/>
        <v>36.6</v>
      </c>
      <c r="L36" s="169">
        <f t="shared" si="0"/>
        <v>9.8000000000000007</v>
      </c>
      <c r="M36" s="169">
        <f t="shared" si="0"/>
        <v>0</v>
      </c>
      <c r="N36" s="103">
        <f>SUM(B36:M36)</f>
        <v>542.14384252599996</v>
      </c>
    </row>
    <row r="37" spans="1:14" ht="15.75">
      <c r="A37" s="1" t="s">
        <v>17</v>
      </c>
      <c r="B37" s="3">
        <f t="shared" ref="B37:M37" si="1">COUNTIF(B4:B34,"&gt;0")</f>
        <v>2</v>
      </c>
      <c r="C37" s="3">
        <f t="shared" si="1"/>
        <v>0</v>
      </c>
      <c r="D37" s="3">
        <f t="shared" si="1"/>
        <v>0</v>
      </c>
      <c r="E37" s="3">
        <f t="shared" si="1"/>
        <v>0</v>
      </c>
      <c r="F37" s="3">
        <f t="shared" si="1"/>
        <v>6</v>
      </c>
      <c r="G37" s="3">
        <f t="shared" si="1"/>
        <v>9</v>
      </c>
      <c r="H37" s="3">
        <f t="shared" si="1"/>
        <v>6</v>
      </c>
      <c r="I37" s="3">
        <f t="shared" si="1"/>
        <v>11</v>
      </c>
      <c r="J37" s="3">
        <f t="shared" si="1"/>
        <v>11</v>
      </c>
      <c r="K37" s="4">
        <f t="shared" si="1"/>
        <v>4</v>
      </c>
      <c r="L37" s="4">
        <f t="shared" si="1"/>
        <v>1</v>
      </c>
      <c r="M37" s="4">
        <f t="shared" si="1"/>
        <v>0</v>
      </c>
      <c r="N37" s="104">
        <f>SUM(B37:M37)</f>
        <v>50</v>
      </c>
    </row>
    <row r="38" spans="1:14" ht="15.75">
      <c r="A38" s="1" t="s">
        <v>19</v>
      </c>
      <c r="B38" s="4">
        <f t="shared" ref="B38:M38" si="2">COUNTIF(B4:B34,"T")</f>
        <v>0</v>
      </c>
      <c r="C38" s="4">
        <f t="shared" si="2"/>
        <v>0</v>
      </c>
      <c r="D38" s="4">
        <f t="shared" si="2"/>
        <v>0</v>
      </c>
      <c r="E38" s="4">
        <f t="shared" si="2"/>
        <v>2</v>
      </c>
      <c r="F38" s="4">
        <f t="shared" si="2"/>
        <v>1</v>
      </c>
      <c r="G38" s="4">
        <f t="shared" si="2"/>
        <v>4</v>
      </c>
      <c r="H38" s="4">
        <f t="shared" si="2"/>
        <v>4</v>
      </c>
      <c r="I38" s="4">
        <f t="shared" si="2"/>
        <v>2</v>
      </c>
      <c r="J38" s="4">
        <f t="shared" si="2"/>
        <v>2</v>
      </c>
      <c r="K38" s="4">
        <f t="shared" si="2"/>
        <v>1</v>
      </c>
      <c r="L38" s="4">
        <f t="shared" si="2"/>
        <v>0</v>
      </c>
      <c r="M38" s="4">
        <f t="shared" si="2"/>
        <v>0</v>
      </c>
      <c r="N38" s="105">
        <f>COUNTIF(B4:M34,"T")</f>
        <v>16</v>
      </c>
    </row>
    <row r="41" spans="1:14" ht="15.75">
      <c r="K41" s="133" t="s">
        <v>1537</v>
      </c>
    </row>
    <row r="49" spans="5:5">
      <c r="E49" s="167"/>
    </row>
  </sheetData>
  <conditionalFormatting sqref="B4:M4 B6:M6 B8:M8 B34:M34 B12:M12 B14:M14 B16:M16 B18:M18 B20:M20 B22:M22 B24:M24 B26:M26 B28:M28 B30:M30 B32:M32 B10:M10">
    <cfRule type="expression" dxfId="178" priority="1" stopIfTrue="1">
      <formula>IF(OR(B4="T",B4=" "),1)</formula>
    </cfRule>
    <cfRule type="cellIs" dxfId="177" priority="2" stopIfTrue="1" operator="greaterThanOrEqual">
      <formula>100</formula>
    </cfRule>
    <cfRule type="cellIs" dxfId="176" priority="3" stopIfTrue="1" operator="between">
      <formula>0.1</formula>
      <formula>99.99999</formula>
    </cfRule>
  </conditionalFormatting>
  <conditionalFormatting sqref="B5:M5 B7:M7 B11:M11 B33:M33 B13:M13 B15:M15 B17:M17 B19:M19 B21:M21 B23:M23 B25:M25 B27:M27 B29:M29 B31:M31 B9:M9">
    <cfRule type="expression" dxfId="175" priority="4" stopIfTrue="1">
      <formula>IF(OR(B5="T",B5=" "),1)</formula>
    </cfRule>
    <cfRule type="cellIs" dxfId="174" priority="5" stopIfTrue="1" operator="greaterThanOrEqual">
      <formula>100</formula>
    </cfRule>
    <cfRule type="cellIs" dxfId="173" priority="6" stopIfTrue="1" operator="between">
      <formula>0.1</formula>
      <formula>99.99999</formula>
    </cfRule>
  </conditionalFormatting>
  <hyperlinks>
    <hyperlink ref="B1" location="Consolidated!A1" display="Consolidate Link"/>
    <hyperlink ref="B2" location="CALC.!A1" display="CALC."/>
  </hyperlinks>
  <pageMargins left="0.75" right="0.75" top="1" bottom="1" header="0.5" footer="0.5"/>
  <pageSetup paperSize="9" orientation="portrait" horizontalDpi="4294967292" verticalDpi="429496729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workbookViewId="0">
      <pane xSplit="1" ySplit="3" topLeftCell="B4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ColWidth="8.6640625" defaultRowHeight="15"/>
  <cols>
    <col min="1" max="1" width="9.77734375" customWidth="1"/>
    <col min="2" max="2" width="10.77734375" customWidth="1"/>
    <col min="3" max="3" width="8.88671875" customWidth="1"/>
    <col min="4" max="6" width="8" customWidth="1"/>
    <col min="7" max="9" width="7.6640625" customWidth="1"/>
    <col min="10" max="10" width="10.44140625" customWidth="1"/>
    <col min="11" max="11" width="8" customWidth="1"/>
    <col min="12" max="13" width="9.6640625" bestFit="1" customWidth="1"/>
  </cols>
  <sheetData>
    <row r="1" spans="1:14" ht="15.75">
      <c r="A1" s="172" t="s">
        <v>0</v>
      </c>
      <c r="B1" s="173" t="s">
        <v>44</v>
      </c>
      <c r="C1" s="191" t="s">
        <v>70</v>
      </c>
      <c r="D1" s="174"/>
      <c r="E1" s="175"/>
      <c r="F1" s="192" t="e">
        <f>#REF!</f>
        <v>#REF!</v>
      </c>
      <c r="G1" s="193"/>
      <c r="H1" s="170"/>
      <c r="I1" s="170"/>
      <c r="J1" s="196" t="e">
        <f>#REF!</f>
        <v>#REF!</v>
      </c>
      <c r="K1" s="197"/>
      <c r="L1" s="170"/>
      <c r="M1" s="200" t="e">
        <f>#REF!</f>
        <v>#REF!</v>
      </c>
    </row>
    <row r="2" spans="1:14" ht="15.75">
      <c r="A2" s="176" t="s">
        <v>67</v>
      </c>
      <c r="B2" s="177" t="s">
        <v>45</v>
      </c>
      <c r="C2" s="178" t="s">
        <v>47</v>
      </c>
      <c r="D2" s="179"/>
      <c r="E2" s="179"/>
      <c r="F2" s="194" t="str">
        <f>TEXT(SUM(B36:F36),0)&amp;"mm"</f>
        <v>47mm</v>
      </c>
      <c r="G2" s="195" t="s">
        <v>36</v>
      </c>
      <c r="H2" s="168"/>
      <c r="I2" s="168"/>
      <c r="J2" s="198" t="str">
        <f>TEXT(SUM(G36:J36),0)&amp;"mm"</f>
        <v>190mm</v>
      </c>
      <c r="K2" s="199" t="s">
        <v>21</v>
      </c>
      <c r="L2" s="6"/>
      <c r="M2" s="201" t="str">
        <f>TEXT(SUM(K36:M36),0)&amp;"mm"</f>
        <v>758mm</v>
      </c>
    </row>
    <row r="3" spans="1:14" ht="15.75">
      <c r="A3" s="140">
        <v>31209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</row>
    <row r="4" spans="1:14" ht="15.75">
      <c r="A4" s="98">
        <v>1</v>
      </c>
      <c r="B4" s="99"/>
      <c r="C4" s="87"/>
      <c r="D4" s="87"/>
      <c r="E4" s="87"/>
      <c r="F4" s="87"/>
      <c r="G4" s="87"/>
      <c r="H4" s="87"/>
      <c r="I4" s="87"/>
      <c r="J4" s="87"/>
      <c r="K4" s="87"/>
      <c r="L4" s="87">
        <v>33</v>
      </c>
      <c r="M4" s="88">
        <v>26</v>
      </c>
      <c r="N4" s="96"/>
    </row>
    <row r="5" spans="1:14" ht="15.75">
      <c r="A5" s="100">
        <v>2</v>
      </c>
      <c r="B5" s="8"/>
      <c r="C5" s="7"/>
      <c r="D5" s="7"/>
      <c r="E5" s="7"/>
      <c r="F5" s="7"/>
      <c r="G5" s="7"/>
      <c r="H5" s="7">
        <v>18</v>
      </c>
      <c r="I5" s="7"/>
      <c r="J5" s="7"/>
      <c r="K5" s="7"/>
      <c r="L5" s="7">
        <v>36</v>
      </c>
      <c r="M5" s="9">
        <v>18</v>
      </c>
      <c r="N5" s="96"/>
    </row>
    <row r="6" spans="1:14" ht="15.75">
      <c r="A6" s="97">
        <v>3</v>
      </c>
      <c r="B6" s="86"/>
      <c r="C6" s="87"/>
      <c r="D6" s="87"/>
      <c r="E6" s="87"/>
      <c r="F6" s="87"/>
      <c r="G6" s="87"/>
      <c r="H6" s="87">
        <v>10</v>
      </c>
      <c r="I6" s="87"/>
      <c r="J6" s="87"/>
      <c r="K6" s="87"/>
      <c r="L6" s="87">
        <v>2</v>
      </c>
      <c r="M6" s="88">
        <v>21</v>
      </c>
      <c r="N6" s="96"/>
    </row>
    <row r="7" spans="1:14" ht="15.75">
      <c r="A7" s="100">
        <v>4</v>
      </c>
      <c r="B7" s="8"/>
      <c r="C7" s="7"/>
      <c r="D7" s="7"/>
      <c r="E7" s="7"/>
      <c r="F7" s="7"/>
      <c r="G7" s="7"/>
      <c r="H7" s="7"/>
      <c r="I7" s="7"/>
      <c r="J7" s="7"/>
      <c r="K7" s="7"/>
      <c r="L7" s="7"/>
      <c r="M7" s="9">
        <v>10</v>
      </c>
      <c r="N7" s="96"/>
    </row>
    <row r="8" spans="1:14" ht="15.75">
      <c r="A8" s="97">
        <v>5</v>
      </c>
      <c r="B8" s="86"/>
      <c r="C8" s="87"/>
      <c r="D8" s="87"/>
      <c r="E8" s="87"/>
      <c r="F8" s="87"/>
      <c r="G8" s="87">
        <v>10</v>
      </c>
      <c r="H8" s="87">
        <v>27</v>
      </c>
      <c r="I8" s="87"/>
      <c r="J8" s="87"/>
      <c r="K8" s="87">
        <v>11</v>
      </c>
      <c r="L8" s="87"/>
      <c r="M8" s="88"/>
      <c r="N8" s="96"/>
    </row>
    <row r="9" spans="1:14" ht="15.75">
      <c r="A9" s="100">
        <v>6</v>
      </c>
      <c r="B9" s="8"/>
      <c r="C9" s="7"/>
      <c r="D9" s="7"/>
      <c r="E9" s="7"/>
      <c r="F9" s="7"/>
      <c r="G9" s="7"/>
      <c r="H9" s="7"/>
      <c r="I9" s="7"/>
      <c r="J9" s="7">
        <v>11</v>
      </c>
      <c r="K9" s="110"/>
      <c r="L9" s="7"/>
      <c r="M9" s="9"/>
      <c r="N9" s="96"/>
    </row>
    <row r="10" spans="1:14" ht="15.75">
      <c r="A10" s="97">
        <v>7</v>
      </c>
      <c r="B10" s="86"/>
      <c r="C10" s="87"/>
      <c r="D10" s="87"/>
      <c r="E10" s="87"/>
      <c r="F10" s="87"/>
      <c r="G10" s="87"/>
      <c r="H10" s="87"/>
      <c r="I10" s="87">
        <v>7</v>
      </c>
      <c r="J10" s="87"/>
      <c r="K10" s="87"/>
      <c r="L10" s="87"/>
      <c r="M10" s="88"/>
      <c r="N10" s="96"/>
    </row>
    <row r="11" spans="1:14" ht="15.75">
      <c r="A11" s="100">
        <v>8</v>
      </c>
      <c r="B11" s="8"/>
      <c r="C11" s="7"/>
      <c r="D11" s="7"/>
      <c r="E11" s="7"/>
      <c r="F11" s="7"/>
      <c r="G11" s="7"/>
      <c r="H11" s="7"/>
      <c r="I11" s="7"/>
      <c r="J11" s="7"/>
      <c r="K11" s="7"/>
      <c r="L11" s="7"/>
      <c r="M11" s="9"/>
      <c r="N11" s="96"/>
    </row>
    <row r="12" spans="1:14" ht="15.75">
      <c r="A12" s="97">
        <v>9</v>
      </c>
      <c r="B12" s="86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8"/>
      <c r="N12" s="96"/>
    </row>
    <row r="13" spans="1:14" ht="15.75">
      <c r="A13" s="100">
        <v>10</v>
      </c>
      <c r="B13" s="8"/>
      <c r="C13" s="7"/>
      <c r="D13" s="7"/>
      <c r="E13" s="7">
        <v>20</v>
      </c>
      <c r="F13" s="7"/>
      <c r="G13" s="7"/>
      <c r="H13" s="7"/>
      <c r="I13" s="7"/>
      <c r="J13" s="7"/>
      <c r="K13" s="7">
        <v>50</v>
      </c>
      <c r="L13" s="7">
        <v>22</v>
      </c>
      <c r="M13" s="9"/>
      <c r="N13" s="96"/>
    </row>
    <row r="14" spans="1:14" ht="15.75">
      <c r="A14" s="97">
        <v>11</v>
      </c>
      <c r="B14" s="86"/>
      <c r="C14" s="87"/>
      <c r="D14" s="87"/>
      <c r="E14" s="87"/>
      <c r="F14" s="87"/>
      <c r="G14" s="87"/>
      <c r="H14" s="87">
        <v>10</v>
      </c>
      <c r="I14" s="87">
        <v>4</v>
      </c>
      <c r="J14" s="87"/>
      <c r="K14" s="87"/>
      <c r="L14" s="87">
        <v>46</v>
      </c>
      <c r="M14" s="88"/>
      <c r="N14" s="96"/>
    </row>
    <row r="15" spans="1:14" ht="15.75">
      <c r="A15" s="100">
        <v>12</v>
      </c>
      <c r="B15" s="8"/>
      <c r="C15" s="7"/>
      <c r="D15" s="7"/>
      <c r="E15" s="7"/>
      <c r="F15" s="7"/>
      <c r="G15" s="7"/>
      <c r="H15" s="7"/>
      <c r="I15" s="7"/>
      <c r="J15" s="7"/>
      <c r="K15" s="7"/>
      <c r="L15" s="7">
        <v>236</v>
      </c>
      <c r="M15" s="9"/>
      <c r="N15" s="96"/>
    </row>
    <row r="16" spans="1:14" ht="15.75">
      <c r="A16" s="97">
        <v>13</v>
      </c>
      <c r="B16" s="86"/>
      <c r="C16" s="87"/>
      <c r="D16" s="87"/>
      <c r="E16" s="87"/>
      <c r="F16" s="87"/>
      <c r="G16" s="87">
        <v>4</v>
      </c>
      <c r="H16" s="87">
        <v>8</v>
      </c>
      <c r="I16" s="87"/>
      <c r="J16" s="87"/>
      <c r="K16" s="87"/>
      <c r="L16" s="87">
        <v>47</v>
      </c>
      <c r="M16" s="88"/>
      <c r="N16" s="96"/>
    </row>
    <row r="17" spans="1:14" ht="15.75">
      <c r="A17" s="100">
        <v>14</v>
      </c>
      <c r="B17" s="8"/>
      <c r="C17" s="7"/>
      <c r="D17" s="7"/>
      <c r="E17" s="7">
        <v>20</v>
      </c>
      <c r="F17" s="7"/>
      <c r="G17" s="7"/>
      <c r="H17" s="7"/>
      <c r="I17" s="7"/>
      <c r="J17" s="7"/>
      <c r="K17" s="7"/>
      <c r="L17" s="7">
        <v>16</v>
      </c>
      <c r="M17" s="9"/>
      <c r="N17" s="96"/>
    </row>
    <row r="18" spans="1:14" ht="15.75">
      <c r="A18" s="97">
        <v>15</v>
      </c>
      <c r="B18" s="86"/>
      <c r="C18" s="87"/>
      <c r="D18" s="87"/>
      <c r="E18" s="87"/>
      <c r="F18" s="87"/>
      <c r="G18" s="87"/>
      <c r="H18" s="87">
        <v>2</v>
      </c>
      <c r="I18" s="87">
        <v>9</v>
      </c>
      <c r="J18" s="87"/>
      <c r="K18" s="87"/>
      <c r="L18" s="87"/>
      <c r="M18" s="88"/>
      <c r="N18" s="96"/>
    </row>
    <row r="19" spans="1:14" ht="15.75">
      <c r="A19" s="100">
        <v>16</v>
      </c>
      <c r="B19" s="8"/>
      <c r="C19" s="7"/>
      <c r="D19" s="7"/>
      <c r="E19" s="7"/>
      <c r="F19" s="7"/>
      <c r="G19" s="7">
        <v>8</v>
      </c>
      <c r="H19" s="7"/>
      <c r="I19" s="7"/>
      <c r="J19" s="7"/>
      <c r="K19" s="7"/>
      <c r="L19" s="7">
        <v>17</v>
      </c>
      <c r="M19" s="9"/>
      <c r="N19" s="96"/>
    </row>
    <row r="20" spans="1:14" ht="15.75">
      <c r="A20" s="97">
        <v>17</v>
      </c>
      <c r="B20" s="86"/>
      <c r="C20" s="87"/>
      <c r="D20" s="87"/>
      <c r="E20" s="87"/>
      <c r="F20" s="87"/>
      <c r="G20" s="87">
        <v>2</v>
      </c>
      <c r="H20" s="87"/>
      <c r="I20" s="87"/>
      <c r="J20" s="87"/>
      <c r="K20" s="87"/>
      <c r="L20" s="87"/>
      <c r="M20" s="88"/>
      <c r="N20" s="96"/>
    </row>
    <row r="21" spans="1:14" ht="15.75">
      <c r="A21" s="100">
        <v>18</v>
      </c>
      <c r="B21" s="8"/>
      <c r="C21" s="7"/>
      <c r="D21" s="7"/>
      <c r="E21" s="7"/>
      <c r="F21" s="7">
        <v>7</v>
      </c>
      <c r="G21" s="7"/>
      <c r="H21" s="7"/>
      <c r="I21" s="7"/>
      <c r="J21" s="7"/>
      <c r="K21" s="7"/>
      <c r="L21" s="7">
        <v>40</v>
      </c>
      <c r="M21" s="9"/>
      <c r="N21" s="96"/>
    </row>
    <row r="22" spans="1:14" ht="15.75">
      <c r="A22" s="97">
        <v>19</v>
      </c>
      <c r="B22" s="86"/>
      <c r="C22" s="87"/>
      <c r="D22" s="87"/>
      <c r="E22" s="87"/>
      <c r="F22" s="87"/>
      <c r="G22" s="87"/>
      <c r="H22" s="87"/>
      <c r="I22" s="87"/>
      <c r="J22" s="87"/>
      <c r="K22" s="87"/>
      <c r="L22" s="87">
        <v>97</v>
      </c>
      <c r="M22" s="88">
        <v>10</v>
      </c>
      <c r="N22" s="96"/>
    </row>
    <row r="23" spans="1:14" ht="15.75">
      <c r="A23" s="100">
        <v>20</v>
      </c>
      <c r="B23" s="8"/>
      <c r="C23" s="7"/>
      <c r="D23" s="7"/>
      <c r="E23" s="7"/>
      <c r="F23" s="7"/>
      <c r="G23" s="7"/>
      <c r="H23" s="7"/>
      <c r="I23" s="7"/>
      <c r="J23" s="7"/>
      <c r="K23" s="7"/>
      <c r="L23" s="7"/>
      <c r="M23" s="9">
        <v>5</v>
      </c>
      <c r="N23" s="96"/>
    </row>
    <row r="24" spans="1:14" ht="15.75">
      <c r="A24" s="97">
        <v>21</v>
      </c>
      <c r="B24" s="86"/>
      <c r="C24" s="87"/>
      <c r="D24" s="87"/>
      <c r="E24" s="87"/>
      <c r="F24" s="87"/>
      <c r="G24" s="87"/>
      <c r="H24" s="87"/>
      <c r="I24" s="87"/>
      <c r="J24" s="87">
        <v>8</v>
      </c>
      <c r="K24" s="87"/>
      <c r="L24" s="87"/>
      <c r="M24" s="88"/>
      <c r="N24" s="96"/>
    </row>
    <row r="25" spans="1:14" ht="15.75">
      <c r="A25" s="100">
        <v>22</v>
      </c>
      <c r="B25" s="8"/>
      <c r="C25" s="7"/>
      <c r="D25" s="7"/>
      <c r="E25" s="7"/>
      <c r="F25" s="7"/>
      <c r="G25" s="7"/>
      <c r="H25" s="7">
        <v>5</v>
      </c>
      <c r="I25" s="7"/>
      <c r="J25" s="7"/>
      <c r="K25" s="7"/>
      <c r="L25" s="7"/>
      <c r="M25" s="9"/>
      <c r="N25" s="96"/>
    </row>
    <row r="26" spans="1:14" ht="15.75">
      <c r="A26" s="97">
        <v>23</v>
      </c>
      <c r="B26" s="86"/>
      <c r="C26" s="87"/>
      <c r="D26" s="87"/>
      <c r="E26" s="87"/>
      <c r="F26" s="87"/>
      <c r="G26" s="87"/>
      <c r="H26" s="87"/>
      <c r="I26" s="87">
        <v>3</v>
      </c>
      <c r="J26" s="87">
        <v>32</v>
      </c>
      <c r="K26" s="87"/>
      <c r="L26" s="87"/>
      <c r="M26" s="88"/>
      <c r="N26" s="96"/>
    </row>
    <row r="27" spans="1:14" ht="15.75">
      <c r="A27" s="100">
        <v>24</v>
      </c>
      <c r="B27" s="8"/>
      <c r="C27" s="7"/>
      <c r="D27" s="7"/>
      <c r="E27" s="7"/>
      <c r="F27" s="7"/>
      <c r="G27" s="7"/>
      <c r="H27" s="7"/>
      <c r="I27" s="7"/>
      <c r="J27" s="7"/>
      <c r="K27" s="7"/>
      <c r="L27" s="7"/>
      <c r="M27" s="9"/>
      <c r="N27" s="96"/>
    </row>
    <row r="28" spans="1:14" ht="15.75">
      <c r="A28" s="97">
        <v>25</v>
      </c>
      <c r="B28" s="86"/>
      <c r="C28" s="87"/>
      <c r="D28" s="87"/>
      <c r="E28" s="87"/>
      <c r="F28" s="87"/>
      <c r="G28" s="87">
        <v>10</v>
      </c>
      <c r="H28" s="87"/>
      <c r="I28" s="87"/>
      <c r="J28" s="87"/>
      <c r="K28" s="87"/>
      <c r="L28" s="87"/>
      <c r="M28" s="88"/>
      <c r="N28" s="96"/>
    </row>
    <row r="29" spans="1:14" ht="15.75">
      <c r="A29" s="100">
        <v>26</v>
      </c>
      <c r="B29" s="8"/>
      <c r="C29" s="7"/>
      <c r="D29" s="7"/>
      <c r="E29" s="7"/>
      <c r="F29" s="7"/>
      <c r="G29" s="7"/>
      <c r="H29" s="7"/>
      <c r="I29" s="7"/>
      <c r="J29" s="7">
        <v>2</v>
      </c>
      <c r="K29" s="7"/>
      <c r="L29" s="7"/>
      <c r="M29" s="9"/>
      <c r="N29" s="96"/>
    </row>
    <row r="30" spans="1:14" ht="15.75">
      <c r="A30" s="97">
        <v>27</v>
      </c>
      <c r="B30" s="86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8"/>
      <c r="N30" s="96"/>
    </row>
    <row r="31" spans="1:14" ht="15.75">
      <c r="A31" s="100">
        <v>28</v>
      </c>
      <c r="B31" s="8"/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 s="96"/>
    </row>
    <row r="32" spans="1:14" ht="15.75">
      <c r="A32" s="97">
        <v>29</v>
      </c>
      <c r="B32" s="86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8"/>
      <c r="N32" s="102"/>
    </row>
    <row r="33" spans="1:14" ht="15.75">
      <c r="A33" s="100">
        <v>30</v>
      </c>
      <c r="B33" s="8"/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  <c r="N33" s="96"/>
    </row>
    <row r="34" spans="1:14" ht="15.75">
      <c r="A34" s="101">
        <v>31</v>
      </c>
      <c r="B34" s="89"/>
      <c r="C34" s="90"/>
      <c r="D34" s="90"/>
      <c r="E34" s="90"/>
      <c r="F34" s="90"/>
      <c r="G34" s="90"/>
      <c r="H34" s="90"/>
      <c r="I34" s="90"/>
      <c r="J34" s="90"/>
      <c r="K34" s="90">
        <v>15</v>
      </c>
      <c r="L34" s="90"/>
      <c r="M34" s="91"/>
      <c r="N34" s="96"/>
    </row>
    <row r="35" spans="1:14" ht="15.75">
      <c r="A35" s="1"/>
      <c r="B35" s="1"/>
      <c r="C35" s="1"/>
      <c r="D35" s="1"/>
      <c r="E35" s="133"/>
      <c r="F35" s="1"/>
      <c r="G35" s="1"/>
      <c r="H35" s="1"/>
      <c r="I35" s="1"/>
      <c r="J35" s="1"/>
      <c r="K35" s="1"/>
      <c r="N35" s="106" t="s">
        <v>16</v>
      </c>
    </row>
    <row r="36" spans="1:14" ht="15.75">
      <c r="A36" s="1" t="s">
        <v>14</v>
      </c>
      <c r="B36" s="3">
        <f t="shared" ref="B36:M36" si="0">SUM(B4:B34)</f>
        <v>0</v>
      </c>
      <c r="C36" s="3">
        <f t="shared" si="0"/>
        <v>0</v>
      </c>
      <c r="D36" s="3">
        <f t="shared" si="0"/>
        <v>0</v>
      </c>
      <c r="E36" s="3">
        <f t="shared" si="0"/>
        <v>40</v>
      </c>
      <c r="F36" s="3">
        <f t="shared" si="0"/>
        <v>7</v>
      </c>
      <c r="G36" s="3">
        <f t="shared" si="0"/>
        <v>34</v>
      </c>
      <c r="H36" s="3">
        <f t="shared" si="0"/>
        <v>80</v>
      </c>
      <c r="I36" s="3">
        <f t="shared" si="0"/>
        <v>23</v>
      </c>
      <c r="J36" s="3">
        <f t="shared" si="0"/>
        <v>53</v>
      </c>
      <c r="K36" s="3">
        <f t="shared" si="0"/>
        <v>76</v>
      </c>
      <c r="L36" s="3">
        <f t="shared" si="0"/>
        <v>592</v>
      </c>
      <c r="M36" s="3">
        <f t="shared" si="0"/>
        <v>90</v>
      </c>
      <c r="N36" s="103">
        <f>SUM(B36:M36)</f>
        <v>995</v>
      </c>
    </row>
    <row r="37" spans="1:14" ht="15.75">
      <c r="A37" s="1" t="s">
        <v>17</v>
      </c>
      <c r="B37" s="3">
        <f t="shared" ref="B37:M37" si="1">COUNTIF(B4:B34,"&gt;0")</f>
        <v>0</v>
      </c>
      <c r="C37" s="3">
        <f t="shared" si="1"/>
        <v>0</v>
      </c>
      <c r="D37" s="3">
        <f t="shared" si="1"/>
        <v>0</v>
      </c>
      <c r="E37" s="3">
        <f t="shared" si="1"/>
        <v>2</v>
      </c>
      <c r="F37" s="3">
        <f t="shared" si="1"/>
        <v>1</v>
      </c>
      <c r="G37" s="3">
        <f t="shared" si="1"/>
        <v>5</v>
      </c>
      <c r="H37" s="3">
        <f t="shared" si="1"/>
        <v>7</v>
      </c>
      <c r="I37" s="3">
        <f t="shared" si="1"/>
        <v>4</v>
      </c>
      <c r="J37" s="3">
        <f t="shared" si="1"/>
        <v>4</v>
      </c>
      <c r="K37" s="4">
        <f t="shared" si="1"/>
        <v>3</v>
      </c>
      <c r="L37" s="4">
        <f t="shared" si="1"/>
        <v>11</v>
      </c>
      <c r="M37" s="4">
        <f t="shared" si="1"/>
        <v>6</v>
      </c>
      <c r="N37" s="104">
        <f>SUM(B37:M37)</f>
        <v>43</v>
      </c>
    </row>
    <row r="38" spans="1:14" ht="15.75">
      <c r="A38" s="1" t="s">
        <v>19</v>
      </c>
      <c r="B38" s="4">
        <f>COUNTIF(B4:B34,"T")</f>
        <v>0</v>
      </c>
      <c r="C38" s="4">
        <f>COUNTIF(C4:C34,"T")</f>
        <v>0</v>
      </c>
      <c r="D38" s="4">
        <f t="shared" ref="D38:M38" si="2">COUNTIF(D4:D34,"T")</f>
        <v>0</v>
      </c>
      <c r="E38" s="4">
        <f t="shared" si="2"/>
        <v>0</v>
      </c>
      <c r="F38" s="4">
        <f t="shared" si="2"/>
        <v>0</v>
      </c>
      <c r="G38" s="4">
        <f t="shared" si="2"/>
        <v>0</v>
      </c>
      <c r="H38" s="4">
        <f t="shared" si="2"/>
        <v>0</v>
      </c>
      <c r="I38" s="4">
        <f t="shared" si="2"/>
        <v>0</v>
      </c>
      <c r="J38" s="4">
        <f t="shared" si="2"/>
        <v>0</v>
      </c>
      <c r="K38" s="4">
        <f t="shared" si="2"/>
        <v>0</v>
      </c>
      <c r="L38" s="4">
        <f t="shared" si="2"/>
        <v>0</v>
      </c>
      <c r="M38" s="4">
        <f t="shared" si="2"/>
        <v>0</v>
      </c>
      <c r="N38" s="105">
        <f>COUNTIF(B4:M34,"T")</f>
        <v>0</v>
      </c>
    </row>
    <row r="44" spans="1:14" ht="18">
      <c r="L44" s="116" t="s">
        <v>46</v>
      </c>
      <c r="M44" s="92">
        <v>31362</v>
      </c>
    </row>
  </sheetData>
  <phoneticPr fontId="4"/>
  <conditionalFormatting sqref="B4:M4 B6:M6 B8:M8 B34:M34 B12:M12 B14:M14 B16:M16 B18:M18 B20:M20 B22:M22 B24:M24 B26:M26 B28:M28 B30:M30 B32:M32 B10:M10">
    <cfRule type="expression" dxfId="7" priority="1" stopIfTrue="1">
      <formula>IF(OR(B4="T",B4=" "),1)</formula>
    </cfRule>
    <cfRule type="cellIs" dxfId="6" priority="2" stopIfTrue="1" operator="greaterThanOrEqual">
      <formula>100</formula>
    </cfRule>
    <cfRule type="cellIs" dxfId="5" priority="3" stopIfTrue="1" operator="between">
      <formula>0.1</formula>
      <formula>99.99999</formula>
    </cfRule>
  </conditionalFormatting>
  <conditionalFormatting sqref="B5:M5 B7:M7 B11:M11 B33:M33 B13:M13 B15:M15 B17:M17 B19:M19 B21:M21 B23:M23 B25:M25 B27:M27 B29:M29 B31:M31 B9:M9">
    <cfRule type="expression" dxfId="4" priority="4" stopIfTrue="1">
      <formula>IF(OR(B5="T",B5=" "),1)</formula>
    </cfRule>
    <cfRule type="cellIs" dxfId="3" priority="5" stopIfTrue="1" operator="greaterThanOrEqual">
      <formula>100</formula>
    </cfRule>
    <cfRule type="cellIs" dxfId="2" priority="6" stopIfTrue="1" operator="between">
      <formula>0.1</formula>
      <formula>99.99999</formula>
    </cfRule>
  </conditionalFormatting>
  <hyperlinks>
    <hyperlink ref="B1" location="Consolidated!A1" display="Consolidate Link"/>
    <hyperlink ref="B2" location="CALC.!A1" display="CALC."/>
  </hyperlinks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showGridLines="0" workbookViewId="0">
      <selection activeCell="D58" sqref="D58"/>
    </sheetView>
  </sheetViews>
  <sheetFormatPr defaultColWidth="8.6640625" defaultRowHeight="15"/>
  <cols>
    <col min="1" max="1" width="9.77734375" customWidth="1"/>
    <col min="2" max="2" width="10.77734375" customWidth="1"/>
    <col min="3" max="3" width="8.88671875" customWidth="1"/>
    <col min="4" max="6" width="8" customWidth="1"/>
    <col min="7" max="9" width="7.6640625" customWidth="1"/>
    <col min="10" max="10" width="10.44140625" customWidth="1"/>
    <col min="11" max="11" width="8" customWidth="1"/>
    <col min="12" max="13" width="9.6640625" customWidth="1"/>
  </cols>
  <sheetData>
    <row r="1" spans="1:20" ht="15.75">
      <c r="A1" s="172" t="s">
        <v>0</v>
      </c>
      <c r="B1" s="173" t="s">
        <v>44</v>
      </c>
      <c r="C1" s="191" t="s">
        <v>71</v>
      </c>
      <c r="D1" s="174"/>
      <c r="E1" s="175"/>
      <c r="F1" s="192" t="e">
        <f>#REF!</f>
        <v>#REF!</v>
      </c>
      <c r="G1" s="193"/>
      <c r="H1" s="170"/>
      <c r="I1" s="170"/>
      <c r="J1" s="196" t="e">
        <f>#REF!</f>
        <v>#REF!</v>
      </c>
      <c r="K1" s="197"/>
      <c r="L1" s="170"/>
      <c r="M1" s="200" t="e">
        <f>#REF!</f>
        <v>#REF!</v>
      </c>
      <c r="N1" s="96"/>
    </row>
    <row r="2" spans="1:20" ht="15.75">
      <c r="A2" s="176" t="s">
        <v>1</v>
      </c>
      <c r="B2" s="177" t="s">
        <v>45</v>
      </c>
      <c r="C2" s="178" t="s">
        <v>47</v>
      </c>
      <c r="D2" s="179"/>
      <c r="E2" s="179"/>
      <c r="F2" s="194" t="str">
        <f>TEXT(SUM(B36:F36),0)&amp;"mm"</f>
        <v>138mm</v>
      </c>
      <c r="G2" s="195" t="s">
        <v>36</v>
      </c>
      <c r="H2" s="168"/>
      <c r="I2" s="168"/>
      <c r="J2" s="198" t="str">
        <f>TEXT(SUM(G36:J36),0)&amp;"mm"</f>
        <v>309mm</v>
      </c>
      <c r="K2" s="199" t="s">
        <v>21</v>
      </c>
      <c r="L2" s="6"/>
      <c r="M2" s="201" t="str">
        <f>TEXT(SUM(K36:M36),0)&amp;"mm"</f>
        <v>1642mm</v>
      </c>
      <c r="N2" s="96"/>
      <c r="Q2" s="171"/>
    </row>
    <row r="3" spans="1:20" ht="15.75">
      <c r="A3" s="180">
        <v>40543</v>
      </c>
      <c r="B3" s="181" t="s">
        <v>2</v>
      </c>
      <c r="C3" s="181" t="s">
        <v>3</v>
      </c>
      <c r="D3" s="181" t="s">
        <v>4</v>
      </c>
      <c r="E3" s="181" t="s">
        <v>5</v>
      </c>
      <c r="F3" s="181" t="s">
        <v>6</v>
      </c>
      <c r="G3" s="181" t="s">
        <v>7</v>
      </c>
      <c r="H3" s="181" t="s">
        <v>8</v>
      </c>
      <c r="I3" s="181" t="s">
        <v>9</v>
      </c>
      <c r="J3" s="181" t="s">
        <v>10</v>
      </c>
      <c r="K3" s="181" t="s">
        <v>11</v>
      </c>
      <c r="L3" s="181" t="s">
        <v>12</v>
      </c>
      <c r="M3" s="202" t="s">
        <v>13</v>
      </c>
      <c r="N3" s="96"/>
      <c r="T3" s="171"/>
    </row>
    <row r="4" spans="1:20" ht="15.75">
      <c r="A4" s="182">
        <v>1</v>
      </c>
      <c r="B4" s="186">
        <f>IF(ISERROR(VLOOKUP(CONCATENATE(TEXT($A4,"##"),"/",TEXT(LEFT(B$3,3),"###"),"/",TEXT($A$3,"yy")),CALC.!$B$145:$F$1640,5,FALSE))," ",IF(VLOOKUP(CONCATENATE(TEXT($A4,"##"),"/",TEXT(LEFT(B$3,3),"###"),"/",TEXT($A$3,"yy")),CALC.!$B$145:$F$1640,5,FALSE)="","T",VLOOKUP(CONCATENATE(TEXT($A4,"##"),"/",TEXT(LEFT(B$3,3),"###"),"/",TEXT($A$3,"yy")),CALC.!$B$145:$F$1640,5,FALSE)))</f>
        <v>7.5823565999999998</v>
      </c>
      <c r="C4" s="187" t="str">
        <f>IF(ISERROR(VLOOKUP(CONCATENATE(TEXT($A4,"##"),"/",TEXT(LEFT(C$3,3),"###"),"/",TEXT($A$3,"yy")),CALC.!$B$145:$F$1640,5,FALSE))," ",IF(VLOOKUP(CONCATENATE(TEXT($A4,"##"),"/",TEXT(LEFT(C$3,3),"###"),"/",TEXT($A$3,"yy")),CALC.!$B$145:$F$1640,5,FALSE)="","T",VLOOKUP(CONCATENATE(TEXT($A4,"##"),"/",TEXT(LEFT(C$3,3),"###"),"/",TEXT($A$3,"yy")),CALC.!$B$145:$F$1640,5,FALSE)))</f>
        <v xml:space="preserve"> </v>
      </c>
      <c r="D4" s="187" t="str">
        <f>IF(ISERROR(VLOOKUP(CONCATENATE(TEXT($A4,"##"),"/",TEXT(LEFT(D$3,3),"###"),"/",TEXT($A$3,"yy")),CALC.!$B$145:$F$1640,5,FALSE))," ",IF(VLOOKUP(CONCATENATE(TEXT($A4,"##"),"/",TEXT(LEFT(D$3,3),"###"),"/",TEXT($A$3,"yy")),CALC.!$B$145:$F$1640,5,FALSE)="","T",VLOOKUP(CONCATENATE(TEXT($A4,"##"),"/",TEXT(LEFT(D$3,3),"###"),"/",TEXT($A$3,"yy")),CALC.!$B$145:$F$1640,5,FALSE)))</f>
        <v xml:space="preserve"> </v>
      </c>
      <c r="E4" s="187" t="str">
        <f>IF(ISERROR(VLOOKUP(CONCATENATE(TEXT($A4,"##"),"/",TEXT(LEFT(E$3,3),"###"),"/",TEXT($A$3,"yy")),CALC.!$B$145:$F$1640,5,FALSE))," ",IF(VLOOKUP(CONCATENATE(TEXT($A4,"##"),"/",TEXT(LEFT(E$3,3),"###"),"/",TEXT($A$3,"yy")),CALC.!$B$145:$F$1640,5,FALSE)="","T",VLOOKUP(CONCATENATE(TEXT($A4,"##"),"/",TEXT(LEFT(E$3,3),"###"),"/",TEXT($A$3,"yy")),CALC.!$B$145:$F$1640,5,FALSE)))</f>
        <v xml:space="preserve"> </v>
      </c>
      <c r="F4" s="187" t="str">
        <f>IF(ISERROR(VLOOKUP(CONCATENATE(TEXT($A4,"##"),"/",TEXT(LEFT(F$3,3),"###"),"/",TEXT($A$3,"yy")),CALC.!$B$145:$F$1640,5,FALSE))," ",IF(VLOOKUP(CONCATENATE(TEXT($A4,"##"),"/",TEXT(LEFT(F$3,3),"###"),"/",TEXT($A$3,"yy")),CALC.!$B$145:$F$1640,5,FALSE)="","T",VLOOKUP(CONCATENATE(TEXT($A4,"##"),"/",TEXT(LEFT(F$3,3),"###"),"/",TEXT($A$3,"yy")),CALC.!$B$145:$F$1640,5,FALSE)))</f>
        <v xml:space="preserve"> </v>
      </c>
      <c r="G4" s="187" t="str">
        <f>IF(ISERROR(VLOOKUP(CONCATENATE(TEXT($A4,"##"),"/",TEXT(LEFT(G$3,3),"###"),"/",TEXT($A$3,"yy")),CALC.!$B$145:$F$1640,5,FALSE))," ",IF(VLOOKUP(CONCATENATE(TEXT($A4,"##"),"/",TEXT(LEFT(G$3,3),"###"),"/",TEXT($A$3,"yy")),CALC.!$B$145:$F$1640,5,FALSE)="","T",VLOOKUP(CONCATENATE(TEXT($A4,"##"),"/",TEXT(LEFT(G$3,3),"###"),"/",TEXT($A$3,"yy")),CALC.!$B$145:$F$1640,5,FALSE)))</f>
        <v xml:space="preserve"> </v>
      </c>
      <c r="H4" s="187" t="str">
        <f>IF(ISERROR(VLOOKUP(CONCATENATE(TEXT($A4,"##"),"/",TEXT(LEFT(H$3,3),"###"),"/",TEXT($A$3,"yy")),CALC.!$B$145:$F$1640,5,FALSE))," ",IF(VLOOKUP(CONCATENATE(TEXT($A4,"##"),"/",TEXT(LEFT(H$3,3),"###"),"/",TEXT($A$3,"yy")),CALC.!$B$145:$F$1640,5,FALSE)="","T",VLOOKUP(CONCATENATE(TEXT($A4,"##"),"/",TEXT(LEFT(H$3,3),"###"),"/",TEXT($A$3,"yy")),CALC.!$B$145:$F$1640,5,FALSE)))</f>
        <v xml:space="preserve"> </v>
      </c>
      <c r="I4" s="187" t="str">
        <f>IF(ISERROR(VLOOKUP(CONCATENATE(TEXT($A4,"##"),"/",TEXT(LEFT(I$3,3),"###"),"/",TEXT($A$3,"yy")),CALC.!$B$145:$F$1640,5,FALSE))," ",IF(VLOOKUP(CONCATENATE(TEXT($A4,"##"),"/",TEXT(LEFT(I$3,3),"###"),"/",TEXT($A$3,"yy")),CALC.!$B$145:$F$1640,5,FALSE)="","T",VLOOKUP(CONCATENATE(TEXT($A4,"##"),"/",TEXT(LEFT(I$3,3),"###"),"/",TEXT($A$3,"yy")),CALC.!$B$145:$F$1640,5,FALSE)))</f>
        <v xml:space="preserve"> </v>
      </c>
      <c r="J4" s="187" t="str">
        <f>IF(ISERROR(VLOOKUP(CONCATENATE(TEXT($A4,"##"),"/",TEXT(LEFT(J$3,3),"###"),"/",TEXT($A$3,"yy")),CALC.!$B$145:$F$1640,5,FALSE))," ",IF(VLOOKUP(CONCATENATE(TEXT($A4,"##"),"/",TEXT(LEFT(J$3,3),"###"),"/",TEXT($A$3,"yy")),CALC.!$B$145:$F$1640,5,FALSE)="","T",VLOOKUP(CONCATENATE(TEXT($A4,"##"),"/",TEXT(LEFT(J$3,3),"###"),"/",TEXT($A$3,"yy")),CALC.!$B$145:$F$1640,5,FALSE)))</f>
        <v xml:space="preserve"> </v>
      </c>
      <c r="K4" s="187" t="str">
        <f>IF(ISERROR(VLOOKUP(CONCATENATE(TEXT($A4,"##"),"/",TEXT(LEFT(K$3,3),"###"),"/",TEXT($A$3,"yy")),CALC.!$B$145:$F$1640,5,FALSE))," ",IF(VLOOKUP(CONCATENATE(TEXT($A4,"##"),"/",TEXT(LEFT(K$3,3),"###"),"/",TEXT($A$3,"yy")),CALC.!$B$145:$F$1640,5,FALSE)="","T",VLOOKUP(CONCATENATE(TEXT($A4,"##"),"/",TEXT(LEFT(K$3,3),"###"),"/",TEXT($A$3,"yy")),CALC.!$B$145:$F$1640,5,FALSE)))</f>
        <v xml:space="preserve"> </v>
      </c>
      <c r="L4" s="187">
        <f>IF(ISERROR(VLOOKUP(CONCATENATE(TEXT($A4,"##"),"/",TEXT(LEFT(L$3,3),"###"),"/",TEXT($A$3,"yy")),CALC.!$B$145:$F$1640,5,FALSE))," ",IF(VLOOKUP(CONCATENATE(TEXT($A4,"##"),"/",TEXT(LEFT(L$3,3),"###"),"/",TEXT($A$3,"yy")),CALC.!$B$145:$F$1640,5,FALSE)="","T",VLOOKUP(CONCATENATE(TEXT($A4,"##"),"/",TEXT(LEFT(L$3,3),"###"),"/",TEXT($A$3,"yy")),CALC.!$B$145:$F$1640,5,FALSE)))</f>
        <v>52.534899299999999</v>
      </c>
      <c r="M4" s="203">
        <f>IF(ISERROR(VLOOKUP(CONCATENATE(TEXT($A4,"##"),"/",TEXT(LEFT(M$3,3),"###"),"/",TEXT($A$3,"yy")),CALC.!$B$145:$F$1640,5,FALSE))," ",IF(VLOOKUP(CONCATENATE(TEXT($A4,"##"),"/",TEXT(LEFT(M$3,3),"###"),"/",TEXT($A$3,"yy")),CALC.!$B$145:$F$1640,5,FALSE)="","T",VLOOKUP(CONCATENATE(TEXT($A4,"##"),"/",TEXT(LEFT(M$3,3),"###"),"/",TEXT($A$3,"yy")),CALC.!$B$145:$F$1640,5,FALSE)))</f>
        <v>146.77275990000001</v>
      </c>
      <c r="N4" s="96"/>
    </row>
    <row r="5" spans="1:20" ht="15.75">
      <c r="A5" s="183">
        <v>2</v>
      </c>
      <c r="B5" s="188" t="str">
        <f>IF(ISERROR(VLOOKUP(CONCATENATE(TEXT($A5,"##"),"/",TEXT(LEFT(B$3,3),"###"),"/",TEXT($A$3,"yy")),CALC.!$B$145:$F$1640,5,FALSE))," ",IF(VLOOKUP(CONCATENATE(TEXT($A5,"##"),"/",TEXT(LEFT(B$3,3),"###"),"/",TEXT($A$3,"yy")),CALC.!$B$145:$F$1640,5,FALSE)="","T",VLOOKUP(CONCATENATE(TEXT($A5,"##"),"/",TEXT(LEFT(B$3,3),"###"),"/",TEXT($A$3,"yy")),CALC.!$B$145:$F$1640,5,FALSE)))</f>
        <v xml:space="preserve"> </v>
      </c>
      <c r="C5" s="188" t="str">
        <f>IF(ISERROR(VLOOKUP(CONCATENATE(TEXT($A5,"##"),"/",TEXT(LEFT(C$3,3),"###"),"/",TEXT($A$3,"yy")),CALC.!$B$145:$F$1640,5,FALSE))," ",IF(VLOOKUP(CONCATENATE(TEXT($A5,"##"),"/",TEXT(LEFT(C$3,3),"###"),"/",TEXT($A$3,"yy")),CALC.!$B$145:$F$1640,5,FALSE)="","T",VLOOKUP(CONCATENATE(TEXT($A5,"##"),"/",TEXT(LEFT(C$3,3),"###"),"/",TEXT($A$3,"yy")),CALC.!$B$145:$F$1640,5,FALSE)))</f>
        <v xml:space="preserve"> </v>
      </c>
      <c r="D5" s="188" t="str">
        <f>IF(ISERROR(VLOOKUP(CONCATENATE(TEXT($A5,"##"),"/",TEXT(LEFT(D$3,3),"###"),"/",TEXT($A$3,"yy")),CALC.!$B$145:$F$1640,5,FALSE))," ",IF(VLOOKUP(CONCATENATE(TEXT($A5,"##"),"/",TEXT(LEFT(D$3,3),"###"),"/",TEXT($A$3,"yy")),CALC.!$B$145:$F$1640,5,FALSE)="","T",VLOOKUP(CONCATENATE(TEXT($A5,"##"),"/",TEXT(LEFT(D$3,3),"###"),"/",TEXT($A$3,"yy")),CALC.!$B$145:$F$1640,5,FALSE)))</f>
        <v xml:space="preserve"> </v>
      </c>
      <c r="E5" s="188" t="str">
        <f>IF(ISERROR(VLOOKUP(CONCATENATE(TEXT($A5,"##"),"/",TEXT(LEFT(E$3,3),"###"),"/",TEXT($A$3,"yy")),CALC.!$B$145:$F$1640,5,FALSE))," ",IF(VLOOKUP(CONCATENATE(TEXT($A5,"##"),"/",TEXT(LEFT(E$3,3),"###"),"/",TEXT($A$3,"yy")),CALC.!$B$145:$F$1640,5,FALSE)="","T",VLOOKUP(CONCATENATE(TEXT($A5,"##"),"/",TEXT(LEFT(E$3,3),"###"),"/",TEXT($A$3,"yy")),CALC.!$B$145:$F$1640,5,FALSE)))</f>
        <v xml:space="preserve"> </v>
      </c>
      <c r="F5" s="188" t="str">
        <f>IF(ISERROR(VLOOKUP(CONCATENATE(TEXT($A5,"##"),"/",TEXT(LEFT(F$3,3),"###"),"/",TEXT($A$3,"yy")),CALC.!$B$145:$F$1640,5,FALSE))," ",IF(VLOOKUP(CONCATENATE(TEXT($A5,"##"),"/",TEXT(LEFT(F$3,3),"###"),"/",TEXT($A$3,"yy")),CALC.!$B$145:$F$1640,5,FALSE)="","T",VLOOKUP(CONCATENATE(TEXT($A5,"##"),"/",TEXT(LEFT(F$3,3),"###"),"/",TEXT($A$3,"yy")),CALC.!$B$145:$F$1640,5,FALSE)))</f>
        <v xml:space="preserve"> </v>
      </c>
      <c r="G5" s="188" t="str">
        <f>IF(ISERROR(VLOOKUP(CONCATENATE(TEXT($A5,"##"),"/",TEXT(LEFT(G$3,3),"###"),"/",TEXT($A$3,"yy")),CALC.!$B$145:$F$1640,5,FALSE))," ",IF(VLOOKUP(CONCATENATE(TEXT($A5,"##"),"/",TEXT(LEFT(G$3,3),"###"),"/",TEXT($A$3,"yy")),CALC.!$B$145:$F$1640,5,FALSE)="","T",VLOOKUP(CONCATENATE(TEXT($A5,"##"),"/",TEXT(LEFT(G$3,3),"###"),"/",TEXT($A$3,"yy")),CALC.!$B$145:$F$1640,5,FALSE)))</f>
        <v xml:space="preserve"> </v>
      </c>
      <c r="H5" s="188" t="str">
        <f>IF(ISERROR(VLOOKUP(CONCATENATE(TEXT($A5,"##"),"/",TEXT(LEFT(H$3,3),"###"),"/",TEXT($A$3,"yy")),CALC.!$B$145:$F$1640,5,FALSE))," ",IF(VLOOKUP(CONCATENATE(TEXT($A5,"##"),"/",TEXT(LEFT(H$3,3),"###"),"/",TEXT($A$3,"yy")),CALC.!$B$145:$F$1640,5,FALSE)="","T",VLOOKUP(CONCATENATE(TEXT($A5,"##"),"/",TEXT(LEFT(H$3,3),"###"),"/",TEXT($A$3,"yy")),CALC.!$B$145:$F$1640,5,FALSE)))</f>
        <v xml:space="preserve"> </v>
      </c>
      <c r="I5" s="188">
        <f>IF(ISERROR(VLOOKUP(CONCATENATE(TEXT($A5,"##"),"/",TEXT(LEFT(I$3,3),"###"),"/",TEXT($A$3,"yy")),CALC.!$B$145:$F$1640,5,FALSE))," ",IF(VLOOKUP(CONCATENATE(TEXT($A5,"##"),"/",TEXT(LEFT(I$3,3),"###"),"/",TEXT($A$3,"yy")),CALC.!$B$145:$F$1640,5,FALSE)="","T",VLOOKUP(CONCATENATE(TEXT($A5,"##"),"/",TEXT(LEFT(I$3,3),"###"),"/",TEXT($A$3,"yy")),CALC.!$B$145:$F$1640,5,FALSE)))</f>
        <v>43.327752000000004</v>
      </c>
      <c r="J5" s="188" t="str">
        <f>IF(ISERROR(VLOOKUP(CONCATENATE(TEXT($A5,"##"),"/",TEXT(LEFT(J$3,3),"###"),"/",TEXT($A$3,"yy")),CALC.!$B$145:$F$1640,5,FALSE))," ",IF(VLOOKUP(CONCATENATE(TEXT($A5,"##"),"/",TEXT(LEFT(J$3,3),"###"),"/",TEXT($A$3,"yy")),CALC.!$B$145:$F$1640,5,FALSE)="","T",VLOOKUP(CONCATENATE(TEXT($A5,"##"),"/",TEXT(LEFT(J$3,3),"###"),"/",TEXT($A$3,"yy")),CALC.!$B$145:$F$1640,5,FALSE)))</f>
        <v xml:space="preserve"> </v>
      </c>
      <c r="K5" s="188" t="str">
        <f>IF(ISERROR(VLOOKUP(CONCATENATE(TEXT($A5,"##"),"/",TEXT(LEFT(K$3,3),"###"),"/",TEXT($A$3,"yy")),CALC.!$B$145:$F$1640,5,FALSE))," ",IF(VLOOKUP(CONCATENATE(TEXT($A5,"##"),"/",TEXT(LEFT(K$3,3),"###"),"/",TEXT($A$3,"yy")),CALC.!$B$145:$F$1640,5,FALSE)="","T",VLOOKUP(CONCATENATE(TEXT($A5,"##"),"/",TEXT(LEFT(K$3,3),"###"),"/",TEXT($A$3,"yy")),CALC.!$B$145:$F$1640,5,FALSE)))</f>
        <v>T</v>
      </c>
      <c r="L5" s="188">
        <f>IF(ISERROR(VLOOKUP(CONCATENATE(TEXT($A5,"##"),"/",TEXT(LEFT(L$3,3),"###"),"/",TEXT($A$3,"yy")),CALC.!$B$145:$F$1640,5,FALSE))," ",IF(VLOOKUP(CONCATENATE(TEXT($A5,"##"),"/",TEXT(LEFT(L$3,3),"###"),"/",TEXT($A$3,"yy")),CALC.!$B$145:$F$1640,5,FALSE)="","T",VLOOKUP(CONCATENATE(TEXT($A5,"##"),"/",TEXT(LEFT(L$3,3),"###"),"/",TEXT($A$3,"yy")),CALC.!$B$145:$F$1640,5,FALSE)))</f>
        <v>64.991628000000006</v>
      </c>
      <c r="M5" s="204">
        <f>IF(ISERROR(VLOOKUP(CONCATENATE(TEXT($A5,"##"),"/",TEXT(LEFT(M$3,3),"###"),"/",TEXT($A$3,"yy")),CALC.!$B$145:$F$1640,5,FALSE))," ",IF(VLOOKUP(CONCATENATE(TEXT($A5,"##"),"/",TEXT(LEFT(M$3,3),"###"),"/",TEXT($A$3,"yy")),CALC.!$B$145:$F$1640,5,FALSE)="","T",VLOOKUP(CONCATENATE(TEXT($A5,"##"),"/",TEXT(LEFT(M$3,3),"###"),"/",TEXT($A$3,"yy")),CALC.!$B$145:$F$1640,5,FALSE)))</f>
        <v>232.88666699999999</v>
      </c>
      <c r="N5" s="96"/>
    </row>
    <row r="6" spans="1:20" ht="15.75">
      <c r="A6" s="184">
        <v>3</v>
      </c>
      <c r="B6" s="187" t="str">
        <f>IF(ISERROR(VLOOKUP(CONCATENATE(TEXT($A6,"##"),"/",TEXT(LEFT(B$3,3),"###"),"/",TEXT($A$3,"yy")),CALC.!$B$145:$F$1640,5,FALSE))," ",IF(VLOOKUP(CONCATENATE(TEXT($A6,"##"),"/",TEXT(LEFT(B$3,3),"###"),"/",TEXT($A$3,"yy")),CALC.!$B$145:$F$1640,5,FALSE)="","T",VLOOKUP(CONCATENATE(TEXT($A6,"##"),"/",TEXT(LEFT(B$3,3),"###"),"/",TEXT($A$3,"yy")),CALC.!$B$145:$F$1640,5,FALSE)))</f>
        <v xml:space="preserve"> </v>
      </c>
      <c r="C6" s="187" t="str">
        <f>IF(ISERROR(VLOOKUP(CONCATENATE(TEXT($A6,"##"),"/",TEXT(LEFT(C$3,3),"###"),"/",TEXT($A$3,"yy")),CALC.!$B$145:$F$1640,5,FALSE))," ",IF(VLOOKUP(CONCATENATE(TEXT($A6,"##"),"/",TEXT(LEFT(C$3,3),"###"),"/",TEXT($A$3,"yy")),CALC.!$B$145:$F$1640,5,FALSE)="","T",VLOOKUP(CONCATENATE(TEXT($A6,"##"),"/",TEXT(LEFT(C$3,3),"###"),"/",TEXT($A$3,"yy")),CALC.!$B$145:$F$1640,5,FALSE)))</f>
        <v xml:space="preserve"> </v>
      </c>
      <c r="D6" s="187" t="str">
        <f>IF(ISERROR(VLOOKUP(CONCATENATE(TEXT($A6,"##"),"/",TEXT(LEFT(D$3,3),"###"),"/",TEXT($A$3,"yy")),CALC.!$B$145:$F$1640,5,FALSE))," ",IF(VLOOKUP(CONCATENATE(TEXT($A6,"##"),"/",TEXT(LEFT(D$3,3),"###"),"/",TEXT($A$3,"yy")),CALC.!$B$145:$F$1640,5,FALSE)="","T",VLOOKUP(CONCATENATE(TEXT($A6,"##"),"/",TEXT(LEFT(D$3,3),"###"),"/",TEXT($A$3,"yy")),CALC.!$B$145:$F$1640,5,FALSE)))</f>
        <v xml:space="preserve"> </v>
      </c>
      <c r="E6" s="187" t="str">
        <f>IF(ISERROR(VLOOKUP(CONCATENATE(TEXT($A6,"##"),"/",TEXT(LEFT(E$3,3),"###"),"/",TEXT($A$3,"yy")),CALC.!$B$145:$F$1640,5,FALSE))," ",IF(VLOOKUP(CONCATENATE(TEXT($A6,"##"),"/",TEXT(LEFT(E$3,3),"###"),"/",TEXT($A$3,"yy")),CALC.!$B$145:$F$1640,5,FALSE)="","T",VLOOKUP(CONCATENATE(TEXT($A6,"##"),"/",TEXT(LEFT(E$3,3),"###"),"/",TEXT($A$3,"yy")),CALC.!$B$145:$F$1640,5,FALSE)))</f>
        <v xml:space="preserve"> </v>
      </c>
      <c r="F6" s="187" t="str">
        <f>IF(ISERROR(VLOOKUP(CONCATENATE(TEXT($A6,"##"),"/",TEXT(LEFT(F$3,3),"###"),"/",TEXT($A$3,"yy")),CALC.!$B$145:$F$1640,5,FALSE))," ",IF(VLOOKUP(CONCATENATE(TEXT($A6,"##"),"/",TEXT(LEFT(F$3,3),"###"),"/",TEXT($A$3,"yy")),CALC.!$B$145:$F$1640,5,FALSE)="","T",VLOOKUP(CONCATENATE(TEXT($A6,"##"),"/",TEXT(LEFT(F$3,3),"###"),"/",TEXT($A$3,"yy")),CALC.!$B$145:$F$1640,5,FALSE)))</f>
        <v>T</v>
      </c>
      <c r="G6" s="187" t="str">
        <f>IF(ISERROR(VLOOKUP(CONCATENATE(TEXT($A6,"##"),"/",TEXT(LEFT(G$3,3),"###"),"/",TEXT($A$3,"yy")),CALC.!$B$145:$F$1640,5,FALSE))," ",IF(VLOOKUP(CONCATENATE(TEXT($A6,"##"),"/",TEXT(LEFT(G$3,3),"###"),"/",TEXT($A$3,"yy")),CALC.!$B$145:$F$1640,5,FALSE)="","T",VLOOKUP(CONCATENATE(TEXT($A6,"##"),"/",TEXT(LEFT(G$3,3),"###"),"/",TEXT($A$3,"yy")),CALC.!$B$145:$F$1640,5,FALSE)))</f>
        <v xml:space="preserve"> </v>
      </c>
      <c r="H6" s="187" t="str">
        <f>IF(ISERROR(VLOOKUP(CONCATENATE(TEXT($A6,"##"),"/",TEXT(LEFT(H$3,3),"###"),"/",TEXT($A$3,"yy")),CALC.!$B$145:$F$1640,5,FALSE))," ",IF(VLOOKUP(CONCATENATE(TEXT($A6,"##"),"/",TEXT(LEFT(H$3,3),"###"),"/",TEXT($A$3,"yy")),CALC.!$B$145:$F$1640,5,FALSE)="","T",VLOOKUP(CONCATENATE(TEXT($A6,"##"),"/",TEXT(LEFT(H$3,3),"###"),"/",TEXT($A$3,"yy")),CALC.!$B$145:$F$1640,5,FALSE)))</f>
        <v xml:space="preserve"> </v>
      </c>
      <c r="I6" s="187" t="str">
        <f>IF(ISERROR(VLOOKUP(CONCATENATE(TEXT($A6,"##"),"/",TEXT(LEFT(I$3,3),"###"),"/",TEXT($A$3,"yy")),CALC.!$B$145:$F$1640,5,FALSE))," ",IF(VLOOKUP(CONCATENATE(TEXT($A6,"##"),"/",TEXT(LEFT(I$3,3),"###"),"/",TEXT($A$3,"yy")),CALC.!$B$145:$F$1640,5,FALSE)="","T",VLOOKUP(CONCATENATE(TEXT($A6,"##"),"/",TEXT(LEFT(I$3,3),"###"),"/",TEXT($A$3,"yy")),CALC.!$B$145:$F$1640,5,FALSE)))</f>
        <v xml:space="preserve"> </v>
      </c>
      <c r="J6" s="187">
        <f>IF(ISERROR(VLOOKUP(CONCATENATE(TEXT($A6,"##"),"/",TEXT(LEFT(J$3,3),"###"),"/",TEXT($A$3,"yy")),CALC.!$B$145:$F$1640,5,FALSE))," ",IF(VLOOKUP(CONCATENATE(TEXT($A6,"##"),"/",TEXT(LEFT(J$3,3),"###"),"/",TEXT($A$3,"yy")),CALC.!$B$145:$F$1640,5,FALSE)="","T",VLOOKUP(CONCATENATE(TEXT($A6,"##"),"/",TEXT(LEFT(J$3,3),"###"),"/",TEXT($A$3,"yy")),CALC.!$B$145:$F$1640,5,FALSE)))</f>
        <v>52.209941160000007</v>
      </c>
      <c r="K6" s="187">
        <f>IF(ISERROR(VLOOKUP(CONCATENATE(TEXT($A6,"##"),"/",TEXT(LEFT(K$3,3),"###"),"/",TEXT($A$3,"yy")),CALC.!$B$145:$F$1640,5,FALSE))," ",IF(VLOOKUP(CONCATENATE(TEXT($A6,"##"),"/",TEXT(LEFT(K$3,3),"###"),"/",TEXT($A$3,"yy")),CALC.!$B$145:$F$1640,5,FALSE)="","T",VLOOKUP(CONCATENATE(TEXT($A6,"##"),"/",TEXT(LEFT(K$3,3),"###"),"/",TEXT($A$3,"yy")),CALC.!$B$145:$F$1640,5,FALSE)))</f>
        <v>6.2283643499999997</v>
      </c>
      <c r="L6" s="187" t="str">
        <f>IF(ISERROR(VLOOKUP(CONCATENATE(TEXT($A6,"##"),"/",TEXT(LEFT(L$3,3),"###"),"/",TEXT($A$3,"yy")),CALC.!$B$145:$F$1640,5,FALSE))," ",IF(VLOOKUP(CONCATENATE(TEXT($A6,"##"),"/",TEXT(LEFT(L$3,3),"###"),"/",TEXT($A$3,"yy")),CALC.!$B$145:$F$1640,5,FALSE)="","T",VLOOKUP(CONCATENATE(TEXT($A6,"##"),"/",TEXT(LEFT(L$3,3),"###"),"/",TEXT($A$3,"yy")),CALC.!$B$145:$F$1640,5,FALSE)))</f>
        <v>T</v>
      </c>
      <c r="M6" s="203">
        <f>IF(ISERROR(VLOOKUP(CONCATENATE(TEXT($A6,"##"),"/",TEXT(LEFT(M$3,3),"###"),"/",TEXT($A$3,"yy")),CALC.!$B$145:$F$1640,5,FALSE))," ",IF(VLOOKUP(CONCATENATE(TEXT($A6,"##"),"/",TEXT(LEFT(M$3,3),"###"),"/",TEXT($A$3,"yy")),CALC.!$B$145:$F$1640,5,FALSE)="","T",VLOOKUP(CONCATENATE(TEXT($A6,"##"),"/",TEXT(LEFT(M$3,3),"###"),"/",TEXT($A$3,"yy")),CALC.!$B$145:$F$1640,5,FALSE)))</f>
        <v>51.993302399999997</v>
      </c>
      <c r="N6" s="96"/>
    </row>
    <row r="7" spans="1:20" ht="15.75">
      <c r="A7" s="183">
        <v>4</v>
      </c>
      <c r="B7" s="188" t="str">
        <f>IF(ISERROR(VLOOKUP(CONCATENATE(TEXT($A7,"##"),"/",TEXT(LEFT(B$3,3),"###"),"/",TEXT($A$3,"yy")),CALC.!$B$145:$F$1640,5,FALSE))," ",IF(VLOOKUP(CONCATENATE(TEXT($A7,"##"),"/",TEXT(LEFT(B$3,3),"###"),"/",TEXT($A$3,"yy")),CALC.!$B$145:$F$1640,5,FALSE)="","T",VLOOKUP(CONCATENATE(TEXT($A7,"##"),"/",TEXT(LEFT(B$3,3),"###"),"/",TEXT($A$3,"yy")),CALC.!$B$145:$F$1640,5,FALSE)))</f>
        <v xml:space="preserve"> </v>
      </c>
      <c r="C7" s="188" t="str">
        <f>IF(ISERROR(VLOOKUP(CONCATENATE(TEXT($A7,"##"),"/",TEXT(LEFT(C$3,3),"###"),"/",TEXT($A$3,"yy")),CALC.!$B$145:$F$1640,5,FALSE))," ",IF(VLOOKUP(CONCATENATE(TEXT($A7,"##"),"/",TEXT(LEFT(C$3,3),"###"),"/",TEXT($A$3,"yy")),CALC.!$B$145:$F$1640,5,FALSE)="","T",VLOOKUP(CONCATENATE(TEXT($A7,"##"),"/",TEXT(LEFT(C$3,3),"###"),"/",TEXT($A$3,"yy")),CALC.!$B$145:$F$1640,5,FALSE)))</f>
        <v xml:space="preserve"> </v>
      </c>
      <c r="D7" s="188" t="str">
        <f>IF(ISERROR(VLOOKUP(CONCATENATE(TEXT($A7,"##"),"/",TEXT(LEFT(D$3,3),"###"),"/",TEXT($A$3,"yy")),CALC.!$B$145:$F$1640,5,FALSE))," ",IF(VLOOKUP(CONCATENATE(TEXT($A7,"##"),"/",TEXT(LEFT(D$3,3),"###"),"/",TEXT($A$3,"yy")),CALC.!$B$145:$F$1640,5,FALSE)="","T",VLOOKUP(CONCATENATE(TEXT($A7,"##"),"/",TEXT(LEFT(D$3,3),"###"),"/",TEXT($A$3,"yy")),CALC.!$B$145:$F$1640,5,FALSE)))</f>
        <v xml:space="preserve"> </v>
      </c>
      <c r="E7" s="188" t="str">
        <f>IF(ISERROR(VLOOKUP(CONCATENATE(TEXT($A7,"##"),"/",TEXT(LEFT(E$3,3),"###"),"/",TEXT($A$3,"yy")),CALC.!$B$145:$F$1640,5,FALSE))," ",IF(VLOOKUP(CONCATENATE(TEXT($A7,"##"),"/",TEXT(LEFT(E$3,3),"###"),"/",TEXT($A$3,"yy")),CALC.!$B$145:$F$1640,5,FALSE)="","T",VLOOKUP(CONCATENATE(TEXT($A7,"##"),"/",TEXT(LEFT(E$3,3),"###"),"/",TEXT($A$3,"yy")),CALC.!$B$145:$F$1640,5,FALSE)))</f>
        <v xml:space="preserve"> </v>
      </c>
      <c r="F7" s="188" t="str">
        <f>IF(ISERROR(VLOOKUP(CONCATENATE(TEXT($A7,"##"),"/",TEXT(LEFT(F$3,3),"###"),"/",TEXT($A$3,"yy")),CALC.!$B$145:$F$1640,5,FALSE))," ",IF(VLOOKUP(CONCATENATE(TEXT($A7,"##"),"/",TEXT(LEFT(F$3,3),"###"),"/",TEXT($A$3,"yy")),CALC.!$B$145:$F$1640,5,FALSE)="","T",VLOOKUP(CONCATENATE(TEXT($A7,"##"),"/",TEXT(LEFT(F$3,3),"###"),"/",TEXT($A$3,"yy")),CALC.!$B$145:$F$1640,5,FALSE)))</f>
        <v xml:space="preserve"> </v>
      </c>
      <c r="G7" s="188" t="str">
        <f>IF(ISERROR(VLOOKUP(CONCATENATE(TEXT($A7,"##"),"/",TEXT(LEFT(G$3,3),"###"),"/",TEXT($A$3,"yy")),CALC.!$B$145:$F$1640,5,FALSE))," ",IF(VLOOKUP(CONCATENATE(TEXT($A7,"##"),"/",TEXT(LEFT(G$3,3),"###"),"/",TEXT($A$3,"yy")),CALC.!$B$145:$F$1640,5,FALSE)="","T",VLOOKUP(CONCATENATE(TEXT($A7,"##"),"/",TEXT(LEFT(G$3,3),"###"),"/",TEXT($A$3,"yy")),CALC.!$B$145:$F$1640,5,FALSE)))</f>
        <v xml:space="preserve"> </v>
      </c>
      <c r="H7" s="188" t="str">
        <f>IF(ISERROR(VLOOKUP(CONCATENATE(TEXT($A7,"##"),"/",TEXT(LEFT(H$3,3),"###"),"/",TEXT($A$3,"yy")),CALC.!$B$145:$F$1640,5,FALSE))," ",IF(VLOOKUP(CONCATENATE(TEXT($A7,"##"),"/",TEXT(LEFT(H$3,3),"###"),"/",TEXT($A$3,"yy")),CALC.!$B$145:$F$1640,5,FALSE)="","T",VLOOKUP(CONCATENATE(TEXT($A7,"##"),"/",TEXT(LEFT(H$3,3),"###"),"/",TEXT($A$3,"yy")),CALC.!$B$145:$F$1640,5,FALSE)))</f>
        <v>T</v>
      </c>
      <c r="I7" s="188" t="str">
        <f>IF(ISERROR(VLOOKUP(CONCATENATE(TEXT($A7,"##"),"/",TEXT(LEFT(I$3,3),"###"),"/",TEXT($A$3,"yy")),CALC.!$B$145:$F$1640,5,FALSE))," ",IF(VLOOKUP(CONCATENATE(TEXT($A7,"##"),"/",TEXT(LEFT(I$3,3),"###"),"/",TEXT($A$3,"yy")),CALC.!$B$145:$F$1640,5,FALSE)="","T",VLOOKUP(CONCATENATE(TEXT($A7,"##"),"/",TEXT(LEFT(I$3,3),"###"),"/",TEXT($A$3,"yy")),CALC.!$B$145:$F$1640,5,FALSE)))</f>
        <v xml:space="preserve"> </v>
      </c>
      <c r="J7" s="188" t="str">
        <f>IF(ISERROR(VLOOKUP(CONCATENATE(TEXT($A7,"##"),"/",TEXT(LEFT(J$3,3),"###"),"/",TEXT($A$3,"yy")),CALC.!$B$145:$F$1640,5,FALSE))," ",IF(VLOOKUP(CONCATENATE(TEXT($A7,"##"),"/",TEXT(LEFT(J$3,3),"###"),"/",TEXT($A$3,"yy")),CALC.!$B$145:$F$1640,5,FALSE)="","T",VLOOKUP(CONCATENATE(TEXT($A7,"##"),"/",TEXT(LEFT(J$3,3),"###"),"/",TEXT($A$3,"yy")),CALC.!$B$145:$F$1640,5,FALSE)))</f>
        <v xml:space="preserve"> </v>
      </c>
      <c r="K7" s="188">
        <f>IF(ISERROR(VLOOKUP(CONCATENATE(TEXT($A7,"##"),"/",TEXT(LEFT(K$3,3),"###"),"/",TEXT($A$3,"yy")),CALC.!$B$145:$F$1640,5,FALSE))," ",IF(VLOOKUP(CONCATENATE(TEXT($A7,"##"),"/",TEXT(LEFT(K$3,3),"###"),"/",TEXT($A$3,"yy")),CALC.!$B$145:$F$1640,5,FALSE)="","T",VLOOKUP(CONCATENATE(TEXT($A7,"##"),"/",TEXT(LEFT(K$3,3),"###"),"/",TEXT($A$3,"yy")),CALC.!$B$145:$F$1640,5,FALSE)))</f>
        <v>8.6655504000000008</v>
      </c>
      <c r="L7" s="188" t="str">
        <f>IF(ISERROR(VLOOKUP(CONCATENATE(TEXT($A7,"##"),"/",TEXT(LEFT(L$3,3),"###"),"/",TEXT($A$3,"yy")),CALC.!$B$145:$F$1640,5,FALSE))," ",IF(VLOOKUP(CONCATENATE(TEXT($A7,"##"),"/",TEXT(LEFT(L$3,3),"###"),"/",TEXT($A$3,"yy")),CALC.!$B$145:$F$1640,5,FALSE)="","T",VLOOKUP(CONCATENATE(TEXT($A7,"##"),"/",TEXT(LEFT(L$3,3),"###"),"/",TEXT($A$3,"yy")),CALC.!$B$145:$F$1640,5,FALSE)))</f>
        <v xml:space="preserve"> </v>
      </c>
      <c r="M7" s="204">
        <f>IF(ISERROR(VLOOKUP(CONCATENATE(TEXT($A7,"##"),"/",TEXT(LEFT(M$3,3),"###"),"/",TEXT($A$3,"yy")),CALC.!$B$145:$F$1640,5,FALSE))," ",IF(VLOOKUP(CONCATENATE(TEXT($A7,"##"),"/",TEXT(LEFT(M$3,3),"###"),"/",TEXT($A$3,"yy")),CALC.!$B$145:$F$1640,5,FALSE)="","T",VLOOKUP(CONCATENATE(TEXT($A7,"##"),"/",TEXT(LEFT(M$3,3),"###"),"/",TEXT($A$3,"yy")),CALC.!$B$145:$F$1640,5,FALSE)))</f>
        <v>68.241209400000002</v>
      </c>
      <c r="N7" s="96"/>
    </row>
    <row r="8" spans="1:20" ht="15.75">
      <c r="A8" s="184">
        <v>5</v>
      </c>
      <c r="B8" s="187" t="str">
        <f>IF(ISERROR(VLOOKUP(CONCATENATE(TEXT($A8,"##"),"/",TEXT(LEFT(B$3,3),"###"),"/",TEXT($A$3,"yy")),CALC.!$B$145:$F$1640,5,FALSE))," ",IF(VLOOKUP(CONCATENATE(TEXT($A8,"##"),"/",TEXT(LEFT(B$3,3),"###"),"/",TEXT($A$3,"yy")),CALC.!$B$145:$F$1640,5,FALSE)="","T",VLOOKUP(CONCATENATE(TEXT($A8,"##"),"/",TEXT(LEFT(B$3,3),"###"),"/",TEXT($A$3,"yy")),CALC.!$B$145:$F$1640,5,FALSE)))</f>
        <v xml:space="preserve"> </v>
      </c>
      <c r="C8" s="187" t="str">
        <f>IF(ISERROR(VLOOKUP(CONCATENATE(TEXT($A8,"##"),"/",TEXT(LEFT(C$3,3),"###"),"/",TEXT($A$3,"yy")),CALC.!$B$145:$F$1640,5,FALSE))," ",IF(VLOOKUP(CONCATENATE(TEXT($A8,"##"),"/",TEXT(LEFT(C$3,3),"###"),"/",TEXT($A$3,"yy")),CALC.!$B$145:$F$1640,5,FALSE)="","T",VLOOKUP(CONCATENATE(TEXT($A8,"##"),"/",TEXT(LEFT(C$3,3),"###"),"/",TEXT($A$3,"yy")),CALC.!$B$145:$F$1640,5,FALSE)))</f>
        <v xml:space="preserve"> </v>
      </c>
      <c r="D8" s="187" t="str">
        <f>IF(ISERROR(VLOOKUP(CONCATENATE(TEXT($A8,"##"),"/",TEXT(LEFT(D$3,3),"###"),"/",TEXT($A$3,"yy")),CALC.!$B$145:$F$1640,5,FALSE))," ",IF(VLOOKUP(CONCATENATE(TEXT($A8,"##"),"/",TEXT(LEFT(D$3,3),"###"),"/",TEXT($A$3,"yy")),CALC.!$B$145:$F$1640,5,FALSE)="","T",VLOOKUP(CONCATENATE(TEXT($A8,"##"),"/",TEXT(LEFT(D$3,3),"###"),"/",TEXT($A$3,"yy")),CALC.!$B$145:$F$1640,5,FALSE)))</f>
        <v xml:space="preserve"> </v>
      </c>
      <c r="E8" s="187" t="str">
        <f>IF(ISERROR(VLOOKUP(CONCATENATE(TEXT($A8,"##"),"/",TEXT(LEFT(E$3,3),"###"),"/",TEXT($A$3,"yy")),CALC.!$B$145:$F$1640,5,FALSE))," ",IF(VLOOKUP(CONCATENATE(TEXT($A8,"##"),"/",TEXT(LEFT(E$3,3),"###"),"/",TEXT($A$3,"yy")),CALC.!$B$145:$F$1640,5,FALSE)="","T",VLOOKUP(CONCATENATE(TEXT($A8,"##"),"/",TEXT(LEFT(E$3,3),"###"),"/",TEXT($A$3,"yy")),CALC.!$B$145:$F$1640,5,FALSE)))</f>
        <v xml:space="preserve"> </v>
      </c>
      <c r="F8" s="187" t="str">
        <f>IF(ISERROR(VLOOKUP(CONCATENATE(TEXT($A8,"##"),"/",TEXT(LEFT(F$3,3),"###"),"/",TEXT($A$3,"yy")),CALC.!$B$145:$F$1640,5,FALSE))," ",IF(VLOOKUP(CONCATENATE(TEXT($A8,"##"),"/",TEXT(LEFT(F$3,3),"###"),"/",TEXT($A$3,"yy")),CALC.!$B$145:$F$1640,5,FALSE)="","T",VLOOKUP(CONCATENATE(TEXT($A8,"##"),"/",TEXT(LEFT(F$3,3),"###"),"/",TEXT($A$3,"yy")),CALC.!$B$145:$F$1640,5,FALSE)))</f>
        <v xml:space="preserve"> </v>
      </c>
      <c r="G8" s="187" t="str">
        <f>IF(ISERROR(VLOOKUP(CONCATENATE(TEXT($A8,"##"),"/",TEXT(LEFT(G$3,3),"###"),"/",TEXT($A$3,"yy")),CALC.!$B$145:$F$1640,5,FALSE))," ",IF(VLOOKUP(CONCATENATE(TEXT($A8,"##"),"/",TEXT(LEFT(G$3,3),"###"),"/",TEXT($A$3,"yy")),CALC.!$B$145:$F$1640,5,FALSE)="","T",VLOOKUP(CONCATENATE(TEXT($A8,"##"),"/",TEXT(LEFT(G$3,3),"###"),"/",TEXT($A$3,"yy")),CALC.!$B$145:$F$1640,5,FALSE)))</f>
        <v xml:space="preserve"> </v>
      </c>
      <c r="H8" s="187" t="str">
        <f>IF(ISERROR(VLOOKUP(CONCATENATE(TEXT($A8,"##"),"/",TEXT(LEFT(H$3,3),"###"),"/",TEXT($A$3,"yy")),CALC.!$B$145:$F$1640,5,FALSE))," ",IF(VLOOKUP(CONCATENATE(TEXT($A8,"##"),"/",TEXT(LEFT(H$3,3),"###"),"/",TEXT($A$3,"yy")),CALC.!$B$145:$F$1640,5,FALSE)="","T",VLOOKUP(CONCATENATE(TEXT($A8,"##"),"/",TEXT(LEFT(H$3,3),"###"),"/",TEXT($A$3,"yy")),CALC.!$B$145:$F$1640,5,FALSE)))</f>
        <v xml:space="preserve"> </v>
      </c>
      <c r="I8" s="187">
        <f>IF(ISERROR(VLOOKUP(CONCATENATE(TEXT($A8,"##"),"/",TEXT(LEFT(I$3,3),"###"),"/",TEXT($A$3,"yy")),CALC.!$B$145:$F$1640,5,FALSE))," ",IF(VLOOKUP(CONCATENATE(TEXT($A8,"##"),"/",TEXT(LEFT(I$3,3),"###"),"/",TEXT($A$3,"yy")),CALC.!$B$145:$F$1640,5,FALSE)="","T",VLOOKUP(CONCATENATE(TEXT($A8,"##"),"/",TEXT(LEFT(I$3,3),"###"),"/",TEXT($A$3,"yy")),CALC.!$B$145:$F$1640,5,FALSE)))</f>
        <v>2.1663876000000002</v>
      </c>
      <c r="J8" s="187">
        <f>IF(ISERROR(VLOOKUP(CONCATENATE(TEXT($A8,"##"),"/",TEXT(LEFT(J$3,3),"###"),"/",TEXT($A$3,"yy")),CALC.!$B$145:$F$1640,5,FALSE))," ",IF(VLOOKUP(CONCATENATE(TEXT($A8,"##"),"/",TEXT(LEFT(J$3,3),"###"),"/",TEXT($A$3,"yy")),CALC.!$B$145:$F$1640,5,FALSE)="","T",VLOOKUP(CONCATENATE(TEXT($A8,"##"),"/",TEXT(LEFT(J$3,3),"###"),"/",TEXT($A$3,"yy")),CALC.!$B$145:$F$1640,5,FALSE)))</f>
        <v>0.59575659000000003</v>
      </c>
      <c r="K8" s="187">
        <f>IF(ISERROR(VLOOKUP(CONCATENATE(TEXT($A8,"##"),"/",TEXT(LEFT(K$3,3),"###"),"/",TEXT($A$3,"yy")),CALC.!$B$145:$F$1640,5,FALSE))," ",IF(VLOOKUP(CONCATENATE(TEXT($A8,"##"),"/",TEXT(LEFT(K$3,3),"###"),"/",TEXT($A$3,"yy")),CALC.!$B$145:$F$1640,5,FALSE)="","T",VLOOKUP(CONCATENATE(TEXT($A8,"##"),"/",TEXT(LEFT(K$3,3),"###"),"/",TEXT($A$3,"yy")),CALC.!$B$145:$F$1640,5,FALSE)))</f>
        <v>12.050531025</v>
      </c>
      <c r="L8" s="187">
        <f>IF(ISERROR(VLOOKUP(CONCATENATE(TEXT($A8,"##"),"/",TEXT(LEFT(L$3,3),"###"),"/",TEXT($A$3,"yy")),CALC.!$B$145:$F$1640,5,FALSE))," ",IF(VLOOKUP(CONCATENATE(TEXT($A8,"##"),"/",TEXT(LEFT(L$3,3),"###"),"/",TEXT($A$3,"yy")),CALC.!$B$145:$F$1640,5,FALSE)="","T",VLOOKUP(CONCATENATE(TEXT($A8,"##"),"/",TEXT(LEFT(L$3,3),"###"),"/",TEXT($A$3,"yy")),CALC.!$B$145:$F$1640,5,FALSE)))</f>
        <v>31.271805006000001</v>
      </c>
      <c r="M8" s="203">
        <f>IF(ISERROR(VLOOKUP(CONCATENATE(TEXT($A8,"##"),"/",TEXT(LEFT(M$3,3),"###"),"/",TEXT($A$3,"yy")),CALC.!$B$145:$F$1640,5,FALSE))," ",IF(VLOOKUP(CONCATENATE(TEXT($A8,"##"),"/",TEXT(LEFT(M$3,3),"###"),"/",TEXT($A$3,"yy")),CALC.!$B$145:$F$1640,5,FALSE)="","T",VLOOKUP(CONCATENATE(TEXT($A8,"##"),"/",TEXT(LEFT(M$3,3),"###"),"/",TEXT($A$3,"yy")),CALC.!$B$145:$F$1640,5,FALSE)))</f>
        <v>70.949193899999997</v>
      </c>
      <c r="N8" s="96"/>
    </row>
    <row r="9" spans="1:20" ht="15.75">
      <c r="A9" s="183">
        <v>6</v>
      </c>
      <c r="B9" s="188" t="str">
        <f>IF(ISERROR(VLOOKUP(CONCATENATE(TEXT($A9,"##"),"/",TEXT(LEFT(B$3,3),"###"),"/",TEXT($A$3,"yy")),CALC.!$B$145:$F$1640,5,FALSE))," ",IF(VLOOKUP(CONCATENATE(TEXT($A9,"##"),"/",TEXT(LEFT(B$3,3),"###"),"/",TEXT($A$3,"yy")),CALC.!$B$145:$F$1640,5,FALSE)="","T",VLOOKUP(CONCATENATE(TEXT($A9,"##"),"/",TEXT(LEFT(B$3,3),"###"),"/",TEXT($A$3,"yy")),CALC.!$B$145:$F$1640,5,FALSE)))</f>
        <v xml:space="preserve"> </v>
      </c>
      <c r="C9" s="188" t="str">
        <f>IF(ISERROR(VLOOKUP(CONCATENATE(TEXT($A9,"##"),"/",TEXT(LEFT(C$3,3),"###"),"/",TEXT($A$3,"yy")),CALC.!$B$145:$F$1640,5,FALSE))," ",IF(VLOOKUP(CONCATENATE(TEXT($A9,"##"),"/",TEXT(LEFT(C$3,3),"###"),"/",TEXT($A$3,"yy")),CALC.!$B$145:$F$1640,5,FALSE)="","T",VLOOKUP(CONCATENATE(TEXT($A9,"##"),"/",TEXT(LEFT(C$3,3),"###"),"/",TEXT($A$3,"yy")),CALC.!$B$145:$F$1640,5,FALSE)))</f>
        <v xml:space="preserve"> </v>
      </c>
      <c r="D9" s="188" t="str">
        <f>IF(ISERROR(VLOOKUP(CONCATENATE(TEXT($A9,"##"),"/",TEXT(LEFT(D$3,3),"###"),"/",TEXT($A$3,"yy")),CALC.!$B$145:$F$1640,5,FALSE))," ",IF(VLOOKUP(CONCATENATE(TEXT($A9,"##"),"/",TEXT(LEFT(D$3,3),"###"),"/",TEXT($A$3,"yy")),CALC.!$B$145:$F$1640,5,FALSE)="","T",VLOOKUP(CONCATENATE(TEXT($A9,"##"),"/",TEXT(LEFT(D$3,3),"###"),"/",TEXT($A$3,"yy")),CALC.!$B$145:$F$1640,5,FALSE)))</f>
        <v xml:space="preserve"> </v>
      </c>
      <c r="E9" s="188" t="str">
        <f>IF(ISERROR(VLOOKUP(CONCATENATE(TEXT($A9,"##"),"/",TEXT(LEFT(E$3,3),"###"),"/",TEXT($A$3,"yy")),CALC.!$B$145:$F$1640,5,FALSE))," ",IF(VLOOKUP(CONCATENATE(TEXT($A9,"##"),"/",TEXT(LEFT(E$3,3),"###"),"/",TEXT($A$3,"yy")),CALC.!$B$145:$F$1640,5,FALSE)="","T",VLOOKUP(CONCATENATE(TEXT($A9,"##"),"/",TEXT(LEFT(E$3,3),"###"),"/",TEXT($A$3,"yy")),CALC.!$B$145:$F$1640,5,FALSE)))</f>
        <v xml:space="preserve"> </v>
      </c>
      <c r="F9" s="188" t="str">
        <f>IF(ISERROR(VLOOKUP(CONCATENATE(TEXT($A9,"##"),"/",TEXT(LEFT(F$3,3),"###"),"/",TEXT($A$3,"yy")),CALC.!$B$145:$F$1640,5,FALSE))," ",IF(VLOOKUP(CONCATENATE(TEXT($A9,"##"),"/",TEXT(LEFT(F$3,3),"###"),"/",TEXT($A$3,"yy")),CALC.!$B$145:$F$1640,5,FALSE)="","T",VLOOKUP(CONCATENATE(TEXT($A9,"##"),"/",TEXT(LEFT(F$3,3),"###"),"/",TEXT($A$3,"yy")),CALC.!$B$145:$F$1640,5,FALSE)))</f>
        <v xml:space="preserve"> </v>
      </c>
      <c r="G9" s="188" t="str">
        <f>IF(ISERROR(VLOOKUP(CONCATENATE(TEXT($A9,"##"),"/",TEXT(LEFT(G$3,3),"###"),"/",TEXT($A$3,"yy")),CALC.!$B$145:$F$1640,5,FALSE))," ",IF(VLOOKUP(CONCATENATE(TEXT($A9,"##"),"/",TEXT(LEFT(G$3,3),"###"),"/",TEXT($A$3,"yy")),CALC.!$B$145:$F$1640,5,FALSE)="","T",VLOOKUP(CONCATENATE(TEXT($A9,"##"),"/",TEXT(LEFT(G$3,3),"###"),"/",TEXT($A$3,"yy")),CALC.!$B$145:$F$1640,5,FALSE)))</f>
        <v xml:space="preserve"> </v>
      </c>
      <c r="H9" s="188" t="str">
        <f>IF(ISERROR(VLOOKUP(CONCATENATE(TEXT($A9,"##"),"/",TEXT(LEFT(H$3,3),"###"),"/",TEXT($A$3,"yy")),CALC.!$B$145:$F$1640,5,FALSE))," ",IF(VLOOKUP(CONCATENATE(TEXT($A9,"##"),"/",TEXT(LEFT(H$3,3),"###"),"/",TEXT($A$3,"yy")),CALC.!$B$145:$F$1640,5,FALSE)="","T",VLOOKUP(CONCATENATE(TEXT($A9,"##"),"/",TEXT(LEFT(H$3,3),"###"),"/",TEXT($A$3,"yy")),CALC.!$B$145:$F$1640,5,FALSE)))</f>
        <v xml:space="preserve"> </v>
      </c>
      <c r="I9" s="188" t="str">
        <f>IF(ISERROR(VLOOKUP(CONCATENATE(TEXT($A9,"##"),"/",TEXT(LEFT(I$3,3),"###"),"/",TEXT($A$3,"yy")),CALC.!$B$145:$F$1640,5,FALSE))," ",IF(VLOOKUP(CONCATENATE(TEXT($A9,"##"),"/",TEXT(LEFT(I$3,3),"###"),"/",TEXT($A$3,"yy")),CALC.!$B$145:$F$1640,5,FALSE)="","T",VLOOKUP(CONCATENATE(TEXT($A9,"##"),"/",TEXT(LEFT(I$3,3),"###"),"/",TEXT($A$3,"yy")),CALC.!$B$145:$F$1640,5,FALSE)))</f>
        <v xml:space="preserve"> </v>
      </c>
      <c r="J9" s="188" t="str">
        <f>IF(ISERROR(VLOOKUP(CONCATENATE(TEXT($A9,"##"),"/",TEXT(LEFT(J$3,3),"###"),"/",TEXT($A$3,"yy")),CALC.!$B$145:$F$1640,5,FALSE))," ",IF(VLOOKUP(CONCATENATE(TEXT($A9,"##"),"/",TEXT(LEFT(J$3,3),"###"),"/",TEXT($A$3,"yy")),CALC.!$B$145:$F$1640,5,FALSE)="","T",VLOOKUP(CONCATENATE(TEXT($A9,"##"),"/",TEXT(LEFT(J$3,3),"###"),"/",TEXT($A$3,"yy")),CALC.!$B$145:$F$1640,5,FALSE)))</f>
        <v xml:space="preserve"> </v>
      </c>
      <c r="K9" s="189" t="str">
        <f>IF(ISERROR(VLOOKUP(CONCATENATE(TEXT($A9,"##"),"/",TEXT(LEFT(K$3,3),"###"),"/",TEXT($A$3,"yy")),CALC.!$B$145:$F$1640,5,FALSE))," ",IF(VLOOKUP(CONCATENATE(TEXT($A9,"##"),"/",TEXT(LEFT(K$3,3),"###"),"/",TEXT($A$3,"yy")),CALC.!$B$145:$F$1640,5,FALSE)="","T",VLOOKUP(CONCATENATE(TEXT($A9,"##"),"/",TEXT(LEFT(K$3,3),"###"),"/",TEXT($A$3,"yy")),CALC.!$B$145:$F$1640,5,FALSE)))</f>
        <v xml:space="preserve"> </v>
      </c>
      <c r="L9" s="188" t="str">
        <f>IF(ISERROR(VLOOKUP(CONCATENATE(TEXT($A9,"##"),"/",TEXT(LEFT(L$3,3),"###"),"/",TEXT($A$3,"yy")),CALC.!$B$145:$F$1640,5,FALSE))," ",IF(VLOOKUP(CONCATENATE(TEXT($A9,"##"),"/",TEXT(LEFT(L$3,3),"###"),"/",TEXT($A$3,"yy")),CALC.!$B$145:$F$1640,5,FALSE)="","T",VLOOKUP(CONCATENATE(TEXT($A9,"##"),"/",TEXT(LEFT(L$3,3),"###"),"/",TEXT($A$3,"yy")),CALC.!$B$145:$F$1640,5,FALSE)))</f>
        <v xml:space="preserve"> </v>
      </c>
      <c r="M9" s="204">
        <f>IF(ISERROR(VLOOKUP(CONCATENATE(TEXT($A9,"##"),"/",TEXT(LEFT(M$3,3),"###"),"/",TEXT($A$3,"yy")),CALC.!$B$145:$F$1640,5,FALSE))," ",IF(VLOOKUP(CONCATENATE(TEXT($A9,"##"),"/",TEXT(LEFT(M$3,3),"###"),"/",TEXT($A$3,"yy")),CALC.!$B$145:$F$1640,5,FALSE)="","T",VLOOKUP(CONCATENATE(TEXT($A9,"##"),"/",TEXT(LEFT(M$3,3),"###"),"/",TEXT($A$3,"yy")),CALC.!$B$145:$F$1640,5,FALSE)))</f>
        <v>40.0781706</v>
      </c>
      <c r="N9" s="96"/>
    </row>
    <row r="10" spans="1:20" ht="15.75">
      <c r="A10" s="184">
        <v>7</v>
      </c>
      <c r="B10" s="187" t="str">
        <f>IF(ISERROR(VLOOKUP(CONCATENATE(TEXT($A10,"##"),"/",TEXT(LEFT(B$3,3),"###"),"/",TEXT($A$3,"yy")),CALC.!$B$145:$F$1640,5,FALSE))," ",IF(VLOOKUP(CONCATENATE(TEXT($A10,"##"),"/",TEXT(LEFT(B$3,3),"###"),"/",TEXT($A$3,"yy")),CALC.!$B$145:$F$1640,5,FALSE)="","T",VLOOKUP(CONCATENATE(TEXT($A10,"##"),"/",TEXT(LEFT(B$3,3),"###"),"/",TEXT($A$3,"yy")),CALC.!$B$145:$F$1640,5,FALSE)))</f>
        <v xml:space="preserve"> </v>
      </c>
      <c r="C10" s="187" t="str">
        <f>IF(ISERROR(VLOOKUP(CONCATENATE(TEXT($A10,"##"),"/",TEXT(LEFT(C$3,3),"###"),"/",TEXT($A$3,"yy")),CALC.!$B$145:$F$1640,5,FALSE))," ",IF(VLOOKUP(CONCATENATE(TEXT($A10,"##"),"/",TEXT(LEFT(C$3,3),"###"),"/",TEXT($A$3,"yy")),CALC.!$B$145:$F$1640,5,FALSE)="","T",VLOOKUP(CONCATENATE(TEXT($A10,"##"),"/",TEXT(LEFT(C$3,3),"###"),"/",TEXT($A$3,"yy")),CALC.!$B$145:$F$1640,5,FALSE)))</f>
        <v xml:space="preserve"> </v>
      </c>
      <c r="D10" s="187" t="str">
        <f>IF(ISERROR(VLOOKUP(CONCATENATE(TEXT($A10,"##"),"/",TEXT(LEFT(D$3,3),"###"),"/",TEXT($A$3,"yy")),CALC.!$B$145:$F$1640,5,FALSE))," ",IF(VLOOKUP(CONCATENATE(TEXT($A10,"##"),"/",TEXT(LEFT(D$3,3),"###"),"/",TEXT($A$3,"yy")),CALC.!$B$145:$F$1640,5,FALSE)="","T",VLOOKUP(CONCATENATE(TEXT($A10,"##"),"/",TEXT(LEFT(D$3,3),"###"),"/",TEXT($A$3,"yy")),CALC.!$B$145:$F$1640,5,FALSE)))</f>
        <v xml:space="preserve"> </v>
      </c>
      <c r="E10" s="187" t="str">
        <f>IF(ISERROR(VLOOKUP(CONCATENATE(TEXT($A10,"##"),"/",TEXT(LEFT(E$3,3),"###"),"/",TEXT($A$3,"yy")),CALC.!$B$145:$F$1640,5,FALSE))," ",IF(VLOOKUP(CONCATENATE(TEXT($A10,"##"),"/",TEXT(LEFT(E$3,3),"###"),"/",TEXT($A$3,"yy")),CALC.!$B$145:$F$1640,5,FALSE)="","T",VLOOKUP(CONCATENATE(TEXT($A10,"##"),"/",TEXT(LEFT(E$3,3),"###"),"/",TEXT($A$3,"yy")),CALC.!$B$145:$F$1640,5,FALSE)))</f>
        <v xml:space="preserve"> </v>
      </c>
      <c r="F10" s="187" t="str">
        <f>IF(ISERROR(VLOOKUP(CONCATENATE(TEXT($A10,"##"),"/",TEXT(LEFT(F$3,3),"###"),"/",TEXT($A$3,"yy")),CALC.!$B$145:$F$1640,5,FALSE))," ",IF(VLOOKUP(CONCATENATE(TEXT($A10,"##"),"/",TEXT(LEFT(F$3,3),"###"),"/",TEXT($A$3,"yy")),CALC.!$B$145:$F$1640,5,FALSE)="","T",VLOOKUP(CONCATENATE(TEXT($A10,"##"),"/",TEXT(LEFT(F$3,3),"###"),"/",TEXT($A$3,"yy")),CALC.!$B$145:$F$1640,5,FALSE)))</f>
        <v xml:space="preserve"> </v>
      </c>
      <c r="G10" s="187" t="str">
        <f>IF(ISERROR(VLOOKUP(CONCATENATE(TEXT($A10,"##"),"/",TEXT(LEFT(G$3,3),"###"),"/",TEXT($A$3,"yy")),CALC.!$B$145:$F$1640,5,FALSE))," ",IF(VLOOKUP(CONCATENATE(TEXT($A10,"##"),"/",TEXT(LEFT(G$3,3),"###"),"/",TEXT($A$3,"yy")),CALC.!$B$145:$F$1640,5,FALSE)="","T",VLOOKUP(CONCATENATE(TEXT($A10,"##"),"/",TEXT(LEFT(G$3,3),"###"),"/",TEXT($A$3,"yy")),CALC.!$B$145:$F$1640,5,FALSE)))</f>
        <v xml:space="preserve"> </v>
      </c>
      <c r="H10" s="187" t="str">
        <f>IF(ISERROR(VLOOKUP(CONCATENATE(TEXT($A10,"##"),"/",TEXT(LEFT(H$3,3),"###"),"/",TEXT($A$3,"yy")),CALC.!$B$145:$F$1640,5,FALSE))," ",IF(VLOOKUP(CONCATENATE(TEXT($A10,"##"),"/",TEXT(LEFT(H$3,3),"###"),"/",TEXT($A$3,"yy")),CALC.!$B$145:$F$1640,5,FALSE)="","T",VLOOKUP(CONCATENATE(TEXT($A10,"##"),"/",TEXT(LEFT(H$3,3),"###"),"/",TEXT($A$3,"yy")),CALC.!$B$145:$F$1640,5,FALSE)))</f>
        <v xml:space="preserve"> </v>
      </c>
      <c r="I10" s="187" t="str">
        <f>IF(ISERROR(VLOOKUP(CONCATENATE(TEXT($A10,"##"),"/",TEXT(LEFT(I$3,3),"###"),"/",TEXT($A$3,"yy")),CALC.!$B$145:$F$1640,5,FALSE))," ",IF(VLOOKUP(CONCATENATE(TEXT($A10,"##"),"/",TEXT(LEFT(I$3,3),"###"),"/",TEXT($A$3,"yy")),CALC.!$B$145:$F$1640,5,FALSE)="","T",VLOOKUP(CONCATENATE(TEXT($A10,"##"),"/",TEXT(LEFT(I$3,3),"###"),"/",TEXT($A$3,"yy")),CALC.!$B$145:$F$1640,5,FALSE)))</f>
        <v xml:space="preserve"> </v>
      </c>
      <c r="J10" s="187" t="str">
        <f>IF(ISERROR(VLOOKUP(CONCATENATE(TEXT($A10,"##"),"/",TEXT(LEFT(J$3,3),"###"),"/",TEXT($A$3,"yy")),CALC.!$B$145:$F$1640,5,FALSE))," ",IF(VLOOKUP(CONCATENATE(TEXT($A10,"##"),"/",TEXT(LEFT(J$3,3),"###"),"/",TEXT($A$3,"yy")),CALC.!$B$145:$F$1640,5,FALSE)="","T",VLOOKUP(CONCATENATE(TEXT($A10,"##"),"/",TEXT(LEFT(J$3,3),"###"),"/",TEXT($A$3,"yy")),CALC.!$B$145:$F$1640,5,FALSE)))</f>
        <v xml:space="preserve"> </v>
      </c>
      <c r="K10" s="187">
        <f>IF(ISERROR(VLOOKUP(CONCATENATE(TEXT($A10,"##"),"/",TEXT(LEFT(K$3,3),"###"),"/",TEXT($A$3,"yy")),CALC.!$B$145:$F$1640,5,FALSE))," ",IF(VLOOKUP(CONCATENATE(TEXT($A10,"##"),"/",TEXT(LEFT(K$3,3),"###"),"/",TEXT($A$3,"yy")),CALC.!$B$145:$F$1640,5,FALSE)="","T",VLOOKUP(CONCATENATE(TEXT($A10,"##"),"/",TEXT(LEFT(K$3,3),"###"),"/",TEXT($A$3,"yy")),CALC.!$B$145:$F$1640,5,FALSE)))</f>
        <v>4.9826914799999997</v>
      </c>
      <c r="L10" s="187">
        <f>IF(ISERROR(VLOOKUP(CONCATENATE(TEXT($A10,"##"),"/",TEXT(LEFT(L$3,3),"###"),"/",TEXT($A$3,"yy")),CALC.!$B$145:$F$1640,5,FALSE))," ",IF(VLOOKUP(CONCATENATE(TEXT($A10,"##"),"/",TEXT(LEFT(L$3,3),"###"),"/",TEXT($A$3,"yy")),CALC.!$B$145:$F$1640,5,FALSE)="","T",VLOOKUP(CONCATENATE(TEXT($A10,"##"),"/",TEXT(LEFT(L$3,3),"###"),"/",TEXT($A$3,"yy")),CALC.!$B$145:$F$1640,5,FALSE)))</f>
        <v>23.559465150000001</v>
      </c>
      <c r="M10" s="203">
        <f>IF(ISERROR(VLOOKUP(CONCATENATE(TEXT($A10,"##"),"/",TEXT(LEFT(M$3,3),"###"),"/",TEXT($A$3,"yy")),CALC.!$B$145:$F$1640,5,FALSE))," ",IF(VLOOKUP(CONCATENATE(TEXT($A10,"##"),"/",TEXT(LEFT(M$3,3),"###"),"/",TEXT($A$3,"yy")),CALC.!$B$145:$F$1640,5,FALSE)="","T",VLOOKUP(CONCATENATE(TEXT($A10,"##"),"/",TEXT(LEFT(M$3,3),"###"),"/",TEXT($A$3,"yy")),CALC.!$B$145:$F$1640,5,FALSE)))</f>
        <v>5.6867674499999996</v>
      </c>
      <c r="N10" s="96"/>
    </row>
    <row r="11" spans="1:20" ht="15.75">
      <c r="A11" s="183">
        <v>8</v>
      </c>
      <c r="B11" s="188" t="str">
        <f>IF(ISERROR(VLOOKUP(CONCATENATE(TEXT($A11,"##"),"/",TEXT(LEFT(B$3,3),"###"),"/",TEXT($A$3,"yy")),CALC.!$B$145:$F$1640,5,FALSE))," ",IF(VLOOKUP(CONCATENATE(TEXT($A11,"##"),"/",TEXT(LEFT(B$3,3),"###"),"/",TEXT($A$3,"yy")),CALC.!$B$145:$F$1640,5,FALSE)="","T",VLOOKUP(CONCATENATE(TEXT($A11,"##"),"/",TEXT(LEFT(B$3,3),"###"),"/",TEXT($A$3,"yy")),CALC.!$B$145:$F$1640,5,FALSE)))</f>
        <v xml:space="preserve"> </v>
      </c>
      <c r="C11" s="188" t="str">
        <f>IF(ISERROR(VLOOKUP(CONCATENATE(TEXT($A11,"##"),"/",TEXT(LEFT(C$3,3),"###"),"/",TEXT($A$3,"yy")),CALC.!$B$145:$F$1640,5,FALSE))," ",IF(VLOOKUP(CONCATENATE(TEXT($A11,"##"),"/",TEXT(LEFT(C$3,3),"###"),"/",TEXT($A$3,"yy")),CALC.!$B$145:$F$1640,5,FALSE)="","T",VLOOKUP(CONCATENATE(TEXT($A11,"##"),"/",TEXT(LEFT(C$3,3),"###"),"/",TEXT($A$3,"yy")),CALC.!$B$145:$F$1640,5,FALSE)))</f>
        <v xml:space="preserve"> </v>
      </c>
      <c r="D11" s="188" t="str">
        <f>IF(ISERROR(VLOOKUP(CONCATENATE(TEXT($A11,"##"),"/",TEXT(LEFT(D$3,3),"###"),"/",TEXT($A$3,"yy")),CALC.!$B$145:$F$1640,5,FALSE))," ",IF(VLOOKUP(CONCATENATE(TEXT($A11,"##"),"/",TEXT(LEFT(D$3,3),"###"),"/",TEXT($A$3,"yy")),CALC.!$B$145:$F$1640,5,FALSE)="","T",VLOOKUP(CONCATENATE(TEXT($A11,"##"),"/",TEXT(LEFT(D$3,3),"###"),"/",TEXT($A$3,"yy")),CALC.!$B$145:$F$1640,5,FALSE)))</f>
        <v xml:space="preserve"> </v>
      </c>
      <c r="E11" s="188" t="str">
        <f>IF(ISERROR(VLOOKUP(CONCATENATE(TEXT($A11,"##"),"/",TEXT(LEFT(E$3,3),"###"),"/",TEXT($A$3,"yy")),CALC.!$B$145:$F$1640,5,FALSE))," ",IF(VLOOKUP(CONCATENATE(TEXT($A11,"##"),"/",TEXT(LEFT(E$3,3),"###"),"/",TEXT($A$3,"yy")),CALC.!$B$145:$F$1640,5,FALSE)="","T",VLOOKUP(CONCATENATE(TEXT($A11,"##"),"/",TEXT(LEFT(E$3,3),"###"),"/",TEXT($A$3,"yy")),CALC.!$B$145:$F$1640,5,FALSE)))</f>
        <v xml:space="preserve"> </v>
      </c>
      <c r="F11" s="188" t="str">
        <f>IF(ISERROR(VLOOKUP(CONCATENATE(TEXT($A11,"##"),"/",TEXT(LEFT(F$3,3),"###"),"/",TEXT($A$3,"yy")),CALC.!$B$145:$F$1640,5,FALSE))," ",IF(VLOOKUP(CONCATENATE(TEXT($A11,"##"),"/",TEXT(LEFT(F$3,3),"###"),"/",TEXT($A$3,"yy")),CALC.!$B$145:$F$1640,5,FALSE)="","T",VLOOKUP(CONCATENATE(TEXT($A11,"##"),"/",TEXT(LEFT(F$3,3),"###"),"/",TEXT($A$3,"yy")),CALC.!$B$145:$F$1640,5,FALSE)))</f>
        <v xml:space="preserve"> </v>
      </c>
      <c r="G11" s="188" t="str">
        <f>IF(ISERROR(VLOOKUP(CONCATENATE(TEXT($A11,"##"),"/",TEXT(LEFT(G$3,3),"###"),"/",TEXT($A$3,"yy")),CALC.!$B$145:$F$1640,5,FALSE))," ",IF(VLOOKUP(CONCATENATE(TEXT($A11,"##"),"/",TEXT(LEFT(G$3,3),"###"),"/",TEXT($A$3,"yy")),CALC.!$B$145:$F$1640,5,FALSE)="","T",VLOOKUP(CONCATENATE(TEXT($A11,"##"),"/",TEXT(LEFT(G$3,3),"###"),"/",TEXT($A$3,"yy")),CALC.!$B$145:$F$1640,5,FALSE)))</f>
        <v xml:space="preserve"> </v>
      </c>
      <c r="H11" s="188" t="str">
        <f>IF(ISERROR(VLOOKUP(CONCATENATE(TEXT($A11,"##"),"/",TEXT(LEFT(H$3,3),"###"),"/",TEXT($A$3,"yy")),CALC.!$B$145:$F$1640,5,FALSE))," ",IF(VLOOKUP(CONCATENATE(TEXT($A11,"##"),"/",TEXT(LEFT(H$3,3),"###"),"/",TEXT($A$3,"yy")),CALC.!$B$145:$F$1640,5,FALSE)="","T",VLOOKUP(CONCATENATE(TEXT($A11,"##"),"/",TEXT(LEFT(H$3,3),"###"),"/",TEXT($A$3,"yy")),CALC.!$B$145:$F$1640,5,FALSE)))</f>
        <v>T</v>
      </c>
      <c r="I11" s="188" t="str">
        <f>IF(ISERROR(VLOOKUP(CONCATENATE(TEXT($A11,"##"),"/",TEXT(LEFT(I$3,3),"###"),"/",TEXT($A$3,"yy")),CALC.!$B$145:$F$1640,5,FALSE))," ",IF(VLOOKUP(CONCATENATE(TEXT($A11,"##"),"/",TEXT(LEFT(I$3,3),"###"),"/",TEXT($A$3,"yy")),CALC.!$B$145:$F$1640,5,FALSE)="","T",VLOOKUP(CONCATENATE(TEXT($A11,"##"),"/",TEXT(LEFT(I$3,3),"###"),"/",TEXT($A$3,"yy")),CALC.!$B$145:$F$1640,5,FALSE)))</f>
        <v>T</v>
      </c>
      <c r="J11" s="188" t="str">
        <f>IF(ISERROR(VLOOKUP(CONCATENATE(TEXT($A11,"##"),"/",TEXT(LEFT(J$3,3),"###"),"/",TEXT($A$3,"yy")),CALC.!$B$145:$F$1640,5,FALSE))," ",IF(VLOOKUP(CONCATENATE(TEXT($A11,"##"),"/",TEXT(LEFT(J$3,3),"###"),"/",TEXT($A$3,"yy")),CALC.!$B$145:$F$1640,5,FALSE)="","T",VLOOKUP(CONCATENATE(TEXT($A11,"##"),"/",TEXT(LEFT(J$3,3),"###"),"/",TEXT($A$3,"yy")),CALC.!$B$145:$F$1640,5,FALSE)))</f>
        <v>T</v>
      </c>
      <c r="K11" s="188" t="str">
        <f>IF(ISERROR(VLOOKUP(CONCATENATE(TEXT($A11,"##"),"/",TEXT(LEFT(K$3,3),"###"),"/",TEXT($A$3,"yy")),CALC.!$B$145:$F$1640,5,FALSE))," ",IF(VLOOKUP(CONCATENATE(TEXT($A11,"##"),"/",TEXT(LEFT(K$3,3),"###"),"/",TEXT($A$3,"yy")),CALC.!$B$145:$F$1640,5,FALSE)="","T",VLOOKUP(CONCATENATE(TEXT($A11,"##"),"/",TEXT(LEFT(K$3,3),"###"),"/",TEXT($A$3,"yy")),CALC.!$B$145:$F$1640,5,FALSE)))</f>
        <v>T</v>
      </c>
      <c r="L11" s="188">
        <f>IF(ISERROR(VLOOKUP(CONCATENATE(TEXT($A11,"##"),"/",TEXT(LEFT(L$3,3),"###"),"/",TEXT($A$3,"yy")),CALC.!$B$145:$F$1640,5,FALSE))," ",IF(VLOOKUP(CONCATENATE(TEXT($A11,"##"),"/",TEXT(LEFT(L$3,3),"###"),"/",TEXT($A$3,"yy")),CALC.!$B$145:$F$1640,5,FALSE)="","T",VLOOKUP(CONCATENATE(TEXT($A11,"##"),"/",TEXT(LEFT(L$3,3),"###"),"/",TEXT($A$3,"yy")),CALC.!$B$145:$F$1640,5,FALSE)))</f>
        <v>16.7895039</v>
      </c>
      <c r="M11" s="204" t="str">
        <f>IF(ISERROR(VLOOKUP(CONCATENATE(TEXT($A11,"##"),"/",TEXT(LEFT(M$3,3),"###"),"/",TEXT($A$3,"yy")),CALC.!$B$145:$F$1640,5,FALSE))," ",IF(VLOOKUP(CONCATENATE(TEXT($A11,"##"),"/",TEXT(LEFT(M$3,3),"###"),"/",TEXT($A$3,"yy")),CALC.!$B$145:$F$1640,5,FALSE)="","T",VLOOKUP(CONCATENATE(TEXT($A11,"##"),"/",TEXT(LEFT(M$3,3),"###"),"/",TEXT($A$3,"yy")),CALC.!$B$145:$F$1640,5,FALSE)))</f>
        <v>T</v>
      </c>
      <c r="N11" s="96"/>
    </row>
    <row r="12" spans="1:20" ht="15.75">
      <c r="A12" s="184">
        <v>9</v>
      </c>
      <c r="B12" s="187" t="str">
        <f>IF(ISERROR(VLOOKUP(CONCATENATE(TEXT($A12,"##"),"/",TEXT(LEFT(B$3,3),"###"),"/",TEXT($A$3,"yy")),CALC.!$B$145:$F$1640,5,FALSE))," ",IF(VLOOKUP(CONCATENATE(TEXT($A12,"##"),"/",TEXT(LEFT(B$3,3),"###"),"/",TEXT($A$3,"yy")),CALC.!$B$145:$F$1640,5,FALSE)="","T",VLOOKUP(CONCATENATE(TEXT($A12,"##"),"/",TEXT(LEFT(B$3,3),"###"),"/",TEXT($A$3,"yy")),CALC.!$B$145:$F$1640,5,FALSE)))</f>
        <v xml:space="preserve"> </v>
      </c>
      <c r="C12" s="187" t="str">
        <f>IF(ISERROR(VLOOKUP(CONCATENATE(TEXT($A12,"##"),"/",TEXT(LEFT(C$3,3),"###"),"/",TEXT($A$3,"yy")),CALC.!$B$145:$F$1640,5,FALSE))," ",IF(VLOOKUP(CONCATENATE(TEXT($A12,"##"),"/",TEXT(LEFT(C$3,3),"###"),"/",TEXT($A$3,"yy")),CALC.!$B$145:$F$1640,5,FALSE)="","T",VLOOKUP(CONCATENATE(TEXT($A12,"##"),"/",TEXT(LEFT(C$3,3),"###"),"/",TEXT($A$3,"yy")),CALC.!$B$145:$F$1640,5,FALSE)))</f>
        <v xml:space="preserve"> </v>
      </c>
      <c r="D12" s="187" t="str">
        <f>IF(ISERROR(VLOOKUP(CONCATENATE(TEXT($A12,"##"),"/",TEXT(LEFT(D$3,3),"###"),"/",TEXT($A$3,"yy")),CALC.!$B$145:$F$1640,5,FALSE))," ",IF(VLOOKUP(CONCATENATE(TEXT($A12,"##"),"/",TEXT(LEFT(D$3,3),"###"),"/",TEXT($A$3,"yy")),CALC.!$B$145:$F$1640,5,FALSE)="","T",VLOOKUP(CONCATENATE(TEXT($A12,"##"),"/",TEXT(LEFT(D$3,3),"###"),"/",TEXT($A$3,"yy")),CALC.!$B$145:$F$1640,5,FALSE)))</f>
        <v xml:space="preserve"> </v>
      </c>
      <c r="E12" s="187" t="str">
        <f>IF(ISERROR(VLOOKUP(CONCATENATE(TEXT($A12,"##"),"/",TEXT(LEFT(E$3,3),"###"),"/",TEXT($A$3,"yy")),CALC.!$B$145:$F$1640,5,FALSE))," ",IF(VLOOKUP(CONCATENATE(TEXT($A12,"##"),"/",TEXT(LEFT(E$3,3),"###"),"/",TEXT($A$3,"yy")),CALC.!$B$145:$F$1640,5,FALSE)="","T",VLOOKUP(CONCATENATE(TEXT($A12,"##"),"/",TEXT(LEFT(E$3,3),"###"),"/",TEXT($A$3,"yy")),CALC.!$B$145:$F$1640,5,FALSE)))</f>
        <v xml:space="preserve"> </v>
      </c>
      <c r="F12" s="187" t="str">
        <f>IF(ISERROR(VLOOKUP(CONCATENATE(TEXT($A12,"##"),"/",TEXT(LEFT(F$3,3),"###"),"/",TEXT($A$3,"yy")),CALC.!$B$145:$F$1640,5,FALSE))," ",IF(VLOOKUP(CONCATENATE(TEXT($A12,"##"),"/",TEXT(LEFT(F$3,3),"###"),"/",TEXT($A$3,"yy")),CALC.!$B$145:$F$1640,5,FALSE)="","T",VLOOKUP(CONCATENATE(TEXT($A12,"##"),"/",TEXT(LEFT(F$3,3),"###"),"/",TEXT($A$3,"yy")),CALC.!$B$145:$F$1640,5,FALSE)))</f>
        <v xml:space="preserve"> </v>
      </c>
      <c r="G12" s="187" t="str">
        <f>IF(ISERROR(VLOOKUP(CONCATENATE(TEXT($A12,"##"),"/",TEXT(LEFT(G$3,3),"###"),"/",TEXT($A$3,"yy")),CALC.!$B$145:$F$1640,5,FALSE))," ",IF(VLOOKUP(CONCATENATE(TEXT($A12,"##"),"/",TEXT(LEFT(G$3,3),"###"),"/",TEXT($A$3,"yy")),CALC.!$B$145:$F$1640,5,FALSE)="","T",VLOOKUP(CONCATENATE(TEXT($A12,"##"),"/",TEXT(LEFT(G$3,3),"###"),"/",TEXT($A$3,"yy")),CALC.!$B$145:$F$1640,5,FALSE)))</f>
        <v xml:space="preserve"> </v>
      </c>
      <c r="H12" s="187" t="str">
        <f>IF(ISERROR(VLOOKUP(CONCATENATE(TEXT($A12,"##"),"/",TEXT(LEFT(H$3,3),"###"),"/",TEXT($A$3,"yy")),CALC.!$B$145:$F$1640,5,FALSE))," ",IF(VLOOKUP(CONCATENATE(TEXT($A12,"##"),"/",TEXT(LEFT(H$3,3),"###"),"/",TEXT($A$3,"yy")),CALC.!$B$145:$F$1640,5,FALSE)="","T",VLOOKUP(CONCATENATE(TEXT($A12,"##"),"/",TEXT(LEFT(H$3,3),"###"),"/",TEXT($A$3,"yy")),CALC.!$B$145:$F$1640,5,FALSE)))</f>
        <v>T</v>
      </c>
      <c r="I12" s="187" t="str">
        <f>IF(ISERROR(VLOOKUP(CONCATENATE(TEXT($A12,"##"),"/",TEXT(LEFT(I$3,3),"###"),"/",TEXT($A$3,"yy")),CALC.!$B$145:$F$1640,5,FALSE))," ",IF(VLOOKUP(CONCATENATE(TEXT($A12,"##"),"/",TEXT(LEFT(I$3,3),"###"),"/",TEXT($A$3,"yy")),CALC.!$B$145:$F$1640,5,FALSE)="","T",VLOOKUP(CONCATENATE(TEXT($A12,"##"),"/",TEXT(LEFT(I$3,3),"###"),"/",TEXT($A$3,"yy")),CALC.!$B$145:$F$1640,5,FALSE)))</f>
        <v xml:space="preserve"> </v>
      </c>
      <c r="J12" s="187" t="str">
        <f>IF(ISERROR(VLOOKUP(CONCATENATE(TEXT($A12,"##"),"/",TEXT(LEFT(J$3,3),"###"),"/",TEXT($A$3,"yy")),CALC.!$B$145:$F$1640,5,FALSE))," ",IF(VLOOKUP(CONCATENATE(TEXT($A12,"##"),"/",TEXT(LEFT(J$3,3),"###"),"/",TEXT($A$3,"yy")),CALC.!$B$145:$F$1640,5,FALSE)="","T",VLOOKUP(CONCATENATE(TEXT($A12,"##"),"/",TEXT(LEFT(J$3,3),"###"),"/",TEXT($A$3,"yy")),CALC.!$B$145:$F$1640,5,FALSE)))</f>
        <v xml:space="preserve"> </v>
      </c>
      <c r="K12" s="187">
        <f>IF(ISERROR(VLOOKUP(CONCATENATE(TEXT($A12,"##"),"/",TEXT(LEFT(K$3,3),"###"),"/",TEXT($A$3,"yy")),CALC.!$B$145:$F$1640,5,FALSE))," ",IF(VLOOKUP(CONCATENATE(TEXT($A12,"##"),"/",TEXT(LEFT(K$3,3),"###"),"/",TEXT($A$3,"yy")),CALC.!$B$145:$F$1640,5,FALSE)="","T",VLOOKUP(CONCATENATE(TEXT($A12,"##"),"/",TEXT(LEFT(K$3,3),"###"),"/",TEXT($A$3,"yy")),CALC.!$B$145:$F$1640,5,FALSE)))</f>
        <v>6.4991627999999997</v>
      </c>
      <c r="L12" s="187">
        <f>IF(ISERROR(VLOOKUP(CONCATENATE(TEXT($A12,"##"),"/",TEXT(LEFT(L$3,3),"###"),"/",TEXT($A$3,"yy")),CALC.!$B$145:$F$1640,5,FALSE))," ",IF(VLOOKUP(CONCATENATE(TEXT($A12,"##"),"/",TEXT(LEFT(L$3,3),"###"),"/",TEXT($A$3,"yy")),CALC.!$B$145:$F$1640,5,FALSE)="","T",VLOOKUP(CONCATENATE(TEXT($A12,"##"),"/",TEXT(LEFT(L$3,3),"###"),"/",TEXT($A$3,"yy")),CALC.!$B$145:$F$1640,5,FALSE)))</f>
        <v>133.23283739999999</v>
      </c>
      <c r="M12" s="203">
        <f>IF(ISERROR(VLOOKUP(CONCATENATE(TEXT($A12,"##"),"/",TEXT(LEFT(M$3,3),"###"),"/",TEXT($A$3,"yy")),CALC.!$B$145:$F$1640,5,FALSE))," ",IF(VLOOKUP(CONCATENATE(TEXT($A12,"##"),"/",TEXT(LEFT(M$3,3),"###"),"/",TEXT($A$3,"yy")),CALC.!$B$145:$F$1640,5,FALSE)="","T",VLOOKUP(CONCATENATE(TEXT($A12,"##"),"/",TEXT(LEFT(M$3,3),"###"),"/",TEXT($A$3,"yy")),CALC.!$B$145:$F$1640,5,FALSE)))</f>
        <v>0.54159690000000005</v>
      </c>
      <c r="N12" s="96"/>
    </row>
    <row r="13" spans="1:20" ht="15.75">
      <c r="A13" s="183">
        <v>10</v>
      </c>
      <c r="B13" s="188" t="str">
        <f>IF(ISERROR(VLOOKUP(CONCATENATE(TEXT($A13,"##"),"/",TEXT(LEFT(B$3,3),"###"),"/",TEXT($A$3,"yy")),CALC.!$B$145:$F$1640,5,FALSE))," ",IF(VLOOKUP(CONCATENATE(TEXT($A13,"##"),"/",TEXT(LEFT(B$3,3),"###"),"/",TEXT($A$3,"yy")),CALC.!$B$145:$F$1640,5,FALSE)="","T",VLOOKUP(CONCATENATE(TEXT($A13,"##"),"/",TEXT(LEFT(B$3,3),"###"),"/",TEXT($A$3,"yy")),CALC.!$B$145:$F$1640,5,FALSE)))</f>
        <v xml:space="preserve"> </v>
      </c>
      <c r="C13" s="188" t="str">
        <f>IF(ISERROR(VLOOKUP(CONCATENATE(TEXT($A13,"##"),"/",TEXT(LEFT(C$3,3),"###"),"/",TEXT($A$3,"yy")),CALC.!$B$145:$F$1640,5,FALSE))," ",IF(VLOOKUP(CONCATENATE(TEXT($A13,"##"),"/",TEXT(LEFT(C$3,3),"###"),"/",TEXT($A$3,"yy")),CALC.!$B$145:$F$1640,5,FALSE)="","T",VLOOKUP(CONCATENATE(TEXT($A13,"##"),"/",TEXT(LEFT(C$3,3),"###"),"/",TEXT($A$3,"yy")),CALC.!$B$145:$F$1640,5,FALSE)))</f>
        <v xml:space="preserve"> </v>
      </c>
      <c r="D13" s="188" t="str">
        <f>IF(ISERROR(VLOOKUP(CONCATENATE(TEXT($A13,"##"),"/",TEXT(LEFT(D$3,3),"###"),"/",TEXT($A$3,"yy")),CALC.!$B$145:$F$1640,5,FALSE))," ",IF(VLOOKUP(CONCATENATE(TEXT($A13,"##"),"/",TEXT(LEFT(D$3,3),"###"),"/",TEXT($A$3,"yy")),CALC.!$B$145:$F$1640,5,FALSE)="","T",VLOOKUP(CONCATENATE(TEXT($A13,"##"),"/",TEXT(LEFT(D$3,3),"###"),"/",TEXT($A$3,"yy")),CALC.!$B$145:$F$1640,5,FALSE)))</f>
        <v xml:space="preserve"> </v>
      </c>
      <c r="E13" s="188" t="str">
        <f>IF(ISERROR(VLOOKUP(CONCATENATE(TEXT($A13,"##"),"/",TEXT(LEFT(E$3,3),"###"),"/",TEXT($A$3,"yy")),CALC.!$B$145:$F$1640,5,FALSE))," ",IF(VLOOKUP(CONCATENATE(TEXT($A13,"##"),"/",TEXT(LEFT(E$3,3),"###"),"/",TEXT($A$3,"yy")),CALC.!$B$145:$F$1640,5,FALSE)="","T",VLOOKUP(CONCATENATE(TEXT($A13,"##"),"/",TEXT(LEFT(E$3,3),"###"),"/",TEXT($A$3,"yy")),CALC.!$B$145:$F$1640,5,FALSE)))</f>
        <v xml:space="preserve"> </v>
      </c>
      <c r="F13" s="188" t="str">
        <f>IF(ISERROR(VLOOKUP(CONCATENATE(TEXT($A13,"##"),"/",TEXT(LEFT(F$3,3),"###"),"/",TEXT($A$3,"yy")),CALC.!$B$145:$F$1640,5,FALSE))," ",IF(VLOOKUP(CONCATENATE(TEXT($A13,"##"),"/",TEXT(LEFT(F$3,3),"###"),"/",TEXT($A$3,"yy")),CALC.!$B$145:$F$1640,5,FALSE)="","T",VLOOKUP(CONCATENATE(TEXT($A13,"##"),"/",TEXT(LEFT(F$3,3),"###"),"/",TEXT($A$3,"yy")),CALC.!$B$145:$F$1640,5,FALSE)))</f>
        <v xml:space="preserve"> </v>
      </c>
      <c r="G13" s="188" t="str">
        <f>IF(ISERROR(VLOOKUP(CONCATENATE(TEXT($A13,"##"),"/",TEXT(LEFT(G$3,3),"###"),"/",TEXT($A$3,"yy")),CALC.!$B$145:$F$1640,5,FALSE))," ",IF(VLOOKUP(CONCATENATE(TEXT($A13,"##"),"/",TEXT(LEFT(G$3,3),"###"),"/",TEXT($A$3,"yy")),CALC.!$B$145:$F$1640,5,FALSE)="","T",VLOOKUP(CONCATENATE(TEXT($A13,"##"),"/",TEXT(LEFT(G$3,3),"###"),"/",TEXT($A$3,"yy")),CALC.!$B$145:$F$1640,5,FALSE)))</f>
        <v>T</v>
      </c>
      <c r="H13" s="188" t="str">
        <f>IF(ISERROR(VLOOKUP(CONCATENATE(TEXT($A13,"##"),"/",TEXT(LEFT(H$3,3),"###"),"/",TEXT($A$3,"yy")),CALC.!$B$145:$F$1640,5,FALSE))," ",IF(VLOOKUP(CONCATENATE(TEXT($A13,"##"),"/",TEXT(LEFT(H$3,3),"###"),"/",TEXT($A$3,"yy")),CALC.!$B$145:$F$1640,5,FALSE)="","T",VLOOKUP(CONCATENATE(TEXT($A13,"##"),"/",TEXT(LEFT(H$3,3),"###"),"/",TEXT($A$3,"yy")),CALC.!$B$145:$F$1640,5,FALSE)))</f>
        <v xml:space="preserve"> </v>
      </c>
      <c r="I13" s="188" t="str">
        <f>IF(ISERROR(VLOOKUP(CONCATENATE(TEXT($A13,"##"),"/",TEXT(LEFT(I$3,3),"###"),"/",TEXT($A$3,"yy")),CALC.!$B$145:$F$1640,5,FALSE))," ",IF(VLOOKUP(CONCATENATE(TEXT($A13,"##"),"/",TEXT(LEFT(I$3,3),"###"),"/",TEXT($A$3,"yy")),CALC.!$B$145:$F$1640,5,FALSE)="","T",VLOOKUP(CONCATENATE(TEXT($A13,"##"),"/",TEXT(LEFT(I$3,3),"###"),"/",TEXT($A$3,"yy")),CALC.!$B$145:$F$1640,5,FALSE)))</f>
        <v xml:space="preserve"> </v>
      </c>
      <c r="J13" s="188" t="str">
        <f>IF(ISERROR(VLOOKUP(CONCATENATE(TEXT($A13,"##"),"/",TEXT(LEFT(J$3,3),"###"),"/",TEXT($A$3,"yy")),CALC.!$B$145:$F$1640,5,FALSE))," ",IF(VLOOKUP(CONCATENATE(TEXT($A13,"##"),"/",TEXT(LEFT(J$3,3),"###"),"/",TEXT($A$3,"yy")),CALC.!$B$145:$F$1640,5,FALSE)="","T",VLOOKUP(CONCATENATE(TEXT($A13,"##"),"/",TEXT(LEFT(J$3,3),"###"),"/",TEXT($A$3,"yy")),CALC.!$B$145:$F$1640,5,FALSE)))</f>
        <v xml:space="preserve"> </v>
      </c>
      <c r="K13" s="188" t="str">
        <f>IF(ISERROR(VLOOKUP(CONCATENATE(TEXT($A13,"##"),"/",TEXT(LEFT(K$3,3),"###"),"/",TEXT($A$3,"yy")),CALC.!$B$145:$F$1640,5,FALSE))," ",IF(VLOOKUP(CONCATENATE(TEXT($A13,"##"),"/",TEXT(LEFT(K$3,3),"###"),"/",TEXT($A$3,"yy")),CALC.!$B$145:$F$1640,5,FALSE)="","T",VLOOKUP(CONCATENATE(TEXT($A13,"##"),"/",TEXT(LEFT(K$3,3),"###"),"/",TEXT($A$3,"yy")),CALC.!$B$145:$F$1640,5,FALSE)))</f>
        <v xml:space="preserve"> </v>
      </c>
      <c r="L13" s="188">
        <f>IF(ISERROR(VLOOKUP(CONCATENATE(TEXT($A13,"##"),"/",TEXT(LEFT(L$3,3),"###"),"/",TEXT($A$3,"yy")),CALC.!$B$145:$F$1640,5,FALSE))," ",IF(VLOOKUP(CONCATENATE(TEXT($A13,"##"),"/",TEXT(LEFT(L$3,3),"###"),"/",TEXT($A$3,"yy")),CALC.!$B$145:$F$1640,5,FALSE)="","T",VLOOKUP(CONCATENATE(TEXT($A13,"##"),"/",TEXT(LEFT(L$3,3),"###"),"/",TEXT($A$3,"yy")),CALC.!$B$145:$F$1640,5,FALSE)))</f>
        <v>27.079844999999999</v>
      </c>
      <c r="M13" s="204">
        <f>IF(ISERROR(VLOOKUP(CONCATENATE(TEXT($A13,"##"),"/",TEXT(LEFT(M$3,3),"###"),"/",TEXT($A$3,"yy")),CALC.!$B$145:$F$1640,5,FALSE))," ",IF(VLOOKUP(CONCATENATE(TEXT($A13,"##"),"/",TEXT(LEFT(M$3,3),"###"),"/",TEXT($A$3,"yy")),CALC.!$B$145:$F$1640,5,FALSE)="","T",VLOOKUP(CONCATENATE(TEXT($A13,"##"),"/",TEXT(LEFT(M$3,3),"###"),"/",TEXT($A$3,"yy")),CALC.!$B$145:$F$1640,5,FALSE)))</f>
        <v>3.7911782999999999</v>
      </c>
      <c r="N13" s="96"/>
      <c r="Q13" s="166"/>
    </row>
    <row r="14" spans="1:20" ht="15.75">
      <c r="A14" s="184">
        <v>11</v>
      </c>
      <c r="B14" s="187" t="str">
        <f>IF(ISERROR(VLOOKUP(CONCATENATE(TEXT($A14,"##"),"/",TEXT(LEFT(B$3,3),"###"),"/",TEXT($A$3,"yy")),CALC.!$B$145:$F$1640,5,FALSE))," ",IF(VLOOKUP(CONCATENATE(TEXT($A14,"##"),"/",TEXT(LEFT(B$3,3),"###"),"/",TEXT($A$3,"yy")),CALC.!$B$145:$F$1640,5,FALSE)="","T",VLOOKUP(CONCATENATE(TEXT($A14,"##"),"/",TEXT(LEFT(B$3,3),"###"),"/",TEXT($A$3,"yy")),CALC.!$B$145:$F$1640,5,FALSE)))</f>
        <v xml:space="preserve"> </v>
      </c>
      <c r="C14" s="187" t="str">
        <f>IF(ISERROR(VLOOKUP(CONCATENATE(TEXT($A14,"##"),"/",TEXT(LEFT(C$3,3),"###"),"/",TEXT($A$3,"yy")),CALC.!$B$145:$F$1640,5,FALSE))," ",IF(VLOOKUP(CONCATENATE(TEXT($A14,"##"),"/",TEXT(LEFT(C$3,3),"###"),"/",TEXT($A$3,"yy")),CALC.!$B$145:$F$1640,5,FALSE)="","T",VLOOKUP(CONCATENATE(TEXT($A14,"##"),"/",TEXT(LEFT(C$3,3),"###"),"/",TEXT($A$3,"yy")),CALC.!$B$145:$F$1640,5,FALSE)))</f>
        <v xml:space="preserve"> </v>
      </c>
      <c r="D14" s="187" t="str">
        <f>IF(ISERROR(VLOOKUP(CONCATENATE(TEXT($A14,"##"),"/",TEXT(LEFT(D$3,3),"###"),"/",TEXT($A$3,"yy")),CALC.!$B$145:$F$1640,5,FALSE))," ",IF(VLOOKUP(CONCATENATE(TEXT($A14,"##"),"/",TEXT(LEFT(D$3,3),"###"),"/",TEXT($A$3,"yy")),CALC.!$B$145:$F$1640,5,FALSE)="","T",VLOOKUP(CONCATENATE(TEXT($A14,"##"),"/",TEXT(LEFT(D$3,3),"###"),"/",TEXT($A$3,"yy")),CALC.!$B$145:$F$1640,5,FALSE)))</f>
        <v xml:space="preserve"> </v>
      </c>
      <c r="E14" s="187" t="str">
        <f>IF(ISERROR(VLOOKUP(CONCATENATE(TEXT($A14,"##"),"/",TEXT(LEFT(E$3,3),"###"),"/",TEXT($A$3,"yy")),CALC.!$B$145:$F$1640,5,FALSE))," ",IF(VLOOKUP(CONCATENATE(TEXT($A14,"##"),"/",TEXT(LEFT(E$3,3),"###"),"/",TEXT($A$3,"yy")),CALC.!$B$145:$F$1640,5,FALSE)="","T",VLOOKUP(CONCATENATE(TEXT($A14,"##"),"/",TEXT(LEFT(E$3,3),"###"),"/",TEXT($A$3,"yy")),CALC.!$B$145:$F$1640,5,FALSE)))</f>
        <v xml:space="preserve"> </v>
      </c>
      <c r="F14" s="187">
        <f>IF(ISERROR(VLOOKUP(CONCATENATE(TEXT($A14,"##"),"/",TEXT(LEFT(F$3,3),"###"),"/",TEXT($A$3,"yy")),CALC.!$B$145:$F$1640,5,FALSE))," ",IF(VLOOKUP(CONCATENATE(TEXT($A14,"##"),"/",TEXT(LEFT(F$3,3),"###"),"/",TEXT($A$3,"yy")),CALC.!$B$145:$F$1640,5,FALSE)="","T",VLOOKUP(CONCATENATE(TEXT($A14,"##"),"/",TEXT(LEFT(F$3,3),"###"),"/",TEXT($A$3,"yy")),CALC.!$B$145:$F$1640,5,FALSE)))</f>
        <v>2.1663876000000002</v>
      </c>
      <c r="G14" s="187" t="str">
        <f>IF(ISERROR(VLOOKUP(CONCATENATE(TEXT($A14,"##"),"/",TEXT(LEFT(G$3,3),"###"),"/",TEXT($A$3,"yy")),CALC.!$B$145:$F$1640,5,FALSE))," ",IF(VLOOKUP(CONCATENATE(TEXT($A14,"##"),"/",TEXT(LEFT(G$3,3),"###"),"/",TEXT($A$3,"yy")),CALC.!$B$145:$F$1640,5,FALSE)="","T",VLOOKUP(CONCATENATE(TEXT($A14,"##"),"/",TEXT(LEFT(G$3,3),"###"),"/",TEXT($A$3,"yy")),CALC.!$B$145:$F$1640,5,FALSE)))</f>
        <v xml:space="preserve"> </v>
      </c>
      <c r="H14" s="187" t="str">
        <f>IF(ISERROR(VLOOKUP(CONCATENATE(TEXT($A14,"##"),"/",TEXT(LEFT(H$3,3),"###"),"/",TEXT($A$3,"yy")),CALC.!$B$145:$F$1640,5,FALSE))," ",IF(VLOOKUP(CONCATENATE(TEXT($A14,"##"),"/",TEXT(LEFT(H$3,3),"###"),"/",TEXT($A$3,"yy")),CALC.!$B$145:$F$1640,5,FALSE)="","T",VLOOKUP(CONCATENATE(TEXT($A14,"##"),"/",TEXT(LEFT(H$3,3),"###"),"/",TEXT($A$3,"yy")),CALC.!$B$145:$F$1640,5,FALSE)))</f>
        <v xml:space="preserve"> </v>
      </c>
      <c r="I14" s="187" t="str">
        <f>IF(ISERROR(VLOOKUP(CONCATENATE(TEXT($A14,"##"),"/",TEXT(LEFT(I$3,3),"###"),"/",TEXT($A$3,"yy")),CALC.!$B$145:$F$1640,5,FALSE))," ",IF(VLOOKUP(CONCATENATE(TEXT($A14,"##"),"/",TEXT(LEFT(I$3,3),"###"),"/",TEXT($A$3,"yy")),CALC.!$B$145:$F$1640,5,FALSE)="","T",VLOOKUP(CONCATENATE(TEXT($A14,"##"),"/",TEXT(LEFT(I$3,3),"###"),"/",TEXT($A$3,"yy")),CALC.!$B$145:$F$1640,5,FALSE)))</f>
        <v>T</v>
      </c>
      <c r="J14" s="187" t="str">
        <f>IF(ISERROR(VLOOKUP(CONCATENATE(TEXT($A14,"##"),"/",TEXT(LEFT(J$3,3),"###"),"/",TEXT($A$3,"yy")),CALC.!$B$145:$F$1640,5,FALSE))," ",IF(VLOOKUP(CONCATENATE(TEXT($A14,"##"),"/",TEXT(LEFT(J$3,3),"###"),"/",TEXT($A$3,"yy")),CALC.!$B$145:$F$1640,5,FALSE)="","T",VLOOKUP(CONCATENATE(TEXT($A14,"##"),"/",TEXT(LEFT(J$3,3),"###"),"/",TEXT($A$3,"yy")),CALC.!$B$145:$F$1640,5,FALSE)))</f>
        <v>T</v>
      </c>
      <c r="K14" s="187" t="str">
        <f>IF(ISERROR(VLOOKUP(CONCATENATE(TEXT($A14,"##"),"/",TEXT(LEFT(K$3,3),"###"),"/",TEXT($A$3,"yy")),CALC.!$B$145:$F$1640,5,FALSE))," ",IF(VLOOKUP(CONCATENATE(TEXT($A14,"##"),"/",TEXT(LEFT(K$3,3),"###"),"/",TEXT($A$3,"yy")),CALC.!$B$145:$F$1640,5,FALSE)="","T",VLOOKUP(CONCATENATE(TEXT($A14,"##"),"/",TEXT(LEFT(K$3,3),"###"),"/",TEXT($A$3,"yy")),CALC.!$B$145:$F$1640,5,FALSE)))</f>
        <v xml:space="preserve"> </v>
      </c>
      <c r="L14" s="187" t="str">
        <f>IF(ISERROR(VLOOKUP(CONCATENATE(TEXT($A14,"##"),"/",TEXT(LEFT(L$3,3),"###"),"/",TEXT($A$3,"yy")),CALC.!$B$145:$F$1640,5,FALSE))," ",IF(VLOOKUP(CONCATENATE(TEXT($A14,"##"),"/",TEXT(LEFT(L$3,3),"###"),"/",TEXT($A$3,"yy")),CALC.!$B$145:$F$1640,5,FALSE)="","T",VLOOKUP(CONCATENATE(TEXT($A14,"##"),"/",TEXT(LEFT(L$3,3),"###"),"/",TEXT($A$3,"yy")),CALC.!$B$145:$F$1640,5,FALSE)))</f>
        <v>T</v>
      </c>
      <c r="M14" s="203" t="str">
        <f>IF(ISERROR(VLOOKUP(CONCATENATE(TEXT($A14,"##"),"/",TEXT(LEFT(M$3,3),"###"),"/",TEXT($A$3,"yy")),CALC.!$B$145:$F$1640,5,FALSE))," ",IF(VLOOKUP(CONCATENATE(TEXT($A14,"##"),"/",TEXT(LEFT(M$3,3),"###"),"/",TEXT($A$3,"yy")),CALC.!$B$145:$F$1640,5,FALSE)="","T",VLOOKUP(CONCATENATE(TEXT($A14,"##"),"/",TEXT(LEFT(M$3,3),"###"),"/",TEXT($A$3,"yy")),CALC.!$B$145:$F$1640,5,FALSE)))</f>
        <v xml:space="preserve"> </v>
      </c>
      <c r="N14" s="96"/>
    </row>
    <row r="15" spans="1:20" ht="15.75">
      <c r="A15" s="183">
        <v>12</v>
      </c>
      <c r="B15" s="188" t="str">
        <f>IF(ISERROR(VLOOKUP(CONCATENATE(TEXT($A15,"##"),"/",TEXT(LEFT(B$3,3),"###"),"/",TEXT($A$3,"yy")),CALC.!$B$145:$F$1640,5,FALSE))," ",IF(VLOOKUP(CONCATENATE(TEXT($A15,"##"),"/",TEXT(LEFT(B$3,3),"###"),"/",TEXT($A$3,"yy")),CALC.!$B$145:$F$1640,5,FALSE)="","T",VLOOKUP(CONCATENATE(TEXT($A15,"##"),"/",TEXT(LEFT(B$3,3),"###"),"/",TEXT($A$3,"yy")),CALC.!$B$145:$F$1640,5,FALSE)))</f>
        <v xml:space="preserve"> </v>
      </c>
      <c r="C15" s="188" t="str">
        <f>IF(ISERROR(VLOOKUP(CONCATENATE(TEXT($A15,"##"),"/",TEXT(LEFT(C$3,3),"###"),"/",TEXT($A$3,"yy")),CALC.!$B$145:$F$1640,5,FALSE))," ",IF(VLOOKUP(CONCATENATE(TEXT($A15,"##"),"/",TEXT(LEFT(C$3,3),"###"),"/",TEXT($A$3,"yy")),CALC.!$B$145:$F$1640,5,FALSE)="","T",VLOOKUP(CONCATENATE(TEXT($A15,"##"),"/",TEXT(LEFT(C$3,3),"###"),"/",TEXT($A$3,"yy")),CALC.!$B$145:$F$1640,5,FALSE)))</f>
        <v xml:space="preserve"> </v>
      </c>
      <c r="D15" s="188" t="str">
        <f>IF(ISERROR(VLOOKUP(CONCATENATE(TEXT($A15,"##"),"/",TEXT(LEFT(D$3,3),"###"),"/",TEXT($A$3,"yy")),CALC.!$B$145:$F$1640,5,FALSE))," ",IF(VLOOKUP(CONCATENATE(TEXT($A15,"##"),"/",TEXT(LEFT(D$3,3),"###"),"/",TEXT($A$3,"yy")),CALC.!$B$145:$F$1640,5,FALSE)="","T",VLOOKUP(CONCATENATE(TEXT($A15,"##"),"/",TEXT(LEFT(D$3,3),"###"),"/",TEXT($A$3,"yy")),CALC.!$B$145:$F$1640,5,FALSE)))</f>
        <v xml:space="preserve"> </v>
      </c>
      <c r="E15" s="188" t="str">
        <f>IF(ISERROR(VLOOKUP(CONCATENATE(TEXT($A15,"##"),"/",TEXT(LEFT(E$3,3),"###"),"/",TEXT($A$3,"yy")),CALC.!$B$145:$F$1640,5,FALSE))," ",IF(VLOOKUP(CONCATENATE(TEXT($A15,"##"),"/",TEXT(LEFT(E$3,3),"###"),"/",TEXT($A$3,"yy")),CALC.!$B$145:$F$1640,5,FALSE)="","T",VLOOKUP(CONCATENATE(TEXT($A15,"##"),"/",TEXT(LEFT(E$3,3),"###"),"/",TEXT($A$3,"yy")),CALC.!$B$145:$F$1640,5,FALSE)))</f>
        <v xml:space="preserve"> </v>
      </c>
      <c r="F15" s="188" t="str">
        <f>IF(ISERROR(VLOOKUP(CONCATENATE(TEXT($A15,"##"),"/",TEXT(LEFT(F$3,3),"###"),"/",TEXT($A$3,"yy")),CALC.!$B$145:$F$1640,5,FALSE))," ",IF(VLOOKUP(CONCATENATE(TEXT($A15,"##"),"/",TEXT(LEFT(F$3,3),"###"),"/",TEXT($A$3,"yy")),CALC.!$B$145:$F$1640,5,FALSE)="","T",VLOOKUP(CONCATENATE(TEXT($A15,"##"),"/",TEXT(LEFT(F$3,3),"###"),"/",TEXT($A$3,"yy")),CALC.!$B$145:$F$1640,5,FALSE)))</f>
        <v xml:space="preserve"> </v>
      </c>
      <c r="G15" s="188" t="str">
        <f>IF(ISERROR(VLOOKUP(CONCATENATE(TEXT($A15,"##"),"/",TEXT(LEFT(G$3,3),"###"),"/",TEXT($A$3,"yy")),CALC.!$B$145:$F$1640,5,FALSE))," ",IF(VLOOKUP(CONCATENATE(TEXT($A15,"##"),"/",TEXT(LEFT(G$3,3),"###"),"/",TEXT($A$3,"yy")),CALC.!$B$145:$F$1640,5,FALSE)="","T",VLOOKUP(CONCATENATE(TEXT($A15,"##"),"/",TEXT(LEFT(G$3,3),"###"),"/",TEXT($A$3,"yy")),CALC.!$B$145:$F$1640,5,FALSE)))</f>
        <v>T</v>
      </c>
      <c r="H15" s="188" t="str">
        <f>IF(ISERROR(VLOOKUP(CONCATENATE(TEXT($A15,"##"),"/",TEXT(LEFT(H$3,3),"###"),"/",TEXT($A$3,"yy")),CALC.!$B$145:$F$1640,5,FALSE))," ",IF(VLOOKUP(CONCATENATE(TEXT($A15,"##"),"/",TEXT(LEFT(H$3,3),"###"),"/",TEXT($A$3,"yy")),CALC.!$B$145:$F$1640,5,FALSE)="","T",VLOOKUP(CONCATENATE(TEXT($A15,"##"),"/",TEXT(LEFT(H$3,3),"###"),"/",TEXT($A$3,"yy")),CALC.!$B$145:$F$1640,5,FALSE)))</f>
        <v xml:space="preserve"> </v>
      </c>
      <c r="I15" s="188" t="str">
        <f>IF(ISERROR(VLOOKUP(CONCATENATE(TEXT($A15,"##"),"/",TEXT(LEFT(I$3,3),"###"),"/",TEXT($A$3,"yy")),CALC.!$B$145:$F$1640,5,FALSE))," ",IF(VLOOKUP(CONCATENATE(TEXT($A15,"##"),"/",TEXT(LEFT(I$3,3),"###"),"/",TEXT($A$3,"yy")),CALC.!$B$145:$F$1640,5,FALSE)="","T",VLOOKUP(CONCATENATE(TEXT($A15,"##"),"/",TEXT(LEFT(I$3,3),"###"),"/",TEXT($A$3,"yy")),CALC.!$B$145:$F$1640,5,FALSE)))</f>
        <v xml:space="preserve"> </v>
      </c>
      <c r="J15" s="188" t="str">
        <f>IF(ISERROR(VLOOKUP(CONCATENATE(TEXT($A15,"##"),"/",TEXT(LEFT(J$3,3),"###"),"/",TEXT($A$3,"yy")),CALC.!$B$145:$F$1640,5,FALSE))," ",IF(VLOOKUP(CONCATENATE(TEXT($A15,"##"),"/",TEXT(LEFT(J$3,3),"###"),"/",TEXT($A$3,"yy")),CALC.!$B$145:$F$1640,5,FALSE)="","T",VLOOKUP(CONCATENATE(TEXT($A15,"##"),"/",TEXT(LEFT(J$3,3),"###"),"/",TEXT($A$3,"yy")),CALC.!$B$145:$F$1640,5,FALSE)))</f>
        <v xml:space="preserve"> </v>
      </c>
      <c r="K15" s="188">
        <f>IF(ISERROR(VLOOKUP(CONCATENATE(TEXT($A15,"##"),"/",TEXT(LEFT(K$3,3),"###"),"/",TEXT($A$3,"yy")),CALC.!$B$145:$F$1640,5,FALSE))," ",IF(VLOOKUP(CONCATENATE(TEXT($A15,"##"),"/",TEXT(LEFT(K$3,3),"###"),"/",TEXT($A$3,"yy")),CALC.!$B$145:$F$1640,5,FALSE)="","T",VLOOKUP(CONCATENATE(TEXT($A15,"##"),"/",TEXT(LEFT(K$3,3),"###"),"/",TEXT($A$3,"yy")),CALC.!$B$145:$F$1640,5,FALSE)))</f>
        <v>31.141821750000002</v>
      </c>
      <c r="L15" s="188" t="str">
        <f>IF(ISERROR(VLOOKUP(CONCATENATE(TEXT($A15,"##"),"/",TEXT(LEFT(L$3,3),"###"),"/",TEXT($A$3,"yy")),CALC.!$B$145:$F$1640,5,FALSE))," ",IF(VLOOKUP(CONCATENATE(TEXT($A15,"##"),"/",TEXT(LEFT(L$3,3),"###"),"/",TEXT($A$3,"yy")),CALC.!$B$145:$F$1640,5,FALSE)="","T",VLOOKUP(CONCATENATE(TEXT($A15,"##"),"/",TEXT(LEFT(L$3,3),"###"),"/",TEXT($A$3,"yy")),CALC.!$B$145:$F$1640,5,FALSE)))</f>
        <v>T</v>
      </c>
      <c r="M15" s="204" t="str">
        <f>IF(ISERROR(VLOOKUP(CONCATENATE(TEXT($A15,"##"),"/",TEXT(LEFT(M$3,3),"###"),"/",TEXT($A$3,"yy")),CALC.!$B$145:$F$1640,5,FALSE))," ",IF(VLOOKUP(CONCATENATE(TEXT($A15,"##"),"/",TEXT(LEFT(M$3,3),"###"),"/",TEXT($A$3,"yy")),CALC.!$B$145:$F$1640,5,FALSE)="","T",VLOOKUP(CONCATENATE(TEXT($A15,"##"),"/",TEXT(LEFT(M$3,3),"###"),"/",TEXT($A$3,"yy")),CALC.!$B$145:$F$1640,5,FALSE)))</f>
        <v xml:space="preserve"> </v>
      </c>
      <c r="N15" s="96"/>
    </row>
    <row r="16" spans="1:20" ht="15.75">
      <c r="A16" s="184">
        <v>13</v>
      </c>
      <c r="B16" s="187" t="str">
        <f>IF(ISERROR(VLOOKUP(CONCATENATE(TEXT($A16,"##"),"/",TEXT(LEFT(B$3,3),"###"),"/",TEXT($A$3,"yy")),CALC.!$B$145:$F$1640,5,FALSE))," ",IF(VLOOKUP(CONCATENATE(TEXT($A16,"##"),"/",TEXT(LEFT(B$3,3),"###"),"/",TEXT($A$3,"yy")),CALC.!$B$145:$F$1640,5,FALSE)="","T",VLOOKUP(CONCATENATE(TEXT($A16,"##"),"/",TEXT(LEFT(B$3,3),"###"),"/",TEXT($A$3,"yy")),CALC.!$B$145:$F$1640,5,FALSE)))</f>
        <v xml:space="preserve"> </v>
      </c>
      <c r="C16" s="187" t="str">
        <f>IF(ISERROR(VLOOKUP(CONCATENATE(TEXT($A16,"##"),"/",TEXT(LEFT(C$3,3),"###"),"/",TEXT($A$3,"yy")),CALC.!$B$145:$F$1640,5,FALSE))," ",IF(VLOOKUP(CONCATENATE(TEXT($A16,"##"),"/",TEXT(LEFT(C$3,3),"###"),"/",TEXT($A$3,"yy")),CALC.!$B$145:$F$1640,5,FALSE)="","T",VLOOKUP(CONCATENATE(TEXT($A16,"##"),"/",TEXT(LEFT(C$3,3),"###"),"/",TEXT($A$3,"yy")),CALC.!$B$145:$F$1640,5,FALSE)))</f>
        <v xml:space="preserve"> </v>
      </c>
      <c r="D16" s="187" t="str">
        <f>IF(ISERROR(VLOOKUP(CONCATENATE(TEXT($A16,"##"),"/",TEXT(LEFT(D$3,3),"###"),"/",TEXT($A$3,"yy")),CALC.!$B$145:$F$1640,5,FALSE))," ",IF(VLOOKUP(CONCATENATE(TEXT($A16,"##"),"/",TEXT(LEFT(D$3,3),"###"),"/",TEXT($A$3,"yy")),CALC.!$B$145:$F$1640,5,FALSE)="","T",VLOOKUP(CONCATENATE(TEXT($A16,"##"),"/",TEXT(LEFT(D$3,3),"###"),"/",TEXT($A$3,"yy")),CALC.!$B$145:$F$1640,5,FALSE)))</f>
        <v xml:space="preserve"> </v>
      </c>
      <c r="E16" s="187" t="str">
        <f>IF(ISERROR(VLOOKUP(CONCATENATE(TEXT($A16,"##"),"/",TEXT(LEFT(E$3,3),"###"),"/",TEXT($A$3,"yy")),CALC.!$B$145:$F$1640,5,FALSE))," ",IF(VLOOKUP(CONCATENATE(TEXT($A16,"##"),"/",TEXT(LEFT(E$3,3),"###"),"/",TEXT($A$3,"yy")),CALC.!$B$145:$F$1640,5,FALSE)="","T",VLOOKUP(CONCATENATE(TEXT($A16,"##"),"/",TEXT(LEFT(E$3,3),"###"),"/",TEXT($A$3,"yy")),CALC.!$B$145:$F$1640,5,FALSE)))</f>
        <v>T</v>
      </c>
      <c r="F16" s="187">
        <f>IF(ISERROR(VLOOKUP(CONCATENATE(TEXT($A16,"##"),"/",TEXT(LEFT(F$3,3),"###"),"/",TEXT($A$3,"yy")),CALC.!$B$145:$F$1640,5,FALSE))," ",IF(VLOOKUP(CONCATENATE(TEXT($A16,"##"),"/",TEXT(LEFT(F$3,3),"###"),"/",TEXT($A$3,"yy")),CALC.!$B$145:$F$1640,5,FALSE)="","T",VLOOKUP(CONCATENATE(TEXT($A16,"##"),"/",TEXT(LEFT(F$3,3),"###"),"/",TEXT($A$3,"yy")),CALC.!$B$145:$F$1640,5,FALSE)))</f>
        <v>3.5203798499999999</v>
      </c>
      <c r="G16" s="187" t="str">
        <f>IF(ISERROR(VLOOKUP(CONCATENATE(TEXT($A16,"##"),"/",TEXT(LEFT(G$3,3),"###"),"/",TEXT($A$3,"yy")),CALC.!$B$145:$F$1640,5,FALSE))," ",IF(VLOOKUP(CONCATENATE(TEXT($A16,"##"),"/",TEXT(LEFT(G$3,3),"###"),"/",TEXT($A$3,"yy")),CALC.!$B$145:$F$1640,5,FALSE)="","T",VLOOKUP(CONCATENATE(TEXT($A16,"##"),"/",TEXT(LEFT(G$3,3),"###"),"/",TEXT($A$3,"yy")),CALC.!$B$145:$F$1640,5,FALSE)))</f>
        <v xml:space="preserve"> </v>
      </c>
      <c r="H16" s="187">
        <f>IF(ISERROR(VLOOKUP(CONCATENATE(TEXT($A16,"##"),"/",TEXT(LEFT(H$3,3),"###"),"/",TEXT($A$3,"yy")),CALC.!$B$145:$F$1640,5,FALSE))," ",IF(VLOOKUP(CONCATENATE(TEXT($A16,"##"),"/",TEXT(LEFT(H$3,3),"###"),"/",TEXT($A$3,"yy")),CALC.!$B$145:$F$1640,5,FALSE)="","T",VLOOKUP(CONCATENATE(TEXT($A16,"##"),"/",TEXT(LEFT(H$3,3),"###"),"/",TEXT($A$3,"yy")),CALC.!$B$145:$F$1640,5,FALSE)))</f>
        <v>14.081519399999999</v>
      </c>
      <c r="I16" s="187" t="str">
        <f>IF(ISERROR(VLOOKUP(CONCATENATE(TEXT($A16,"##"),"/",TEXT(LEFT(I$3,3),"###"),"/",TEXT($A$3,"yy")),CALC.!$B$145:$F$1640,5,FALSE))," ",IF(VLOOKUP(CONCATENATE(TEXT($A16,"##"),"/",TEXT(LEFT(I$3,3),"###"),"/",TEXT($A$3,"yy")),CALC.!$B$145:$F$1640,5,FALSE)="","T",VLOOKUP(CONCATENATE(TEXT($A16,"##"),"/",TEXT(LEFT(I$3,3),"###"),"/",TEXT($A$3,"yy")),CALC.!$B$145:$F$1640,5,FALSE)))</f>
        <v>T</v>
      </c>
      <c r="J16" s="187" t="str">
        <f>IF(ISERROR(VLOOKUP(CONCATENATE(TEXT($A16,"##"),"/",TEXT(LEFT(J$3,3),"###"),"/",TEXT($A$3,"yy")),CALC.!$B$145:$F$1640,5,FALSE))," ",IF(VLOOKUP(CONCATENATE(TEXT($A16,"##"),"/",TEXT(LEFT(J$3,3),"###"),"/",TEXT($A$3,"yy")),CALC.!$B$145:$F$1640,5,FALSE)="","T",VLOOKUP(CONCATENATE(TEXT($A16,"##"),"/",TEXT(LEFT(J$3,3),"###"),"/",TEXT($A$3,"yy")),CALC.!$B$145:$F$1640,5,FALSE)))</f>
        <v xml:space="preserve"> </v>
      </c>
      <c r="K16" s="187" t="str">
        <f>IF(ISERROR(VLOOKUP(CONCATENATE(TEXT($A16,"##"),"/",TEXT(LEFT(K$3,3),"###"),"/",TEXT($A$3,"yy")),CALC.!$B$145:$F$1640,5,FALSE))," ",IF(VLOOKUP(CONCATENATE(TEXT($A16,"##"),"/",TEXT(LEFT(K$3,3),"###"),"/",TEXT($A$3,"yy")),CALC.!$B$145:$F$1640,5,FALSE)="","T",VLOOKUP(CONCATENATE(TEXT($A16,"##"),"/",TEXT(LEFT(K$3,3),"###"),"/",TEXT($A$3,"yy")),CALC.!$B$145:$F$1640,5,FALSE)))</f>
        <v xml:space="preserve"> </v>
      </c>
      <c r="L16" s="187">
        <f>IF(ISERROR(VLOOKUP(CONCATENATE(TEXT($A16,"##"),"/",TEXT(LEFT(L$3,3),"###"),"/",TEXT($A$3,"yy")),CALC.!$B$145:$F$1640,5,FALSE))," ",IF(VLOOKUP(CONCATENATE(TEXT($A16,"##"),"/",TEXT(LEFT(L$3,3),"###"),"/",TEXT($A$3,"yy")),CALC.!$B$145:$F$1640,5,FALSE)="","T",VLOOKUP(CONCATENATE(TEXT($A16,"##"),"/",TEXT(LEFT(L$3,3),"###"),"/",TEXT($A$3,"yy")),CALC.!$B$145:$F$1640,5,FALSE)))</f>
        <v>4.0619767500000004</v>
      </c>
      <c r="M16" s="203" t="str">
        <f>IF(ISERROR(VLOOKUP(CONCATENATE(TEXT($A16,"##"),"/",TEXT(LEFT(M$3,3),"###"),"/",TEXT($A$3,"yy")),CALC.!$B$145:$F$1640,5,FALSE))," ",IF(VLOOKUP(CONCATENATE(TEXT($A16,"##"),"/",TEXT(LEFT(M$3,3),"###"),"/",TEXT($A$3,"yy")),CALC.!$B$145:$F$1640,5,FALSE)="","T",VLOOKUP(CONCATENATE(TEXT($A16,"##"),"/",TEXT(LEFT(M$3,3),"###"),"/",TEXT($A$3,"yy")),CALC.!$B$145:$F$1640,5,FALSE)))</f>
        <v xml:space="preserve"> </v>
      </c>
      <c r="N16" s="96"/>
    </row>
    <row r="17" spans="1:16" ht="15.75">
      <c r="A17" s="183">
        <v>14</v>
      </c>
      <c r="B17" s="188" t="str">
        <f>IF(ISERROR(VLOOKUP(CONCATENATE(TEXT($A17,"##"),"/",TEXT(LEFT(B$3,3),"###"),"/",TEXT($A$3,"yy")),CALC.!$B$145:$F$1640,5,FALSE))," ",IF(VLOOKUP(CONCATENATE(TEXT($A17,"##"),"/",TEXT(LEFT(B$3,3),"###"),"/",TEXT($A$3,"yy")),CALC.!$B$145:$F$1640,5,FALSE)="","T",VLOOKUP(CONCATENATE(TEXT($A17,"##"),"/",TEXT(LEFT(B$3,3),"###"),"/",TEXT($A$3,"yy")),CALC.!$B$145:$F$1640,5,FALSE)))</f>
        <v xml:space="preserve"> </v>
      </c>
      <c r="C17" s="188" t="str">
        <f>IF(ISERROR(VLOOKUP(CONCATENATE(TEXT($A17,"##"),"/",TEXT(LEFT(C$3,3),"###"),"/",TEXT($A$3,"yy")),CALC.!$B$145:$F$1640,5,FALSE))," ",IF(VLOOKUP(CONCATENATE(TEXT($A17,"##"),"/",TEXT(LEFT(C$3,3),"###"),"/",TEXT($A$3,"yy")),CALC.!$B$145:$F$1640,5,FALSE)="","T",VLOOKUP(CONCATENATE(TEXT($A17,"##"),"/",TEXT(LEFT(C$3,3),"###"),"/",TEXT($A$3,"yy")),CALC.!$B$145:$F$1640,5,FALSE)))</f>
        <v xml:space="preserve"> </v>
      </c>
      <c r="D17" s="188" t="str">
        <f>IF(ISERROR(VLOOKUP(CONCATENATE(TEXT($A17,"##"),"/",TEXT(LEFT(D$3,3),"###"),"/",TEXT($A$3,"yy")),CALC.!$B$145:$F$1640,5,FALSE))," ",IF(VLOOKUP(CONCATENATE(TEXT($A17,"##"),"/",TEXT(LEFT(D$3,3),"###"),"/",TEXT($A$3,"yy")),CALC.!$B$145:$F$1640,5,FALSE)="","T",VLOOKUP(CONCATENATE(TEXT($A17,"##"),"/",TEXT(LEFT(D$3,3),"###"),"/",TEXT($A$3,"yy")),CALC.!$B$145:$F$1640,5,FALSE)))</f>
        <v xml:space="preserve"> </v>
      </c>
      <c r="E17" s="188">
        <f>IF(ISERROR(VLOOKUP(CONCATENATE(TEXT($A17,"##"),"/",TEXT(LEFT(E$3,3),"###"),"/",TEXT($A$3,"yy")),CALC.!$B$145:$F$1640,5,FALSE))," ",IF(VLOOKUP(CONCATENATE(TEXT($A17,"##"),"/",TEXT(LEFT(E$3,3),"###"),"/",TEXT($A$3,"yy")),CALC.!$B$145:$F$1640,5,FALSE)="","T",VLOOKUP(CONCATENATE(TEXT($A17,"##"),"/",TEXT(LEFT(E$3,3),"###"),"/",TEXT($A$3,"yy")),CALC.!$B$145:$F$1640,5,FALSE)))</f>
        <v>3.2495813999999998</v>
      </c>
      <c r="F17" s="188">
        <f>IF(ISERROR(VLOOKUP(CONCATENATE(TEXT($A17,"##"),"/",TEXT(LEFT(F$3,3),"###"),"/",TEXT($A$3,"yy")),CALC.!$B$145:$F$1640,5,FALSE))," ",IF(VLOOKUP(CONCATENATE(TEXT($A17,"##"),"/",TEXT(LEFT(F$3,3),"###"),"/",TEXT($A$3,"yy")),CALC.!$B$145:$F$1640,5,FALSE)="","T",VLOOKUP(CONCATENATE(TEXT($A17,"##"),"/",TEXT(LEFT(F$3,3),"###"),"/",TEXT($A$3,"yy")),CALC.!$B$145:$F$1640,5,FALSE)))</f>
        <v>19.768286849999999</v>
      </c>
      <c r="G17" s="188" t="str">
        <f>IF(ISERROR(VLOOKUP(CONCATENATE(TEXT($A17,"##"),"/",TEXT(LEFT(G$3,3),"###"),"/",TEXT($A$3,"yy")),CALC.!$B$145:$F$1640,5,FALSE))," ",IF(VLOOKUP(CONCATENATE(TEXT($A17,"##"),"/",TEXT(LEFT(G$3,3),"###"),"/",TEXT($A$3,"yy")),CALC.!$B$145:$F$1640,5,FALSE)="","T",VLOOKUP(CONCATENATE(TEXT($A17,"##"),"/",TEXT(LEFT(G$3,3),"###"),"/",TEXT($A$3,"yy")),CALC.!$B$145:$F$1640,5,FALSE)))</f>
        <v xml:space="preserve"> </v>
      </c>
      <c r="H17" s="188">
        <f>IF(ISERROR(VLOOKUP(CONCATENATE(TEXT($A17,"##"),"/",TEXT(LEFT(H$3,3),"###"),"/",TEXT($A$3,"yy")),CALC.!$B$145:$F$1640,5,FALSE))," ",IF(VLOOKUP(CONCATENATE(TEXT($A17,"##"),"/",TEXT(LEFT(H$3,3),"###"),"/",TEXT($A$3,"yy")),CALC.!$B$145:$F$1640,5,FALSE)="","T",VLOOKUP(CONCATENATE(TEXT($A17,"##"),"/",TEXT(LEFT(H$3,3),"###"),"/",TEXT($A$3,"yy")),CALC.!$B$145:$F$1640,5,FALSE)))</f>
        <v>13.43160312</v>
      </c>
      <c r="I17" s="188" t="str">
        <f>IF(ISERROR(VLOOKUP(CONCATENATE(TEXT($A17,"##"),"/",TEXT(LEFT(I$3,3),"###"),"/",TEXT($A$3,"yy")),CALC.!$B$145:$F$1640,5,FALSE))," ",IF(VLOOKUP(CONCATENATE(TEXT($A17,"##"),"/",TEXT(LEFT(I$3,3),"###"),"/",TEXT($A$3,"yy")),CALC.!$B$145:$F$1640,5,FALSE)="","T",VLOOKUP(CONCATENATE(TEXT($A17,"##"),"/",TEXT(LEFT(I$3,3),"###"),"/",TEXT($A$3,"yy")),CALC.!$B$145:$F$1640,5,FALSE)))</f>
        <v>T</v>
      </c>
      <c r="J17" s="188" t="str">
        <f>IF(ISERROR(VLOOKUP(CONCATENATE(TEXT($A17,"##"),"/",TEXT(LEFT(J$3,3),"###"),"/",TEXT($A$3,"yy")),CALC.!$B$145:$F$1640,5,FALSE))," ",IF(VLOOKUP(CONCATENATE(TEXT($A17,"##"),"/",TEXT(LEFT(J$3,3),"###"),"/",TEXT($A$3,"yy")),CALC.!$B$145:$F$1640,5,FALSE)="","T",VLOOKUP(CONCATENATE(TEXT($A17,"##"),"/",TEXT(LEFT(J$3,3),"###"),"/",TEXT($A$3,"yy")),CALC.!$B$145:$F$1640,5,FALSE)))</f>
        <v xml:space="preserve"> </v>
      </c>
      <c r="K17" s="188" t="str">
        <f>IF(ISERROR(VLOOKUP(CONCATENATE(TEXT($A17,"##"),"/",TEXT(LEFT(K$3,3),"###"),"/",TEXT($A$3,"yy")),CALC.!$B$145:$F$1640,5,FALSE))," ",IF(VLOOKUP(CONCATENATE(TEXT($A17,"##"),"/",TEXT(LEFT(K$3,3),"###"),"/",TEXT($A$3,"yy")),CALC.!$B$145:$F$1640,5,FALSE)="","T",VLOOKUP(CONCATENATE(TEXT($A17,"##"),"/",TEXT(LEFT(K$3,3),"###"),"/",TEXT($A$3,"yy")),CALC.!$B$145:$F$1640,5,FALSE)))</f>
        <v xml:space="preserve"> </v>
      </c>
      <c r="L17" s="188">
        <f>IF(ISERROR(VLOOKUP(CONCATENATE(TEXT($A17,"##"),"/",TEXT(LEFT(L$3,3),"###"),"/",TEXT($A$3,"yy")),CALC.!$B$145:$F$1640,5,FALSE))," ",IF(VLOOKUP(CONCATENATE(TEXT($A17,"##"),"/",TEXT(LEFT(L$3,3),"###"),"/",TEXT($A$3,"yy")),CALC.!$B$145:$F$1640,5,FALSE)="","T",VLOOKUP(CONCATENATE(TEXT($A17,"##"),"/",TEXT(LEFT(L$3,3),"###"),"/",TEXT($A$3,"yy")),CALC.!$B$145:$F$1640,5,FALSE)))</f>
        <v>23.830263600000002</v>
      </c>
      <c r="M17" s="204" t="str">
        <f>IF(ISERROR(VLOOKUP(CONCATENATE(TEXT($A17,"##"),"/",TEXT(LEFT(M$3,3),"###"),"/",TEXT($A$3,"yy")),CALC.!$B$145:$F$1640,5,FALSE))," ",IF(VLOOKUP(CONCATENATE(TEXT($A17,"##"),"/",TEXT(LEFT(M$3,3),"###"),"/",TEXT($A$3,"yy")),CALC.!$B$145:$F$1640,5,FALSE)="","T",VLOOKUP(CONCATENATE(TEXT($A17,"##"),"/",TEXT(LEFT(M$3,3),"###"),"/",TEXT($A$3,"yy")),CALC.!$B$145:$F$1640,5,FALSE)))</f>
        <v xml:space="preserve"> </v>
      </c>
      <c r="N17" s="96"/>
    </row>
    <row r="18" spans="1:16" ht="15.75">
      <c r="A18" s="184">
        <v>15</v>
      </c>
      <c r="B18" s="187" t="str">
        <f>IF(ISERROR(VLOOKUP(CONCATENATE(TEXT($A18,"##"),"/",TEXT(LEFT(B$3,3),"###"),"/",TEXT($A$3,"yy")),CALC.!$B$145:$F$1640,5,FALSE))," ",IF(VLOOKUP(CONCATENATE(TEXT($A18,"##"),"/",TEXT(LEFT(B$3,3),"###"),"/",TEXT($A$3,"yy")),CALC.!$B$145:$F$1640,5,FALSE)="","T",VLOOKUP(CONCATENATE(TEXT($A18,"##"),"/",TEXT(LEFT(B$3,3),"###"),"/",TEXT($A$3,"yy")),CALC.!$B$145:$F$1640,5,FALSE)))</f>
        <v xml:space="preserve"> </v>
      </c>
      <c r="C18" s="187" t="str">
        <f>IF(ISERROR(VLOOKUP(CONCATENATE(TEXT($A18,"##"),"/",TEXT(LEFT(C$3,3),"###"),"/",TEXT($A$3,"yy")),CALC.!$B$145:$F$1640,5,FALSE))," ",IF(VLOOKUP(CONCATENATE(TEXT($A18,"##"),"/",TEXT(LEFT(C$3,3),"###"),"/",TEXT($A$3,"yy")),CALC.!$B$145:$F$1640,5,FALSE)="","T",VLOOKUP(CONCATENATE(TEXT($A18,"##"),"/",TEXT(LEFT(C$3,3),"###"),"/",TEXT($A$3,"yy")),CALC.!$B$145:$F$1640,5,FALSE)))</f>
        <v xml:space="preserve"> </v>
      </c>
      <c r="D18" s="187" t="str">
        <f>IF(ISERROR(VLOOKUP(CONCATENATE(TEXT($A18,"##"),"/",TEXT(LEFT(D$3,3),"###"),"/",TEXT($A$3,"yy")),CALC.!$B$145:$F$1640,5,FALSE))," ",IF(VLOOKUP(CONCATENATE(TEXT($A18,"##"),"/",TEXT(LEFT(D$3,3),"###"),"/",TEXT($A$3,"yy")),CALC.!$B$145:$F$1640,5,FALSE)="","T",VLOOKUP(CONCATENATE(TEXT($A18,"##"),"/",TEXT(LEFT(D$3,3),"###"),"/",TEXT($A$3,"yy")),CALC.!$B$145:$F$1640,5,FALSE)))</f>
        <v xml:space="preserve"> </v>
      </c>
      <c r="E18" s="187">
        <f>IF(ISERROR(VLOOKUP(CONCATENATE(TEXT($A18,"##"),"/",TEXT(LEFT(E$3,3),"###"),"/",TEXT($A$3,"yy")),CALC.!$B$145:$F$1640,5,FALSE))," ",IF(VLOOKUP(CONCATENATE(TEXT($A18,"##"),"/",TEXT(LEFT(E$3,3),"###"),"/",TEXT($A$3,"yy")),CALC.!$B$145:$F$1640,5,FALSE)="","T",VLOOKUP(CONCATENATE(TEXT($A18,"##"),"/",TEXT(LEFT(E$3,3),"###"),"/",TEXT($A$3,"yy")),CALC.!$B$145:$F$1640,5,FALSE)))</f>
        <v>5.1451705500000005</v>
      </c>
      <c r="F18" s="187">
        <f>IF(ISERROR(VLOOKUP(CONCATENATE(TEXT($A18,"##"),"/",TEXT(LEFT(F$3,3),"###"),"/",TEXT($A$3,"yy")),CALC.!$B$145:$F$1640,5,FALSE))," ",IF(VLOOKUP(CONCATENATE(TEXT($A18,"##"),"/",TEXT(LEFT(F$3,3),"###"),"/",TEXT($A$3,"yy")),CALC.!$B$145:$F$1640,5,FALSE)="","T",VLOOKUP(CONCATENATE(TEXT($A18,"##"),"/",TEXT(LEFT(F$3,3),"###"),"/",TEXT($A$3,"yy")),CALC.!$B$145:$F$1640,5,FALSE)))</f>
        <v>24.69681864</v>
      </c>
      <c r="G18" s="187" t="str">
        <f>IF(ISERROR(VLOOKUP(CONCATENATE(TEXT($A18,"##"),"/",TEXT(LEFT(G$3,3),"###"),"/",TEXT($A$3,"yy")),CALC.!$B$145:$F$1640,5,FALSE))," ",IF(VLOOKUP(CONCATENATE(TEXT($A18,"##"),"/",TEXT(LEFT(G$3,3),"###"),"/",TEXT($A$3,"yy")),CALC.!$B$145:$F$1640,5,FALSE)="","T",VLOOKUP(CONCATENATE(TEXT($A18,"##"),"/",TEXT(LEFT(G$3,3),"###"),"/",TEXT($A$3,"yy")),CALC.!$B$145:$F$1640,5,FALSE)))</f>
        <v>T</v>
      </c>
      <c r="H18" s="187" t="str">
        <f>IF(ISERROR(VLOOKUP(CONCATENATE(TEXT($A18,"##"),"/",TEXT(LEFT(H$3,3),"###"),"/",TEXT($A$3,"yy")),CALC.!$B$145:$F$1640,5,FALSE))," ",IF(VLOOKUP(CONCATENATE(TEXT($A18,"##"),"/",TEXT(LEFT(H$3,3),"###"),"/",TEXT($A$3,"yy")),CALC.!$B$145:$F$1640,5,FALSE)="","T",VLOOKUP(CONCATENATE(TEXT($A18,"##"),"/",TEXT(LEFT(H$3,3),"###"),"/",TEXT($A$3,"yy")),CALC.!$B$145:$F$1640,5,FALSE)))</f>
        <v xml:space="preserve"> </v>
      </c>
      <c r="I18" s="187">
        <f>IF(ISERROR(VLOOKUP(CONCATENATE(TEXT($A18,"##"),"/",TEXT(LEFT(I$3,3),"###"),"/",TEXT($A$3,"yy")),CALC.!$B$145:$F$1640,5,FALSE))," ",IF(VLOOKUP(CONCATENATE(TEXT($A18,"##"),"/",TEXT(LEFT(I$3,3),"###"),"/",TEXT($A$3,"yy")),CALC.!$B$145:$F$1640,5,FALSE)="","T",VLOOKUP(CONCATENATE(TEXT($A18,"##"),"/",TEXT(LEFT(I$3,3),"###"),"/",TEXT($A$3,"yy")),CALC.!$B$145:$F$1640,5,FALSE)))</f>
        <v>17.331100800000002</v>
      </c>
      <c r="J18" s="187" t="str">
        <f>IF(ISERROR(VLOOKUP(CONCATENATE(TEXT($A18,"##"),"/",TEXT(LEFT(J$3,3),"###"),"/",TEXT($A$3,"yy")),CALC.!$B$145:$F$1640,5,FALSE))," ",IF(VLOOKUP(CONCATENATE(TEXT($A18,"##"),"/",TEXT(LEFT(J$3,3),"###"),"/",TEXT($A$3,"yy")),CALC.!$B$145:$F$1640,5,FALSE)="","T",VLOOKUP(CONCATENATE(TEXT($A18,"##"),"/",TEXT(LEFT(J$3,3),"###"),"/",TEXT($A$3,"yy")),CALC.!$B$145:$F$1640,5,FALSE)))</f>
        <v xml:space="preserve"> </v>
      </c>
      <c r="K18" s="187" t="str">
        <f>IF(ISERROR(VLOOKUP(CONCATENATE(TEXT($A18,"##"),"/",TEXT(LEFT(K$3,3),"###"),"/",TEXT($A$3,"yy")),CALC.!$B$145:$F$1640,5,FALSE))," ",IF(VLOOKUP(CONCATENATE(TEXT($A18,"##"),"/",TEXT(LEFT(K$3,3),"###"),"/",TEXT($A$3,"yy")),CALC.!$B$145:$F$1640,5,FALSE)="","T",VLOOKUP(CONCATENATE(TEXT($A18,"##"),"/",TEXT(LEFT(K$3,3),"###"),"/",TEXT($A$3,"yy")),CALC.!$B$145:$F$1640,5,FALSE)))</f>
        <v xml:space="preserve"> </v>
      </c>
      <c r="L18" s="187">
        <f>IF(ISERROR(VLOOKUP(CONCATENATE(TEXT($A18,"##"),"/",TEXT(LEFT(L$3,3),"###"),"/",TEXT($A$3,"yy")),CALC.!$B$145:$F$1640,5,FALSE))," ",IF(VLOOKUP(CONCATENATE(TEXT($A18,"##"),"/",TEXT(LEFT(L$3,3),"###"),"/",TEXT($A$3,"yy")),CALC.!$B$145:$F$1640,5,FALSE)="","T",VLOOKUP(CONCATENATE(TEXT($A18,"##"),"/",TEXT(LEFT(L$3,3),"###"),"/",TEXT($A$3,"yy")),CALC.!$B$145:$F$1640,5,FALSE)))</f>
        <v>68.782806300000004</v>
      </c>
      <c r="M18" s="203" t="str">
        <f>IF(ISERROR(VLOOKUP(CONCATENATE(TEXT($A18,"##"),"/",TEXT(LEFT(M$3,3),"###"),"/",TEXT($A$3,"yy")),CALC.!$B$145:$F$1640,5,FALSE))," ",IF(VLOOKUP(CONCATENATE(TEXT($A18,"##"),"/",TEXT(LEFT(M$3,3),"###"),"/",TEXT($A$3,"yy")),CALC.!$B$145:$F$1640,5,FALSE)="","T",VLOOKUP(CONCATENATE(TEXT($A18,"##"),"/",TEXT(LEFT(M$3,3),"###"),"/",TEXT($A$3,"yy")),CALC.!$B$145:$F$1640,5,FALSE)))</f>
        <v xml:space="preserve"> </v>
      </c>
      <c r="N18" s="96"/>
    </row>
    <row r="19" spans="1:16" ht="15.75">
      <c r="A19" s="183">
        <v>16</v>
      </c>
      <c r="B19" s="188" t="str">
        <f>IF(ISERROR(VLOOKUP(CONCATENATE(TEXT($A19,"##"),"/",TEXT(LEFT(B$3,3),"###"),"/",TEXT($A$3,"yy")),CALC.!$B$145:$F$1640,5,FALSE))," ",IF(VLOOKUP(CONCATENATE(TEXT($A19,"##"),"/",TEXT(LEFT(B$3,3),"###"),"/",TEXT($A$3,"yy")),CALC.!$B$145:$F$1640,5,FALSE)="","T",VLOOKUP(CONCATENATE(TEXT($A19,"##"),"/",TEXT(LEFT(B$3,3),"###"),"/",TEXT($A$3,"yy")),CALC.!$B$145:$F$1640,5,FALSE)))</f>
        <v xml:space="preserve"> </v>
      </c>
      <c r="C19" s="188" t="str">
        <f>IF(ISERROR(VLOOKUP(CONCATENATE(TEXT($A19,"##"),"/",TEXT(LEFT(C$3,3),"###"),"/",TEXT($A$3,"yy")),CALC.!$B$145:$F$1640,5,FALSE))," ",IF(VLOOKUP(CONCATENATE(TEXT($A19,"##"),"/",TEXT(LEFT(C$3,3),"###"),"/",TEXT($A$3,"yy")),CALC.!$B$145:$F$1640,5,FALSE)="","T",VLOOKUP(CONCATENATE(TEXT($A19,"##"),"/",TEXT(LEFT(C$3,3),"###"),"/",TEXT($A$3,"yy")),CALC.!$B$145:$F$1640,5,FALSE)))</f>
        <v xml:space="preserve"> </v>
      </c>
      <c r="D19" s="188" t="str">
        <f>IF(ISERROR(VLOOKUP(CONCATENATE(TEXT($A19,"##"),"/",TEXT(LEFT(D$3,3),"###"),"/",TEXT($A$3,"yy")),CALC.!$B$145:$F$1640,5,FALSE))," ",IF(VLOOKUP(CONCATENATE(TEXT($A19,"##"),"/",TEXT(LEFT(D$3,3),"###"),"/",TEXT($A$3,"yy")),CALC.!$B$145:$F$1640,5,FALSE)="","T",VLOOKUP(CONCATENATE(TEXT($A19,"##"),"/",TEXT(LEFT(D$3,3),"###"),"/",TEXT($A$3,"yy")),CALC.!$B$145:$F$1640,5,FALSE)))</f>
        <v xml:space="preserve"> </v>
      </c>
      <c r="E19" s="188" t="str">
        <f>IF(ISERROR(VLOOKUP(CONCATENATE(TEXT($A19,"##"),"/",TEXT(LEFT(E$3,3),"###"),"/",TEXT($A$3,"yy")),CALC.!$B$145:$F$1640,5,FALSE))," ",IF(VLOOKUP(CONCATENATE(TEXT($A19,"##"),"/",TEXT(LEFT(E$3,3),"###"),"/",TEXT($A$3,"yy")),CALC.!$B$145:$F$1640,5,FALSE)="","T",VLOOKUP(CONCATENATE(TEXT($A19,"##"),"/",TEXT(LEFT(E$3,3),"###"),"/",TEXT($A$3,"yy")),CALC.!$B$145:$F$1640,5,FALSE)))</f>
        <v xml:space="preserve"> </v>
      </c>
      <c r="F19" s="188" t="str">
        <f>IF(ISERROR(VLOOKUP(CONCATENATE(TEXT($A19,"##"),"/",TEXT(LEFT(F$3,3),"###"),"/",TEXT($A$3,"yy")),CALC.!$B$145:$F$1640,5,FALSE))," ",IF(VLOOKUP(CONCATENATE(TEXT($A19,"##"),"/",TEXT(LEFT(F$3,3),"###"),"/",TEXT($A$3,"yy")),CALC.!$B$145:$F$1640,5,FALSE)="","T",VLOOKUP(CONCATENATE(TEXT($A19,"##"),"/",TEXT(LEFT(F$3,3),"###"),"/",TEXT($A$3,"yy")),CALC.!$B$145:$F$1640,5,FALSE)))</f>
        <v>T</v>
      </c>
      <c r="G19" s="188" t="str">
        <f>IF(ISERROR(VLOOKUP(CONCATENATE(TEXT($A19,"##"),"/",TEXT(LEFT(G$3,3),"###"),"/",TEXT($A$3,"yy")),CALC.!$B$145:$F$1640,5,FALSE))," ",IF(VLOOKUP(CONCATENATE(TEXT($A19,"##"),"/",TEXT(LEFT(G$3,3),"###"),"/",TEXT($A$3,"yy")),CALC.!$B$145:$F$1640,5,FALSE)="","T",VLOOKUP(CONCATENATE(TEXT($A19,"##"),"/",TEXT(LEFT(G$3,3),"###"),"/",TEXT($A$3,"yy")),CALC.!$B$145:$F$1640,5,FALSE)))</f>
        <v>T</v>
      </c>
      <c r="H19" s="188" t="str">
        <f>IF(ISERROR(VLOOKUP(CONCATENATE(TEXT($A19,"##"),"/",TEXT(LEFT(H$3,3),"###"),"/",TEXT($A$3,"yy")),CALC.!$B$145:$F$1640,5,FALSE))," ",IF(VLOOKUP(CONCATENATE(TEXT($A19,"##"),"/",TEXT(LEFT(H$3,3),"###"),"/",TEXT($A$3,"yy")),CALC.!$B$145:$F$1640,5,FALSE)="","T",VLOOKUP(CONCATENATE(TEXT($A19,"##"),"/",TEXT(LEFT(H$3,3),"###"),"/",TEXT($A$3,"yy")),CALC.!$B$145:$F$1640,5,FALSE)))</f>
        <v xml:space="preserve"> </v>
      </c>
      <c r="I19" s="188">
        <f>IF(ISERROR(VLOOKUP(CONCATENATE(TEXT($A19,"##"),"/",TEXT(LEFT(I$3,3),"###"),"/",TEXT($A$3,"yy")),CALC.!$B$145:$F$1640,5,FALSE))," ",IF(VLOOKUP(CONCATENATE(TEXT($A19,"##"),"/",TEXT(LEFT(I$3,3),"###"),"/",TEXT($A$3,"yy")),CALC.!$B$145:$F$1640,5,FALSE)="","T",VLOOKUP(CONCATENATE(TEXT($A19,"##"),"/",TEXT(LEFT(I$3,3),"###"),"/",TEXT($A$3,"yy")),CALC.!$B$145:$F$1640,5,FALSE)))</f>
        <v>8.6655504000000008</v>
      </c>
      <c r="J19" s="188" t="str">
        <f>IF(ISERROR(VLOOKUP(CONCATENATE(TEXT($A19,"##"),"/",TEXT(LEFT(J$3,3),"###"),"/",TEXT($A$3,"yy")),CALC.!$B$145:$F$1640,5,FALSE))," ",IF(VLOOKUP(CONCATENATE(TEXT($A19,"##"),"/",TEXT(LEFT(J$3,3),"###"),"/",TEXT($A$3,"yy")),CALC.!$B$145:$F$1640,5,FALSE)="","T",VLOOKUP(CONCATENATE(TEXT($A19,"##"),"/",TEXT(LEFT(J$3,3),"###"),"/",TEXT($A$3,"yy")),CALC.!$B$145:$F$1640,5,FALSE)))</f>
        <v xml:space="preserve"> </v>
      </c>
      <c r="K19" s="188" t="str">
        <f>IF(ISERROR(VLOOKUP(CONCATENATE(TEXT($A19,"##"),"/",TEXT(LEFT(K$3,3),"###"),"/",TEXT($A$3,"yy")),CALC.!$B$145:$F$1640,5,FALSE))," ",IF(VLOOKUP(CONCATENATE(TEXT($A19,"##"),"/",TEXT(LEFT(K$3,3),"###"),"/",TEXT($A$3,"yy")),CALC.!$B$145:$F$1640,5,FALSE)="","T",VLOOKUP(CONCATENATE(TEXT($A19,"##"),"/",TEXT(LEFT(K$3,3),"###"),"/",TEXT($A$3,"yy")),CALC.!$B$145:$F$1640,5,FALSE)))</f>
        <v xml:space="preserve"> </v>
      </c>
      <c r="L19" s="188">
        <f>IF(ISERROR(VLOOKUP(CONCATENATE(TEXT($A19,"##"),"/",TEXT(LEFT(L$3,3),"###"),"/",TEXT($A$3,"yy")),CALC.!$B$145:$F$1640,5,FALSE))," ",IF(VLOOKUP(CONCATENATE(TEXT($A19,"##"),"/",TEXT(LEFT(L$3,3),"###"),"/",TEXT($A$3,"yy")),CALC.!$B$145:$F$1640,5,FALSE)="","T",VLOOKUP(CONCATENATE(TEXT($A19,"##"),"/",TEXT(LEFT(L$3,3),"###"),"/",TEXT($A$3,"yy")),CALC.!$B$145:$F$1640,5,FALSE)))</f>
        <v>114.00614745</v>
      </c>
      <c r="M19" s="204" t="str">
        <f>IF(ISERROR(VLOOKUP(CONCATENATE(TEXT($A19,"##"),"/",TEXT(LEFT(M$3,3),"###"),"/",TEXT($A$3,"yy")),CALC.!$B$145:$F$1640,5,FALSE))," ",IF(VLOOKUP(CONCATENATE(TEXT($A19,"##"),"/",TEXT(LEFT(M$3,3),"###"),"/",TEXT($A$3,"yy")),CALC.!$B$145:$F$1640,5,FALSE)="","T",VLOOKUP(CONCATENATE(TEXT($A19,"##"),"/",TEXT(LEFT(M$3,3),"###"),"/",TEXT($A$3,"yy")),CALC.!$B$145:$F$1640,5,FALSE)))</f>
        <v xml:space="preserve"> </v>
      </c>
      <c r="N19" s="96"/>
    </row>
    <row r="20" spans="1:16" ht="15.75">
      <c r="A20" s="184">
        <v>17</v>
      </c>
      <c r="B20" s="187" t="str">
        <f>IF(ISERROR(VLOOKUP(CONCATENATE(TEXT($A20,"##"),"/",TEXT(LEFT(B$3,3),"###"),"/",TEXT($A$3,"yy")),CALC.!$B$145:$F$1640,5,FALSE))," ",IF(VLOOKUP(CONCATENATE(TEXT($A20,"##"),"/",TEXT(LEFT(B$3,3),"###"),"/",TEXT($A$3,"yy")),CALC.!$B$145:$F$1640,5,FALSE)="","T",VLOOKUP(CONCATENATE(TEXT($A20,"##"),"/",TEXT(LEFT(B$3,3),"###"),"/",TEXT($A$3,"yy")),CALC.!$B$145:$F$1640,5,FALSE)))</f>
        <v xml:space="preserve"> </v>
      </c>
      <c r="C20" s="187" t="str">
        <f>IF(ISERROR(VLOOKUP(CONCATENATE(TEXT($A20,"##"),"/",TEXT(LEFT(C$3,3),"###"),"/",TEXT($A$3,"yy")),CALC.!$B$145:$F$1640,5,FALSE))," ",IF(VLOOKUP(CONCATENATE(TEXT($A20,"##"),"/",TEXT(LEFT(C$3,3),"###"),"/",TEXT($A$3,"yy")),CALC.!$B$145:$F$1640,5,FALSE)="","T",VLOOKUP(CONCATENATE(TEXT($A20,"##"),"/",TEXT(LEFT(C$3,3),"###"),"/",TEXT($A$3,"yy")),CALC.!$B$145:$F$1640,5,FALSE)))</f>
        <v xml:space="preserve"> </v>
      </c>
      <c r="D20" s="187" t="str">
        <f>IF(ISERROR(VLOOKUP(CONCATENATE(TEXT($A20,"##"),"/",TEXT(LEFT(D$3,3),"###"),"/",TEXT($A$3,"yy")),CALC.!$B$145:$F$1640,5,FALSE))," ",IF(VLOOKUP(CONCATENATE(TEXT($A20,"##"),"/",TEXT(LEFT(D$3,3),"###"),"/",TEXT($A$3,"yy")),CALC.!$B$145:$F$1640,5,FALSE)="","T",VLOOKUP(CONCATENATE(TEXT($A20,"##"),"/",TEXT(LEFT(D$3,3),"###"),"/",TEXT($A$3,"yy")),CALC.!$B$145:$F$1640,5,FALSE)))</f>
        <v xml:space="preserve"> </v>
      </c>
      <c r="E20" s="187" t="str">
        <f>IF(ISERROR(VLOOKUP(CONCATENATE(TEXT($A20,"##"),"/",TEXT(LEFT(E$3,3),"###"),"/",TEXT($A$3,"yy")),CALC.!$B$145:$F$1640,5,FALSE))," ",IF(VLOOKUP(CONCATENATE(TEXT($A20,"##"),"/",TEXT(LEFT(E$3,3),"###"),"/",TEXT($A$3,"yy")),CALC.!$B$145:$F$1640,5,FALSE)="","T",VLOOKUP(CONCATENATE(TEXT($A20,"##"),"/",TEXT(LEFT(E$3,3),"###"),"/",TEXT($A$3,"yy")),CALC.!$B$145:$F$1640,5,FALSE)))</f>
        <v xml:space="preserve"> </v>
      </c>
      <c r="F20" s="187">
        <f>IF(ISERROR(VLOOKUP(CONCATENATE(TEXT($A20,"##"),"/",TEXT(LEFT(F$3,3),"###"),"/",TEXT($A$3,"yy")),CALC.!$B$145:$F$1640,5,FALSE))," ",IF(VLOOKUP(CONCATENATE(TEXT($A20,"##"),"/",TEXT(LEFT(F$3,3),"###"),"/",TEXT($A$3,"yy")),CALC.!$B$145:$F$1640,5,FALSE)="","T",VLOOKUP(CONCATENATE(TEXT($A20,"##"),"/",TEXT(LEFT(F$3,3),"###"),"/",TEXT($A$3,"yy")),CALC.!$B$145:$F$1640,5,FALSE)))</f>
        <v>4.3327752000000004</v>
      </c>
      <c r="G20" s="187" t="str">
        <f>IF(ISERROR(VLOOKUP(CONCATENATE(TEXT($A20,"##"),"/",TEXT(LEFT(G$3,3),"###"),"/",TEXT($A$3,"yy")),CALC.!$B$145:$F$1640,5,FALSE))," ",IF(VLOOKUP(CONCATENATE(TEXT($A20,"##"),"/",TEXT(LEFT(G$3,3),"###"),"/",TEXT($A$3,"yy")),CALC.!$B$145:$F$1640,5,FALSE)="","T",VLOOKUP(CONCATENATE(TEXT($A20,"##"),"/",TEXT(LEFT(G$3,3),"###"),"/",TEXT($A$3,"yy")),CALC.!$B$145:$F$1640,5,FALSE)))</f>
        <v>T</v>
      </c>
      <c r="H20" s="187" t="str">
        <f>IF(ISERROR(VLOOKUP(CONCATENATE(TEXT($A20,"##"),"/",TEXT(LEFT(H$3,3),"###"),"/",TEXT($A$3,"yy")),CALC.!$B$145:$F$1640,5,FALSE))," ",IF(VLOOKUP(CONCATENATE(TEXT($A20,"##"),"/",TEXT(LEFT(H$3,3),"###"),"/",TEXT($A$3,"yy")),CALC.!$B$145:$F$1640,5,FALSE)="","T",VLOOKUP(CONCATENATE(TEXT($A20,"##"),"/",TEXT(LEFT(H$3,3),"###"),"/",TEXT($A$3,"yy")),CALC.!$B$145:$F$1640,5,FALSE)))</f>
        <v>T</v>
      </c>
      <c r="I20" s="187" t="str">
        <f>IF(ISERROR(VLOOKUP(CONCATENATE(TEXT($A20,"##"),"/",TEXT(LEFT(I$3,3),"###"),"/",TEXT($A$3,"yy")),CALC.!$B$145:$F$1640,5,FALSE))," ",IF(VLOOKUP(CONCATENATE(TEXT($A20,"##"),"/",TEXT(LEFT(I$3,3),"###"),"/",TEXT($A$3,"yy")),CALC.!$B$145:$F$1640,5,FALSE)="","T",VLOOKUP(CONCATENATE(TEXT($A20,"##"),"/",TEXT(LEFT(I$3,3),"###"),"/",TEXT($A$3,"yy")),CALC.!$B$145:$F$1640,5,FALSE)))</f>
        <v xml:space="preserve"> </v>
      </c>
      <c r="J20" s="187" t="str">
        <f>IF(ISERROR(VLOOKUP(CONCATENATE(TEXT($A20,"##"),"/",TEXT(LEFT(J$3,3),"###"),"/",TEXT($A$3,"yy")),CALC.!$B$145:$F$1640,5,FALSE))," ",IF(VLOOKUP(CONCATENATE(TEXT($A20,"##"),"/",TEXT(LEFT(J$3,3),"###"),"/",TEXT($A$3,"yy")),CALC.!$B$145:$F$1640,5,FALSE)="","T",VLOOKUP(CONCATENATE(TEXT($A20,"##"),"/",TEXT(LEFT(J$3,3),"###"),"/",TEXT($A$3,"yy")),CALC.!$B$145:$F$1640,5,FALSE)))</f>
        <v xml:space="preserve"> </v>
      </c>
      <c r="K20" s="187" t="str">
        <f>IF(ISERROR(VLOOKUP(CONCATENATE(TEXT($A20,"##"),"/",TEXT(LEFT(K$3,3),"###"),"/",TEXT($A$3,"yy")),CALC.!$B$145:$F$1640,5,FALSE))," ",IF(VLOOKUP(CONCATENATE(TEXT($A20,"##"),"/",TEXT(LEFT(K$3,3),"###"),"/",TEXT($A$3,"yy")),CALC.!$B$145:$F$1640,5,FALSE)="","T",VLOOKUP(CONCATENATE(TEXT($A20,"##"),"/",TEXT(LEFT(K$3,3),"###"),"/",TEXT($A$3,"yy")),CALC.!$B$145:$F$1640,5,FALSE)))</f>
        <v xml:space="preserve"> </v>
      </c>
      <c r="L20" s="187" t="str">
        <f>IF(ISERROR(VLOOKUP(CONCATENATE(TEXT($A20,"##"),"/",TEXT(LEFT(L$3,3),"###"),"/",TEXT($A$3,"yy")),CALC.!$B$145:$F$1640,5,FALSE))," ",IF(VLOOKUP(CONCATENATE(TEXT($A20,"##"),"/",TEXT(LEFT(L$3,3),"###"),"/",TEXT($A$3,"yy")),CALC.!$B$145:$F$1640,5,FALSE)="","T",VLOOKUP(CONCATENATE(TEXT($A20,"##"),"/",TEXT(LEFT(L$3,3),"###"),"/",TEXT($A$3,"yy")),CALC.!$B$145:$F$1640,5,FALSE)))</f>
        <v>T</v>
      </c>
      <c r="M20" s="203" t="str">
        <f>IF(ISERROR(VLOOKUP(CONCATENATE(TEXT($A20,"##"),"/",TEXT(LEFT(M$3,3),"###"),"/",TEXT($A$3,"yy")),CALC.!$B$145:$F$1640,5,FALSE))," ",IF(VLOOKUP(CONCATENATE(TEXT($A20,"##"),"/",TEXT(LEFT(M$3,3),"###"),"/",TEXT($A$3,"yy")),CALC.!$B$145:$F$1640,5,FALSE)="","T",VLOOKUP(CONCATENATE(TEXT($A20,"##"),"/",TEXT(LEFT(M$3,3),"###"),"/",TEXT($A$3,"yy")),CALC.!$B$145:$F$1640,5,FALSE)))</f>
        <v xml:space="preserve"> </v>
      </c>
      <c r="N20" s="96"/>
    </row>
    <row r="21" spans="1:16" ht="15.75">
      <c r="A21" s="183">
        <v>18</v>
      </c>
      <c r="B21" s="188" t="str">
        <f>IF(ISERROR(VLOOKUP(CONCATENATE(TEXT($A21,"##"),"/",TEXT(LEFT(B$3,3),"###"),"/",TEXT($A$3,"yy")),CALC.!$B$145:$F$1640,5,FALSE))," ",IF(VLOOKUP(CONCATENATE(TEXT($A21,"##"),"/",TEXT(LEFT(B$3,3),"###"),"/",TEXT($A$3,"yy")),CALC.!$B$145:$F$1640,5,FALSE)="","T",VLOOKUP(CONCATENATE(TEXT($A21,"##"),"/",TEXT(LEFT(B$3,3),"###"),"/",TEXT($A$3,"yy")),CALC.!$B$145:$F$1640,5,FALSE)))</f>
        <v xml:space="preserve"> </v>
      </c>
      <c r="C21" s="188" t="str">
        <f>IF(ISERROR(VLOOKUP(CONCATENATE(TEXT($A21,"##"),"/",TEXT(LEFT(C$3,3),"###"),"/",TEXT($A$3,"yy")),CALC.!$B$145:$F$1640,5,FALSE))," ",IF(VLOOKUP(CONCATENATE(TEXT($A21,"##"),"/",TEXT(LEFT(C$3,3),"###"),"/",TEXT($A$3,"yy")),CALC.!$B$145:$F$1640,5,FALSE)="","T",VLOOKUP(CONCATENATE(TEXT($A21,"##"),"/",TEXT(LEFT(C$3,3),"###"),"/",TEXT($A$3,"yy")),CALC.!$B$145:$F$1640,5,FALSE)))</f>
        <v xml:space="preserve"> </v>
      </c>
      <c r="D21" s="188" t="str">
        <f>IF(ISERROR(VLOOKUP(CONCATENATE(TEXT($A21,"##"),"/",TEXT(LEFT(D$3,3),"###"),"/",TEXT($A$3,"yy")),CALC.!$B$145:$F$1640,5,FALSE))," ",IF(VLOOKUP(CONCATENATE(TEXT($A21,"##"),"/",TEXT(LEFT(D$3,3),"###"),"/",TEXT($A$3,"yy")),CALC.!$B$145:$F$1640,5,FALSE)="","T",VLOOKUP(CONCATENATE(TEXT($A21,"##"),"/",TEXT(LEFT(D$3,3),"###"),"/",TEXT($A$3,"yy")),CALC.!$B$145:$F$1640,5,FALSE)))</f>
        <v xml:space="preserve"> </v>
      </c>
      <c r="E21" s="188" t="str">
        <f>IF(ISERROR(VLOOKUP(CONCATENATE(TEXT($A21,"##"),"/",TEXT(LEFT(E$3,3),"###"),"/",TEXT($A$3,"yy")),CALC.!$B$145:$F$1640,5,FALSE))," ",IF(VLOOKUP(CONCATENATE(TEXT($A21,"##"),"/",TEXT(LEFT(E$3,3),"###"),"/",TEXT($A$3,"yy")),CALC.!$B$145:$F$1640,5,FALSE)="","T",VLOOKUP(CONCATENATE(TEXT($A21,"##"),"/",TEXT(LEFT(E$3,3),"###"),"/",TEXT($A$3,"yy")),CALC.!$B$145:$F$1640,5,FALSE)))</f>
        <v xml:space="preserve"> </v>
      </c>
      <c r="F21" s="188">
        <f>IF(ISERROR(VLOOKUP(CONCATENATE(TEXT($A21,"##"),"/",TEXT(LEFT(F$3,3),"###"),"/",TEXT($A$3,"yy")),CALC.!$B$145:$F$1640,5,FALSE))," ",IF(VLOOKUP(CONCATENATE(TEXT($A21,"##"),"/",TEXT(LEFT(F$3,3),"###"),"/",TEXT($A$3,"yy")),CALC.!$B$145:$F$1640,5,FALSE)="","T",VLOOKUP(CONCATENATE(TEXT($A21,"##"),"/",TEXT(LEFT(F$3,3),"###"),"/",TEXT($A$3,"yy")),CALC.!$B$145:$F$1640,5,FALSE)))</f>
        <v>3.6828589200000001</v>
      </c>
      <c r="G21" s="188" t="str">
        <f>IF(ISERROR(VLOOKUP(CONCATENATE(TEXT($A21,"##"),"/",TEXT(LEFT(G$3,3),"###"),"/",TEXT($A$3,"yy")),CALC.!$B$145:$F$1640,5,FALSE))," ",IF(VLOOKUP(CONCATENATE(TEXT($A21,"##"),"/",TEXT(LEFT(G$3,3),"###"),"/",TEXT($A$3,"yy")),CALC.!$B$145:$F$1640,5,FALSE)="","T",VLOOKUP(CONCATENATE(TEXT($A21,"##"),"/",TEXT(LEFT(G$3,3),"###"),"/",TEXT($A$3,"yy")),CALC.!$B$145:$F$1640,5,FALSE)))</f>
        <v>T</v>
      </c>
      <c r="H21" s="188" t="str">
        <f>IF(ISERROR(VLOOKUP(CONCATENATE(TEXT($A21,"##"),"/",TEXT(LEFT(H$3,3),"###"),"/",TEXT($A$3,"yy")),CALC.!$B$145:$F$1640,5,FALSE))," ",IF(VLOOKUP(CONCATENATE(TEXT($A21,"##"),"/",TEXT(LEFT(H$3,3),"###"),"/",TEXT($A$3,"yy")),CALC.!$B$145:$F$1640,5,FALSE)="","T",VLOOKUP(CONCATENATE(TEXT($A21,"##"),"/",TEXT(LEFT(H$3,3),"###"),"/",TEXT($A$3,"yy")),CALC.!$B$145:$F$1640,5,FALSE)))</f>
        <v>T</v>
      </c>
      <c r="I21" s="188" t="str">
        <f>IF(ISERROR(VLOOKUP(CONCATENATE(TEXT($A21,"##"),"/",TEXT(LEFT(I$3,3),"###"),"/",TEXT($A$3,"yy")),CALC.!$B$145:$F$1640,5,FALSE))," ",IF(VLOOKUP(CONCATENATE(TEXT($A21,"##"),"/",TEXT(LEFT(I$3,3),"###"),"/",TEXT($A$3,"yy")),CALC.!$B$145:$F$1640,5,FALSE)="","T",VLOOKUP(CONCATENATE(TEXT($A21,"##"),"/",TEXT(LEFT(I$3,3),"###"),"/",TEXT($A$3,"yy")),CALC.!$B$145:$F$1640,5,FALSE)))</f>
        <v xml:space="preserve"> </v>
      </c>
      <c r="J21" s="188" t="str">
        <f>IF(ISERROR(VLOOKUP(CONCATENATE(TEXT($A21,"##"),"/",TEXT(LEFT(J$3,3),"###"),"/",TEXT($A$3,"yy")),CALC.!$B$145:$F$1640,5,FALSE))," ",IF(VLOOKUP(CONCATENATE(TEXT($A21,"##"),"/",TEXT(LEFT(J$3,3),"###"),"/",TEXT($A$3,"yy")),CALC.!$B$145:$F$1640,5,FALSE)="","T",VLOOKUP(CONCATENATE(TEXT($A21,"##"),"/",TEXT(LEFT(J$3,3),"###"),"/",TEXT($A$3,"yy")),CALC.!$B$145:$F$1640,5,FALSE)))</f>
        <v xml:space="preserve"> </v>
      </c>
      <c r="K21" s="188" t="str">
        <f>IF(ISERROR(VLOOKUP(CONCATENATE(TEXT($A21,"##"),"/",TEXT(LEFT(K$3,3),"###"),"/",TEXT($A$3,"yy")),CALC.!$B$145:$F$1640,5,FALSE))," ",IF(VLOOKUP(CONCATENATE(TEXT($A21,"##"),"/",TEXT(LEFT(K$3,3),"###"),"/",TEXT($A$3,"yy")),CALC.!$B$145:$F$1640,5,FALSE)="","T",VLOOKUP(CONCATENATE(TEXT($A21,"##"),"/",TEXT(LEFT(K$3,3),"###"),"/",TEXT($A$3,"yy")),CALC.!$B$145:$F$1640,5,FALSE)))</f>
        <v xml:space="preserve"> </v>
      </c>
      <c r="L21" s="188" t="str">
        <f>IF(ISERROR(VLOOKUP(CONCATENATE(TEXT($A21,"##"),"/",TEXT(LEFT(L$3,3),"###"),"/",TEXT($A$3,"yy")),CALC.!$B$145:$F$1640,5,FALSE))," ",IF(VLOOKUP(CONCATENATE(TEXT($A21,"##"),"/",TEXT(LEFT(L$3,3),"###"),"/",TEXT($A$3,"yy")),CALC.!$B$145:$F$1640,5,FALSE)="","T",VLOOKUP(CONCATENATE(TEXT($A21,"##"),"/",TEXT(LEFT(L$3,3),"###"),"/",TEXT($A$3,"yy")),CALC.!$B$145:$F$1640,5,FALSE)))</f>
        <v>T</v>
      </c>
      <c r="M21" s="204" t="str">
        <f>IF(ISERROR(VLOOKUP(CONCATENATE(TEXT($A21,"##"),"/",TEXT(LEFT(M$3,3),"###"),"/",TEXT($A$3,"yy")),CALC.!$B$145:$F$1640,5,FALSE))," ",IF(VLOOKUP(CONCATENATE(TEXT($A21,"##"),"/",TEXT(LEFT(M$3,3),"###"),"/",TEXT($A$3,"yy")),CALC.!$B$145:$F$1640,5,FALSE)="","T",VLOOKUP(CONCATENATE(TEXT($A21,"##"),"/",TEXT(LEFT(M$3,3),"###"),"/",TEXT($A$3,"yy")),CALC.!$B$145:$F$1640,5,FALSE)))</f>
        <v xml:space="preserve"> </v>
      </c>
      <c r="N21" s="96"/>
    </row>
    <row r="22" spans="1:16" ht="15.75">
      <c r="A22" s="184">
        <v>19</v>
      </c>
      <c r="B22" s="187" t="str">
        <f>IF(ISERROR(VLOOKUP(CONCATENATE(TEXT($A22,"##"),"/",TEXT(LEFT(B$3,3),"###"),"/",TEXT($A$3,"yy")),CALC.!$B$145:$F$1640,5,FALSE))," ",IF(VLOOKUP(CONCATENATE(TEXT($A22,"##"),"/",TEXT(LEFT(B$3,3),"###"),"/",TEXT($A$3,"yy")),CALC.!$B$145:$F$1640,5,FALSE)="","T",VLOOKUP(CONCATENATE(TEXT($A22,"##"),"/",TEXT(LEFT(B$3,3),"###"),"/",TEXT($A$3,"yy")),CALC.!$B$145:$F$1640,5,FALSE)))</f>
        <v xml:space="preserve"> </v>
      </c>
      <c r="C22" s="187" t="str">
        <f>IF(ISERROR(VLOOKUP(CONCATENATE(TEXT($A22,"##"),"/",TEXT(LEFT(C$3,3),"###"),"/",TEXT($A$3,"yy")),CALC.!$B$145:$F$1640,5,FALSE))," ",IF(VLOOKUP(CONCATENATE(TEXT($A22,"##"),"/",TEXT(LEFT(C$3,3),"###"),"/",TEXT($A$3,"yy")),CALC.!$B$145:$F$1640,5,FALSE)="","T",VLOOKUP(CONCATENATE(TEXT($A22,"##"),"/",TEXT(LEFT(C$3,3),"###"),"/",TEXT($A$3,"yy")),CALC.!$B$145:$F$1640,5,FALSE)))</f>
        <v xml:space="preserve"> </v>
      </c>
      <c r="D22" s="187" t="str">
        <f>IF(ISERROR(VLOOKUP(CONCATENATE(TEXT($A22,"##"),"/",TEXT(LEFT(D$3,3),"###"),"/",TEXT($A$3,"yy")),CALC.!$B$145:$F$1640,5,FALSE))," ",IF(VLOOKUP(CONCATENATE(TEXT($A22,"##"),"/",TEXT(LEFT(D$3,3),"###"),"/",TEXT($A$3,"yy")),CALC.!$B$145:$F$1640,5,FALSE)="","T",VLOOKUP(CONCATENATE(TEXT($A22,"##"),"/",TEXT(LEFT(D$3,3),"###"),"/",TEXT($A$3,"yy")),CALC.!$B$145:$F$1640,5,FALSE)))</f>
        <v xml:space="preserve"> </v>
      </c>
      <c r="E22" s="187" t="str">
        <f>IF(ISERROR(VLOOKUP(CONCATENATE(TEXT($A22,"##"),"/",TEXT(LEFT(E$3,3),"###"),"/",TEXT($A$3,"yy")),CALC.!$B$145:$F$1640,5,FALSE))," ",IF(VLOOKUP(CONCATENATE(TEXT($A22,"##"),"/",TEXT(LEFT(E$3,3),"###"),"/",TEXT($A$3,"yy")),CALC.!$B$145:$F$1640,5,FALSE)="","T",VLOOKUP(CONCATENATE(TEXT($A22,"##"),"/",TEXT(LEFT(E$3,3),"###"),"/",TEXT($A$3,"yy")),CALC.!$B$145:$F$1640,5,FALSE)))</f>
        <v>T</v>
      </c>
      <c r="F22" s="187" t="str">
        <f>IF(ISERROR(VLOOKUP(CONCATENATE(TEXT($A22,"##"),"/",TEXT(LEFT(F$3,3),"###"),"/",TEXT($A$3,"yy")),CALC.!$B$145:$F$1640,5,FALSE))," ",IF(VLOOKUP(CONCATENATE(TEXT($A22,"##"),"/",TEXT(LEFT(F$3,3),"###"),"/",TEXT($A$3,"yy")),CALC.!$B$145:$F$1640,5,FALSE)="","T",VLOOKUP(CONCATENATE(TEXT($A22,"##"),"/",TEXT(LEFT(F$3,3),"###"),"/",TEXT($A$3,"yy")),CALC.!$B$145:$F$1640,5,FALSE)))</f>
        <v xml:space="preserve"> </v>
      </c>
      <c r="G22" s="187" t="str">
        <f>IF(ISERROR(VLOOKUP(CONCATENATE(TEXT($A22,"##"),"/",TEXT(LEFT(G$3,3),"###"),"/",TEXT($A$3,"yy")),CALC.!$B$145:$F$1640,5,FALSE))," ",IF(VLOOKUP(CONCATENATE(TEXT($A22,"##"),"/",TEXT(LEFT(G$3,3),"###"),"/",TEXT($A$3,"yy")),CALC.!$B$145:$F$1640,5,FALSE)="","T",VLOOKUP(CONCATENATE(TEXT($A22,"##"),"/",TEXT(LEFT(G$3,3),"###"),"/",TEXT($A$3,"yy")),CALC.!$B$145:$F$1640,5,FALSE)))</f>
        <v>T</v>
      </c>
      <c r="H22" s="187" t="str">
        <f>IF(ISERROR(VLOOKUP(CONCATENATE(TEXT($A22,"##"),"/",TEXT(LEFT(H$3,3),"###"),"/",TEXT($A$3,"yy")),CALC.!$B$145:$F$1640,5,FALSE))," ",IF(VLOOKUP(CONCATENATE(TEXT($A22,"##"),"/",TEXT(LEFT(H$3,3),"###"),"/",TEXT($A$3,"yy")),CALC.!$B$145:$F$1640,5,FALSE)="","T",VLOOKUP(CONCATENATE(TEXT($A22,"##"),"/",TEXT(LEFT(H$3,3),"###"),"/",TEXT($A$3,"yy")),CALC.!$B$145:$F$1640,5,FALSE)))</f>
        <v>T</v>
      </c>
      <c r="I22" s="187" t="str">
        <f>IF(ISERROR(VLOOKUP(CONCATENATE(TEXT($A22,"##"),"/",TEXT(LEFT(I$3,3),"###"),"/",TEXT($A$3,"yy")),CALC.!$B$145:$F$1640,5,FALSE))," ",IF(VLOOKUP(CONCATENATE(TEXT($A22,"##"),"/",TEXT(LEFT(I$3,3),"###"),"/",TEXT($A$3,"yy")),CALC.!$B$145:$F$1640,5,FALSE)="","T",VLOOKUP(CONCATENATE(TEXT($A22,"##"),"/",TEXT(LEFT(I$3,3),"###"),"/",TEXT($A$3,"yy")),CALC.!$B$145:$F$1640,5,FALSE)))</f>
        <v xml:space="preserve"> </v>
      </c>
      <c r="J22" s="187" t="str">
        <f>IF(ISERROR(VLOOKUP(CONCATENATE(TEXT($A22,"##"),"/",TEXT(LEFT(J$3,3),"###"),"/",TEXT($A$3,"yy")),CALC.!$B$145:$F$1640,5,FALSE))," ",IF(VLOOKUP(CONCATENATE(TEXT($A22,"##"),"/",TEXT(LEFT(J$3,3),"###"),"/",TEXT($A$3,"yy")),CALC.!$B$145:$F$1640,5,FALSE)="","T",VLOOKUP(CONCATENATE(TEXT($A22,"##"),"/",TEXT(LEFT(J$3,3),"###"),"/",TEXT($A$3,"yy")),CALC.!$B$145:$F$1640,5,FALSE)))</f>
        <v>T</v>
      </c>
      <c r="K22" s="187">
        <f>IF(ISERROR(VLOOKUP(CONCATENATE(TEXT($A22,"##"),"/",TEXT(LEFT(K$3,3),"###"),"/",TEXT($A$3,"yy")),CALC.!$B$145:$F$1640,5,FALSE))," ",IF(VLOOKUP(CONCATENATE(TEXT($A22,"##"),"/",TEXT(LEFT(K$3,3),"###"),"/",TEXT($A$3,"yy")),CALC.!$B$145:$F$1640,5,FALSE)="","T",VLOOKUP(CONCATENATE(TEXT($A22,"##"),"/",TEXT(LEFT(K$3,3),"###"),"/",TEXT($A$3,"yy")),CALC.!$B$145:$F$1640,5,FALSE)))</f>
        <v>14.081519399999999</v>
      </c>
      <c r="L22" s="187">
        <f>IF(ISERROR(VLOOKUP(CONCATENATE(TEXT($A22,"##"),"/",TEXT(LEFT(L$3,3),"###"),"/",TEXT($A$3,"yy")),CALC.!$B$145:$F$1640,5,FALSE))," ",IF(VLOOKUP(CONCATENATE(TEXT($A22,"##"),"/",TEXT(LEFT(L$3,3),"###"),"/",TEXT($A$3,"yy")),CALC.!$B$145:$F$1640,5,FALSE)="","T",VLOOKUP(CONCATENATE(TEXT($A22,"##"),"/",TEXT(LEFT(L$3,3),"###"),"/",TEXT($A$3,"yy")),CALC.!$B$145:$F$1640,5,FALSE)))</f>
        <v>7.3115581499999998</v>
      </c>
      <c r="M22" s="203" t="str">
        <f>IF(ISERROR(VLOOKUP(CONCATENATE(TEXT($A22,"##"),"/",TEXT(LEFT(M$3,3),"###"),"/",TEXT($A$3,"yy")),CALC.!$B$145:$F$1640,5,FALSE))," ",IF(VLOOKUP(CONCATENATE(TEXT($A22,"##"),"/",TEXT(LEFT(M$3,3),"###"),"/",TEXT($A$3,"yy")),CALC.!$B$145:$F$1640,5,FALSE)="","T",VLOOKUP(CONCATENATE(TEXT($A22,"##"),"/",TEXT(LEFT(M$3,3),"###"),"/",TEXT($A$3,"yy")),CALC.!$B$145:$F$1640,5,FALSE)))</f>
        <v xml:space="preserve"> </v>
      </c>
      <c r="N22" s="96"/>
    </row>
    <row r="23" spans="1:16" ht="15.75">
      <c r="A23" s="183">
        <v>20</v>
      </c>
      <c r="B23" s="188" t="str">
        <f>IF(ISERROR(VLOOKUP(CONCATENATE(TEXT($A23,"##"),"/",TEXT(LEFT(B$3,3),"###"),"/",TEXT($A$3,"yy")),CALC.!$B$145:$F$1640,5,FALSE))," ",IF(VLOOKUP(CONCATENATE(TEXT($A23,"##"),"/",TEXT(LEFT(B$3,3),"###"),"/",TEXT($A$3,"yy")),CALC.!$B$145:$F$1640,5,FALSE)="","T",VLOOKUP(CONCATENATE(TEXT($A23,"##"),"/",TEXT(LEFT(B$3,3),"###"),"/",TEXT($A$3,"yy")),CALC.!$B$145:$F$1640,5,FALSE)))</f>
        <v xml:space="preserve"> </v>
      </c>
      <c r="C23" s="188" t="str">
        <f>IF(ISERROR(VLOOKUP(CONCATENATE(TEXT($A23,"##"),"/",TEXT(LEFT(C$3,3),"###"),"/",TEXT($A$3,"yy")),CALC.!$B$145:$F$1640,5,FALSE))," ",IF(VLOOKUP(CONCATENATE(TEXT($A23,"##"),"/",TEXT(LEFT(C$3,3),"###"),"/",TEXT($A$3,"yy")),CALC.!$B$145:$F$1640,5,FALSE)="","T",VLOOKUP(CONCATENATE(TEXT($A23,"##"),"/",TEXT(LEFT(C$3,3),"###"),"/",TEXT($A$3,"yy")),CALC.!$B$145:$F$1640,5,FALSE)))</f>
        <v xml:space="preserve"> </v>
      </c>
      <c r="D23" s="188" t="str">
        <f>IF(ISERROR(VLOOKUP(CONCATENATE(TEXT($A23,"##"),"/",TEXT(LEFT(D$3,3),"###"),"/",TEXT($A$3,"yy")),CALC.!$B$145:$F$1640,5,FALSE))," ",IF(VLOOKUP(CONCATENATE(TEXT($A23,"##"),"/",TEXT(LEFT(D$3,3),"###"),"/",TEXT($A$3,"yy")),CALC.!$B$145:$F$1640,5,FALSE)="","T",VLOOKUP(CONCATENATE(TEXT($A23,"##"),"/",TEXT(LEFT(D$3,3),"###"),"/",TEXT($A$3,"yy")),CALC.!$B$145:$F$1640,5,FALSE)))</f>
        <v xml:space="preserve"> </v>
      </c>
      <c r="E23" s="188" t="str">
        <f>IF(ISERROR(VLOOKUP(CONCATENATE(TEXT($A23,"##"),"/",TEXT(LEFT(E$3,3),"###"),"/",TEXT($A$3,"yy")),CALC.!$B$145:$F$1640,5,FALSE))," ",IF(VLOOKUP(CONCATENATE(TEXT($A23,"##"),"/",TEXT(LEFT(E$3,3),"###"),"/",TEXT($A$3,"yy")),CALC.!$B$145:$F$1640,5,FALSE)="","T",VLOOKUP(CONCATENATE(TEXT($A23,"##"),"/",TEXT(LEFT(E$3,3),"###"),"/",TEXT($A$3,"yy")),CALC.!$B$145:$F$1640,5,FALSE)))</f>
        <v xml:space="preserve"> </v>
      </c>
      <c r="F23" s="188" t="str">
        <f>IF(ISERROR(VLOOKUP(CONCATENATE(TEXT($A23,"##"),"/",TEXT(LEFT(F$3,3),"###"),"/",TEXT($A$3,"yy")),CALC.!$B$145:$F$1640,5,FALSE))," ",IF(VLOOKUP(CONCATENATE(TEXT($A23,"##"),"/",TEXT(LEFT(F$3,3),"###"),"/",TEXT($A$3,"yy")),CALC.!$B$145:$F$1640,5,FALSE)="","T",VLOOKUP(CONCATENATE(TEXT($A23,"##"),"/",TEXT(LEFT(F$3,3),"###"),"/",TEXT($A$3,"yy")),CALC.!$B$145:$F$1640,5,FALSE)))</f>
        <v xml:space="preserve"> </v>
      </c>
      <c r="G23" s="188">
        <f>IF(ISERROR(VLOOKUP(CONCATENATE(TEXT($A23,"##"),"/",TEXT(LEFT(G$3,3),"###"),"/",TEXT($A$3,"yy")),CALC.!$B$145:$F$1640,5,FALSE))," ",IF(VLOOKUP(CONCATENATE(TEXT($A23,"##"),"/",TEXT(LEFT(G$3,3),"###"),"/",TEXT($A$3,"yy")),CALC.!$B$145:$F$1640,5,FALSE)="","T",VLOOKUP(CONCATENATE(TEXT($A23,"##"),"/",TEXT(LEFT(G$3,3),"###"),"/",TEXT($A$3,"yy")),CALC.!$B$145:$F$1640,5,FALSE)))</f>
        <v>7.3115581499999998</v>
      </c>
      <c r="H23" s="188">
        <f>IF(ISERROR(VLOOKUP(CONCATENATE(TEXT($A23,"##"),"/",TEXT(LEFT(H$3,3),"###"),"/",TEXT($A$3,"yy")),CALC.!$B$145:$F$1640,5,FALSE))," ",IF(VLOOKUP(CONCATENATE(TEXT($A23,"##"),"/",TEXT(LEFT(H$3,3),"###"),"/",TEXT($A$3,"yy")),CALC.!$B$145:$F$1640,5,FALSE)="","T",VLOOKUP(CONCATENATE(TEXT($A23,"##"),"/",TEXT(LEFT(H$3,3),"###"),"/",TEXT($A$3,"yy")),CALC.!$B$145:$F$1640,5,FALSE)))</f>
        <v>5.6867674499999996</v>
      </c>
      <c r="I23" s="188" t="str">
        <f>IF(ISERROR(VLOOKUP(CONCATENATE(TEXT($A23,"##"),"/",TEXT(LEFT(I$3,3),"###"),"/",TEXT($A$3,"yy")),CALC.!$B$145:$F$1640,5,FALSE))," ",IF(VLOOKUP(CONCATENATE(TEXT($A23,"##"),"/",TEXT(LEFT(I$3,3),"###"),"/",TEXT($A$3,"yy")),CALC.!$B$145:$F$1640,5,FALSE)="","T",VLOOKUP(CONCATENATE(TEXT($A23,"##"),"/",TEXT(LEFT(I$3,3),"###"),"/",TEXT($A$3,"yy")),CALC.!$B$145:$F$1640,5,FALSE)))</f>
        <v xml:space="preserve"> </v>
      </c>
      <c r="J23" s="188" t="str">
        <f>IF(ISERROR(VLOOKUP(CONCATENATE(TEXT($A23,"##"),"/",TEXT(LEFT(J$3,3),"###"),"/",TEXT($A$3,"yy")),CALC.!$B$145:$F$1640,5,FALSE))," ",IF(VLOOKUP(CONCATENATE(TEXT($A23,"##"),"/",TEXT(LEFT(J$3,3),"###"),"/",TEXT($A$3,"yy")),CALC.!$B$145:$F$1640,5,FALSE)="","T",VLOOKUP(CONCATENATE(TEXT($A23,"##"),"/",TEXT(LEFT(J$3,3),"###"),"/",TEXT($A$3,"yy")),CALC.!$B$145:$F$1640,5,FALSE)))</f>
        <v>T</v>
      </c>
      <c r="K23" s="188">
        <f>IF(ISERROR(VLOOKUP(CONCATENATE(TEXT($A23,"##"),"/",TEXT(LEFT(K$3,3),"###"),"/",TEXT($A$3,"yy")),CALC.!$B$145:$F$1640,5,FALSE))," ",IF(VLOOKUP(CONCATENATE(TEXT($A23,"##"),"/",TEXT(LEFT(K$3,3),"###"),"/",TEXT($A$3,"yy")),CALC.!$B$145:$F$1640,5,FALSE)="","T",VLOOKUP(CONCATENATE(TEXT($A23,"##"),"/",TEXT(LEFT(K$3,3),"###"),"/",TEXT($A$3,"yy")),CALC.!$B$145:$F$1640,5,FALSE)))</f>
        <v>2.7079845000000002</v>
      </c>
      <c r="L23" s="188">
        <f>IF(ISERROR(VLOOKUP(CONCATENATE(TEXT($A23,"##"),"/",TEXT(LEFT(L$3,3),"###"),"/",TEXT($A$3,"yy")),CALC.!$B$145:$F$1640,5,FALSE))," ",IF(VLOOKUP(CONCATENATE(TEXT($A23,"##"),"/",TEXT(LEFT(L$3,3),"###"),"/",TEXT($A$3,"yy")),CALC.!$B$145:$F$1640,5,FALSE)="","T",VLOOKUP(CONCATENATE(TEXT($A23,"##"),"/",TEXT(LEFT(L$3,3),"###"),"/",TEXT($A$3,"yy")),CALC.!$B$145:$F$1640,5,FALSE)))</f>
        <v>15.1647132</v>
      </c>
      <c r="M23" s="204" t="str">
        <f>IF(ISERROR(VLOOKUP(CONCATENATE(TEXT($A23,"##"),"/",TEXT(LEFT(M$3,3),"###"),"/",TEXT($A$3,"yy")),CALC.!$B$145:$F$1640,5,FALSE))," ",IF(VLOOKUP(CONCATENATE(TEXT($A23,"##"),"/",TEXT(LEFT(M$3,3),"###"),"/",TEXT($A$3,"yy")),CALC.!$B$145:$F$1640,5,FALSE)="","T",VLOOKUP(CONCATENATE(TEXT($A23,"##"),"/",TEXT(LEFT(M$3,3),"###"),"/",TEXT($A$3,"yy")),CALC.!$B$145:$F$1640,5,FALSE)))</f>
        <v xml:space="preserve"> </v>
      </c>
      <c r="N23" s="96"/>
    </row>
    <row r="24" spans="1:16" ht="15.75">
      <c r="A24" s="184">
        <v>21</v>
      </c>
      <c r="B24" s="187" t="str">
        <f>IF(ISERROR(VLOOKUP(CONCATENATE(TEXT($A24,"##"),"/",TEXT(LEFT(B$3,3),"###"),"/",TEXT($A$3,"yy")),CALC.!$B$145:$F$1640,5,FALSE))," ",IF(VLOOKUP(CONCATENATE(TEXT($A24,"##"),"/",TEXT(LEFT(B$3,3),"###"),"/",TEXT($A$3,"yy")),CALC.!$B$145:$F$1640,5,FALSE)="","T",VLOOKUP(CONCATENATE(TEXT($A24,"##"),"/",TEXT(LEFT(B$3,3),"###"),"/",TEXT($A$3,"yy")),CALC.!$B$145:$F$1640,5,FALSE)))</f>
        <v xml:space="preserve"> </v>
      </c>
      <c r="C24" s="187" t="str">
        <f>IF(ISERROR(VLOOKUP(CONCATENATE(TEXT($A24,"##"),"/",TEXT(LEFT(C$3,3),"###"),"/",TEXT($A$3,"yy")),CALC.!$B$145:$F$1640,5,FALSE))," ",IF(VLOOKUP(CONCATENATE(TEXT($A24,"##"),"/",TEXT(LEFT(C$3,3),"###"),"/",TEXT($A$3,"yy")),CALC.!$B$145:$F$1640,5,FALSE)="","T",VLOOKUP(CONCATENATE(TEXT($A24,"##"),"/",TEXT(LEFT(C$3,3),"###"),"/",TEXT($A$3,"yy")),CALC.!$B$145:$F$1640,5,FALSE)))</f>
        <v xml:space="preserve"> </v>
      </c>
      <c r="D24" s="187" t="str">
        <f>IF(ISERROR(VLOOKUP(CONCATENATE(TEXT($A24,"##"),"/",TEXT(LEFT(D$3,3),"###"),"/",TEXT($A$3,"yy")),CALC.!$B$145:$F$1640,5,FALSE))," ",IF(VLOOKUP(CONCATENATE(TEXT($A24,"##"),"/",TEXT(LEFT(D$3,3),"###"),"/",TEXT($A$3,"yy")),CALC.!$B$145:$F$1640,5,FALSE)="","T",VLOOKUP(CONCATENATE(TEXT($A24,"##"),"/",TEXT(LEFT(D$3,3),"###"),"/",TEXT($A$3,"yy")),CALC.!$B$145:$F$1640,5,FALSE)))</f>
        <v xml:space="preserve"> </v>
      </c>
      <c r="E24" s="187" t="str">
        <f>IF(ISERROR(VLOOKUP(CONCATENATE(TEXT($A24,"##"),"/",TEXT(LEFT(E$3,3),"###"),"/",TEXT($A$3,"yy")),CALC.!$B$145:$F$1640,5,FALSE))," ",IF(VLOOKUP(CONCATENATE(TEXT($A24,"##"),"/",TEXT(LEFT(E$3,3),"###"),"/",TEXT($A$3,"yy")),CALC.!$B$145:$F$1640,5,FALSE)="","T",VLOOKUP(CONCATENATE(TEXT($A24,"##"),"/",TEXT(LEFT(E$3,3),"###"),"/",TEXT($A$3,"yy")),CALC.!$B$145:$F$1640,5,FALSE)))</f>
        <v xml:space="preserve"> </v>
      </c>
      <c r="F24" s="187" t="str">
        <f>IF(ISERROR(VLOOKUP(CONCATENATE(TEXT($A24,"##"),"/",TEXT(LEFT(F$3,3),"###"),"/",TEXT($A$3,"yy")),CALC.!$B$145:$F$1640,5,FALSE))," ",IF(VLOOKUP(CONCATENATE(TEXT($A24,"##"),"/",TEXT(LEFT(F$3,3),"###"),"/",TEXT($A$3,"yy")),CALC.!$B$145:$F$1640,5,FALSE)="","T",VLOOKUP(CONCATENATE(TEXT($A24,"##"),"/",TEXT(LEFT(F$3,3),"###"),"/",TEXT($A$3,"yy")),CALC.!$B$145:$F$1640,5,FALSE)))</f>
        <v xml:space="preserve"> </v>
      </c>
      <c r="G24" s="187" t="str">
        <f>IF(ISERROR(VLOOKUP(CONCATENATE(TEXT($A24,"##"),"/",TEXT(LEFT(G$3,3),"###"),"/",TEXT($A$3,"yy")),CALC.!$B$145:$F$1640,5,FALSE))," ",IF(VLOOKUP(CONCATENATE(TEXT($A24,"##"),"/",TEXT(LEFT(G$3,3),"###"),"/",TEXT($A$3,"yy")),CALC.!$B$145:$F$1640,5,FALSE)="","T",VLOOKUP(CONCATENATE(TEXT($A24,"##"),"/",TEXT(LEFT(G$3,3),"###"),"/",TEXT($A$3,"yy")),CALC.!$B$145:$F$1640,5,FALSE)))</f>
        <v xml:space="preserve"> </v>
      </c>
      <c r="H24" s="187" t="str">
        <f>IF(ISERROR(VLOOKUP(CONCATENATE(TEXT($A24,"##"),"/",TEXT(LEFT(H$3,3),"###"),"/",TEXT($A$3,"yy")),CALC.!$B$145:$F$1640,5,FALSE))," ",IF(VLOOKUP(CONCATENATE(TEXT($A24,"##"),"/",TEXT(LEFT(H$3,3),"###"),"/",TEXT($A$3,"yy")),CALC.!$B$145:$F$1640,5,FALSE)="","T",VLOOKUP(CONCATENATE(TEXT($A24,"##"),"/",TEXT(LEFT(H$3,3),"###"),"/",TEXT($A$3,"yy")),CALC.!$B$145:$F$1640,5,FALSE)))</f>
        <v>T</v>
      </c>
      <c r="I24" s="187" t="str">
        <f>IF(ISERROR(VLOOKUP(CONCATENATE(TEXT($A24,"##"),"/",TEXT(LEFT(I$3,3),"###"),"/",TEXT($A$3,"yy")),CALC.!$B$145:$F$1640,5,FALSE))," ",IF(VLOOKUP(CONCATENATE(TEXT($A24,"##"),"/",TEXT(LEFT(I$3,3),"###"),"/",TEXT($A$3,"yy")),CALC.!$B$145:$F$1640,5,FALSE)="","T",VLOOKUP(CONCATENATE(TEXT($A24,"##"),"/",TEXT(LEFT(I$3,3),"###"),"/",TEXT($A$3,"yy")),CALC.!$B$145:$F$1640,5,FALSE)))</f>
        <v>T</v>
      </c>
      <c r="J24" s="187">
        <f>IF(ISERROR(VLOOKUP(CONCATENATE(TEXT($A24,"##"),"/",TEXT(LEFT(J$3,3),"###"),"/",TEXT($A$3,"yy")),CALC.!$B$145:$F$1640,5,FALSE))," ",IF(VLOOKUP(CONCATENATE(TEXT($A24,"##"),"/",TEXT(LEFT(J$3,3),"###"),"/",TEXT($A$3,"yy")),CALC.!$B$145:$F$1640,5,FALSE)="","T",VLOOKUP(CONCATENATE(TEXT($A24,"##"),"/",TEXT(LEFT(J$3,3),"###"),"/",TEXT($A$3,"yy")),CALC.!$B$145:$F$1640,5,FALSE)))</f>
        <v>50.910108600000001</v>
      </c>
      <c r="K24" s="187" t="str">
        <f>IF(ISERROR(VLOOKUP(CONCATENATE(TEXT($A24,"##"),"/",TEXT(LEFT(K$3,3),"###"),"/",TEXT($A$3,"yy")),CALC.!$B$145:$F$1640,5,FALSE))," ",IF(VLOOKUP(CONCATENATE(TEXT($A24,"##"),"/",TEXT(LEFT(K$3,3),"###"),"/",TEXT($A$3,"yy")),CALC.!$B$145:$F$1640,5,FALSE)="","T",VLOOKUP(CONCATENATE(TEXT($A24,"##"),"/",TEXT(LEFT(K$3,3),"###"),"/",TEXT($A$3,"yy")),CALC.!$B$145:$F$1640,5,FALSE)))</f>
        <v xml:space="preserve"> </v>
      </c>
      <c r="L24" s="187">
        <f>IF(ISERROR(VLOOKUP(CONCATENATE(TEXT($A24,"##"),"/",TEXT(LEFT(L$3,3),"###"),"/",TEXT($A$3,"yy")),CALC.!$B$145:$F$1640,5,FALSE))," ",IF(VLOOKUP(CONCATENATE(TEXT($A24,"##"),"/",TEXT(LEFT(L$3,3),"###"),"/",TEXT($A$3,"yy")),CALC.!$B$145:$F$1640,5,FALSE)="","T",VLOOKUP(CONCATENATE(TEXT($A24,"##"),"/",TEXT(LEFT(L$3,3),"###"),"/",TEXT($A$3,"yy")),CALC.!$B$145:$F$1640,5,FALSE)))</f>
        <v>76.040204760000009</v>
      </c>
      <c r="M24" s="203" t="str">
        <f>IF(ISERROR(VLOOKUP(CONCATENATE(TEXT($A24,"##"),"/",TEXT(LEFT(M$3,3),"###"),"/",TEXT($A$3,"yy")),CALC.!$B$145:$F$1640,5,FALSE))," ",IF(VLOOKUP(CONCATENATE(TEXT($A24,"##"),"/",TEXT(LEFT(M$3,3),"###"),"/",TEXT($A$3,"yy")),CALC.!$B$145:$F$1640,5,FALSE)="","T",VLOOKUP(CONCATENATE(TEXT($A24,"##"),"/",TEXT(LEFT(M$3,3),"###"),"/",TEXT($A$3,"yy")),CALC.!$B$145:$F$1640,5,FALSE)))</f>
        <v xml:space="preserve"> </v>
      </c>
      <c r="N24" s="96"/>
    </row>
    <row r="25" spans="1:16" ht="15.75">
      <c r="A25" s="183">
        <v>22</v>
      </c>
      <c r="B25" s="188" t="str">
        <f>IF(ISERROR(VLOOKUP(CONCATENATE(TEXT($A25,"##"),"/",TEXT(LEFT(B$3,3),"###"),"/",TEXT($A$3,"yy")),CALC.!$B$145:$F$1640,5,FALSE))," ",IF(VLOOKUP(CONCATENATE(TEXT($A25,"##"),"/",TEXT(LEFT(B$3,3),"###"),"/",TEXT($A$3,"yy")),CALC.!$B$145:$F$1640,5,FALSE)="","T",VLOOKUP(CONCATENATE(TEXT($A25,"##"),"/",TEXT(LEFT(B$3,3),"###"),"/",TEXT($A$3,"yy")),CALC.!$B$145:$F$1640,5,FALSE)))</f>
        <v xml:space="preserve"> </v>
      </c>
      <c r="C25" s="188" t="str">
        <f>IF(ISERROR(VLOOKUP(CONCATENATE(TEXT($A25,"##"),"/",TEXT(LEFT(C$3,3),"###"),"/",TEXT($A$3,"yy")),CALC.!$B$145:$F$1640,5,FALSE))," ",IF(VLOOKUP(CONCATENATE(TEXT($A25,"##"),"/",TEXT(LEFT(C$3,3),"###"),"/",TEXT($A$3,"yy")),CALC.!$B$145:$F$1640,5,FALSE)="","T",VLOOKUP(CONCATENATE(TEXT($A25,"##"),"/",TEXT(LEFT(C$3,3),"###"),"/",TEXT($A$3,"yy")),CALC.!$B$145:$F$1640,5,FALSE)))</f>
        <v xml:space="preserve"> </v>
      </c>
      <c r="D25" s="188" t="str">
        <f>IF(ISERROR(VLOOKUP(CONCATENATE(TEXT($A25,"##"),"/",TEXT(LEFT(D$3,3),"###"),"/",TEXT($A$3,"yy")),CALC.!$B$145:$F$1640,5,FALSE))," ",IF(VLOOKUP(CONCATENATE(TEXT($A25,"##"),"/",TEXT(LEFT(D$3,3),"###"),"/",TEXT($A$3,"yy")),CALC.!$B$145:$F$1640,5,FALSE)="","T",VLOOKUP(CONCATENATE(TEXT($A25,"##"),"/",TEXT(LEFT(D$3,3),"###"),"/",TEXT($A$3,"yy")),CALC.!$B$145:$F$1640,5,FALSE)))</f>
        <v xml:space="preserve"> </v>
      </c>
      <c r="E25" s="188" t="str">
        <f>IF(ISERROR(VLOOKUP(CONCATENATE(TEXT($A25,"##"),"/",TEXT(LEFT(E$3,3),"###"),"/",TEXT($A$3,"yy")),CALC.!$B$145:$F$1640,5,FALSE))," ",IF(VLOOKUP(CONCATENATE(TEXT($A25,"##"),"/",TEXT(LEFT(E$3,3),"###"),"/",TEXT($A$3,"yy")),CALC.!$B$145:$F$1640,5,FALSE)="","T",VLOOKUP(CONCATENATE(TEXT($A25,"##"),"/",TEXT(LEFT(E$3,3),"###"),"/",TEXT($A$3,"yy")),CALC.!$B$145:$F$1640,5,FALSE)))</f>
        <v xml:space="preserve"> </v>
      </c>
      <c r="F25" s="188" t="str">
        <f>IF(ISERROR(VLOOKUP(CONCATENATE(TEXT($A25,"##"),"/",TEXT(LEFT(F$3,3),"###"),"/",TEXT($A$3,"yy")),CALC.!$B$145:$F$1640,5,FALSE))," ",IF(VLOOKUP(CONCATENATE(TEXT($A25,"##"),"/",TEXT(LEFT(F$3,3),"###"),"/",TEXT($A$3,"yy")),CALC.!$B$145:$F$1640,5,FALSE)="","T",VLOOKUP(CONCATENATE(TEXT($A25,"##"),"/",TEXT(LEFT(F$3,3),"###"),"/",TEXT($A$3,"yy")),CALC.!$B$145:$F$1640,5,FALSE)))</f>
        <v xml:space="preserve"> </v>
      </c>
      <c r="G25" s="188" t="str">
        <f>IF(ISERROR(VLOOKUP(CONCATENATE(TEXT($A25,"##"),"/",TEXT(LEFT(G$3,3),"###"),"/",TEXT($A$3,"yy")),CALC.!$B$145:$F$1640,5,FALSE))," ",IF(VLOOKUP(CONCATENATE(TEXT($A25,"##"),"/",TEXT(LEFT(G$3,3),"###"),"/",TEXT($A$3,"yy")),CALC.!$B$145:$F$1640,5,FALSE)="","T",VLOOKUP(CONCATENATE(TEXT($A25,"##"),"/",TEXT(LEFT(G$3,3),"###"),"/",TEXT($A$3,"yy")),CALC.!$B$145:$F$1640,5,FALSE)))</f>
        <v>T</v>
      </c>
      <c r="H25" s="188">
        <f>IF(ISERROR(VLOOKUP(CONCATENATE(TEXT($A25,"##"),"/",TEXT(LEFT(H$3,3),"###"),"/",TEXT($A$3,"yy")),CALC.!$B$145:$F$1640,5,FALSE))," ",IF(VLOOKUP(CONCATENATE(TEXT($A25,"##"),"/",TEXT(LEFT(H$3,3),"###"),"/",TEXT($A$3,"yy")),CALC.!$B$145:$F$1640,5,FALSE)="","T",VLOOKUP(CONCATENATE(TEXT($A25,"##"),"/",TEXT(LEFT(H$3,3),"###"),"/",TEXT($A$3,"yy")),CALC.!$B$145:$F$1640,5,FALSE)))</f>
        <v>7.7989953600000002</v>
      </c>
      <c r="I25" s="188">
        <f>IF(ISERROR(VLOOKUP(CONCATENATE(TEXT($A25,"##"),"/",TEXT(LEFT(I$3,3),"###"),"/",TEXT($A$3,"yy")),CALC.!$B$145:$F$1640,5,FALSE))," ",IF(VLOOKUP(CONCATENATE(TEXT($A25,"##"),"/",TEXT(LEFT(I$3,3),"###"),"/",TEXT($A$3,"yy")),CALC.!$B$145:$F$1640,5,FALSE)="","T",VLOOKUP(CONCATENATE(TEXT($A25,"##"),"/",TEXT(LEFT(I$3,3),"###"),"/",TEXT($A$3,"yy")),CALC.!$B$145:$F$1640,5,FALSE)))</f>
        <v>13.26912405</v>
      </c>
      <c r="J25" s="188" t="str">
        <f>IF(ISERROR(VLOOKUP(CONCATENATE(TEXT($A25,"##"),"/",TEXT(LEFT(J$3,3),"###"),"/",TEXT($A$3,"yy")),CALC.!$B$145:$F$1640,5,FALSE))," ",IF(VLOOKUP(CONCATENATE(TEXT($A25,"##"),"/",TEXT(LEFT(J$3,3),"###"),"/",TEXT($A$3,"yy")),CALC.!$B$145:$F$1640,5,FALSE)="","T",VLOOKUP(CONCATENATE(TEXT($A25,"##"),"/",TEXT(LEFT(J$3,3),"###"),"/",TEXT($A$3,"yy")),CALC.!$B$145:$F$1640,5,FALSE)))</f>
        <v xml:space="preserve"> </v>
      </c>
      <c r="K25" s="188" t="str">
        <f>IF(ISERROR(VLOOKUP(CONCATENATE(TEXT($A25,"##"),"/",TEXT(LEFT(K$3,3),"###"),"/",TEXT($A$3,"yy")),CALC.!$B$145:$F$1640,5,FALSE))," ",IF(VLOOKUP(CONCATENATE(TEXT($A25,"##"),"/",TEXT(LEFT(K$3,3),"###"),"/",TEXT($A$3,"yy")),CALC.!$B$145:$F$1640,5,FALSE)="","T",VLOOKUP(CONCATENATE(TEXT($A25,"##"),"/",TEXT(LEFT(K$3,3),"###"),"/",TEXT($A$3,"yy")),CALC.!$B$145:$F$1640,5,FALSE)))</f>
        <v xml:space="preserve"> </v>
      </c>
      <c r="L25" s="188">
        <f>IF(ISERROR(VLOOKUP(CONCATENATE(TEXT($A25,"##"),"/",TEXT(LEFT(L$3,3),"###"),"/",TEXT($A$3,"yy")),CALC.!$B$145:$F$1640,5,FALSE))," ",IF(VLOOKUP(CONCATENATE(TEXT($A25,"##"),"/",TEXT(LEFT(L$3,3),"###"),"/",TEXT($A$3,"yy")),CALC.!$B$145:$F$1640,5,FALSE)="","T",VLOOKUP(CONCATENATE(TEXT($A25,"##"),"/",TEXT(LEFT(L$3,3),"###"),"/",TEXT($A$3,"yy")),CALC.!$B$145:$F$1640,5,FALSE)))</f>
        <v>50.097713249999998</v>
      </c>
      <c r="M25" s="204" t="str">
        <f>IF(ISERROR(VLOOKUP(CONCATENATE(TEXT($A25,"##"),"/",TEXT(LEFT(M$3,3),"###"),"/",TEXT($A$3,"yy")),CALC.!$B$145:$F$1640,5,FALSE))," ",IF(VLOOKUP(CONCATENATE(TEXT($A25,"##"),"/",TEXT(LEFT(M$3,3),"###"),"/",TEXT($A$3,"yy")),CALC.!$B$145:$F$1640,5,FALSE)="","T",VLOOKUP(CONCATENATE(TEXT($A25,"##"),"/",TEXT(LEFT(M$3,3),"###"),"/",TEXT($A$3,"yy")),CALC.!$B$145:$F$1640,5,FALSE)))</f>
        <v xml:space="preserve"> </v>
      </c>
      <c r="N25" s="96"/>
      <c r="P25" s="166"/>
    </row>
    <row r="26" spans="1:16" ht="15.75">
      <c r="A26" s="184">
        <v>23</v>
      </c>
      <c r="B26" s="187" t="str">
        <f>IF(ISERROR(VLOOKUP(CONCATENATE(TEXT($A26,"##"),"/",TEXT(LEFT(B$3,3),"###"),"/",TEXT($A$3,"yy")),CALC.!$B$145:$F$1640,5,FALSE))," ",IF(VLOOKUP(CONCATENATE(TEXT($A26,"##"),"/",TEXT(LEFT(B$3,3),"###"),"/",TEXT($A$3,"yy")),CALC.!$B$145:$F$1640,5,FALSE)="","T",VLOOKUP(CONCATENATE(TEXT($A26,"##"),"/",TEXT(LEFT(B$3,3),"###"),"/",TEXT($A$3,"yy")),CALC.!$B$145:$F$1640,5,FALSE)))</f>
        <v xml:space="preserve"> </v>
      </c>
      <c r="C26" s="187" t="str">
        <f>IF(ISERROR(VLOOKUP(CONCATENATE(TEXT($A26,"##"),"/",TEXT(LEFT(C$3,3),"###"),"/",TEXT($A$3,"yy")),CALC.!$B$145:$F$1640,5,FALSE))," ",IF(VLOOKUP(CONCATENATE(TEXT($A26,"##"),"/",TEXT(LEFT(C$3,3),"###"),"/",TEXT($A$3,"yy")),CALC.!$B$145:$F$1640,5,FALSE)="","T",VLOOKUP(CONCATENATE(TEXT($A26,"##"),"/",TEXT(LEFT(C$3,3),"###"),"/",TEXT($A$3,"yy")),CALC.!$B$145:$F$1640,5,FALSE)))</f>
        <v xml:space="preserve"> </v>
      </c>
      <c r="D26" s="187" t="str">
        <f>IF(ISERROR(VLOOKUP(CONCATENATE(TEXT($A26,"##"),"/",TEXT(LEFT(D$3,3),"###"),"/",TEXT($A$3,"yy")),CALC.!$B$145:$F$1640,5,FALSE))," ",IF(VLOOKUP(CONCATENATE(TEXT($A26,"##"),"/",TEXT(LEFT(D$3,3),"###"),"/",TEXT($A$3,"yy")),CALC.!$B$145:$F$1640,5,FALSE)="","T",VLOOKUP(CONCATENATE(TEXT($A26,"##"),"/",TEXT(LEFT(D$3,3),"###"),"/",TEXT($A$3,"yy")),CALC.!$B$145:$F$1640,5,FALSE)))</f>
        <v xml:space="preserve"> </v>
      </c>
      <c r="E26" s="187" t="str">
        <f>IF(ISERROR(VLOOKUP(CONCATENATE(TEXT($A26,"##"),"/",TEXT(LEFT(E$3,3),"###"),"/",TEXT($A$3,"yy")),CALC.!$B$145:$F$1640,5,FALSE))," ",IF(VLOOKUP(CONCATENATE(TEXT($A26,"##"),"/",TEXT(LEFT(E$3,3),"###"),"/",TEXT($A$3,"yy")),CALC.!$B$145:$F$1640,5,FALSE)="","T",VLOOKUP(CONCATENATE(TEXT($A26,"##"),"/",TEXT(LEFT(E$3,3),"###"),"/",TEXT($A$3,"yy")),CALC.!$B$145:$F$1640,5,FALSE)))</f>
        <v xml:space="preserve"> </v>
      </c>
      <c r="F26" s="187" t="str">
        <f>IF(ISERROR(VLOOKUP(CONCATENATE(TEXT($A26,"##"),"/",TEXT(LEFT(F$3,3),"###"),"/",TEXT($A$3,"yy")),CALC.!$B$145:$F$1640,5,FALSE))," ",IF(VLOOKUP(CONCATENATE(TEXT($A26,"##"),"/",TEXT(LEFT(F$3,3),"###"),"/",TEXT($A$3,"yy")),CALC.!$B$145:$F$1640,5,FALSE)="","T",VLOOKUP(CONCATENATE(TEXT($A26,"##"),"/",TEXT(LEFT(F$3,3),"###"),"/",TEXT($A$3,"yy")),CALC.!$B$145:$F$1640,5,FALSE)))</f>
        <v xml:space="preserve"> </v>
      </c>
      <c r="G26" s="187" t="str">
        <f>IF(ISERROR(VLOOKUP(CONCATENATE(TEXT($A26,"##"),"/",TEXT(LEFT(G$3,3),"###"),"/",TEXT($A$3,"yy")),CALC.!$B$145:$F$1640,5,FALSE))," ",IF(VLOOKUP(CONCATENATE(TEXT($A26,"##"),"/",TEXT(LEFT(G$3,3),"###"),"/",TEXT($A$3,"yy")),CALC.!$B$145:$F$1640,5,FALSE)="","T",VLOOKUP(CONCATENATE(TEXT($A26,"##"),"/",TEXT(LEFT(G$3,3),"###"),"/",TEXT($A$3,"yy")),CALC.!$B$145:$F$1640,5,FALSE)))</f>
        <v xml:space="preserve"> </v>
      </c>
      <c r="H26" s="187">
        <f>IF(ISERROR(VLOOKUP(CONCATENATE(TEXT($A26,"##"),"/",TEXT(LEFT(H$3,3),"###"),"/",TEXT($A$3,"yy")),CALC.!$B$145:$F$1640,5,FALSE))," ",IF(VLOOKUP(CONCATENATE(TEXT($A26,"##"),"/",TEXT(LEFT(H$3,3),"###"),"/",TEXT($A$3,"yy")),CALC.!$B$145:$F$1640,5,FALSE)="","T",VLOOKUP(CONCATENATE(TEXT($A26,"##"),"/",TEXT(LEFT(H$3,3),"###"),"/",TEXT($A$3,"yy")),CALC.!$B$145:$F$1640,5,FALSE)))</f>
        <v>1.0831938000000001</v>
      </c>
      <c r="I26" s="187">
        <f>IF(ISERROR(VLOOKUP(CONCATENATE(TEXT($A26,"##"),"/",TEXT(LEFT(I$3,3),"###"),"/",TEXT($A$3,"yy")),CALC.!$B$145:$F$1640,5,FALSE))," ",IF(VLOOKUP(CONCATENATE(TEXT($A26,"##"),"/",TEXT(LEFT(I$3,3),"###"),"/",TEXT($A$3,"yy")),CALC.!$B$145:$F$1640,5,FALSE)="","T",VLOOKUP(CONCATENATE(TEXT($A26,"##"),"/",TEXT(LEFT(I$3,3),"###"),"/",TEXT($A$3,"yy")),CALC.!$B$145:$F$1640,5,FALSE)))</f>
        <v>10.831938000000001</v>
      </c>
      <c r="J26" s="187" t="str">
        <f>IF(ISERROR(VLOOKUP(CONCATENATE(TEXT($A26,"##"),"/",TEXT(LEFT(J$3,3),"###"),"/",TEXT($A$3,"yy")),CALC.!$B$145:$F$1640,5,FALSE))," ",IF(VLOOKUP(CONCATENATE(TEXT($A26,"##"),"/",TEXT(LEFT(J$3,3),"###"),"/",TEXT($A$3,"yy")),CALC.!$B$145:$F$1640,5,FALSE)="","T",VLOOKUP(CONCATENATE(TEXT($A26,"##"),"/",TEXT(LEFT(J$3,3),"###"),"/",TEXT($A$3,"yy")),CALC.!$B$145:$F$1640,5,FALSE)))</f>
        <v>T</v>
      </c>
      <c r="K26" s="187" t="str">
        <f>IF(ISERROR(VLOOKUP(CONCATENATE(TEXT($A26,"##"),"/",TEXT(LEFT(K$3,3),"###"),"/",TEXT($A$3,"yy")),CALC.!$B$145:$F$1640,5,FALSE))," ",IF(VLOOKUP(CONCATENATE(TEXT($A26,"##"),"/",TEXT(LEFT(K$3,3),"###"),"/",TEXT($A$3,"yy")),CALC.!$B$145:$F$1640,5,FALSE)="","T",VLOOKUP(CONCATENATE(TEXT($A26,"##"),"/",TEXT(LEFT(K$3,3),"###"),"/",TEXT($A$3,"yy")),CALC.!$B$145:$F$1640,5,FALSE)))</f>
        <v xml:space="preserve"> </v>
      </c>
      <c r="L26" s="187">
        <f>IF(ISERROR(VLOOKUP(CONCATENATE(TEXT($A26,"##"),"/",TEXT(LEFT(L$3,3),"###"),"/",TEXT($A$3,"yy")),CALC.!$B$145:$F$1640,5,FALSE))," ",IF(VLOOKUP(CONCATENATE(TEXT($A26,"##"),"/",TEXT(LEFT(L$3,3),"###"),"/",TEXT($A$3,"yy")),CALC.!$B$145:$F$1640,5,FALSE)="","T",VLOOKUP(CONCATENATE(TEXT($A26,"##"),"/",TEXT(LEFT(L$3,3),"###"),"/",TEXT($A$3,"yy")),CALC.!$B$145:$F$1640,5,FALSE)))</f>
        <v>93.425465250000002</v>
      </c>
      <c r="M26" s="203" t="str">
        <f>IF(ISERROR(VLOOKUP(CONCATENATE(TEXT($A26,"##"),"/",TEXT(LEFT(M$3,3),"###"),"/",TEXT($A$3,"yy")),CALC.!$B$145:$F$1640,5,FALSE))," ",IF(VLOOKUP(CONCATENATE(TEXT($A26,"##"),"/",TEXT(LEFT(M$3,3),"###"),"/",TEXT($A$3,"yy")),CALC.!$B$145:$F$1640,5,FALSE)="","T",VLOOKUP(CONCATENATE(TEXT($A26,"##"),"/",TEXT(LEFT(M$3,3),"###"),"/",TEXT($A$3,"yy")),CALC.!$B$145:$F$1640,5,FALSE)))</f>
        <v xml:space="preserve"> </v>
      </c>
      <c r="N26" s="96"/>
    </row>
    <row r="27" spans="1:16" ht="15.75">
      <c r="A27" s="183">
        <v>24</v>
      </c>
      <c r="B27" s="188" t="str">
        <f>IF(ISERROR(VLOOKUP(CONCATENATE(TEXT($A27,"##"),"/",TEXT(LEFT(B$3,3),"###"),"/",TEXT($A$3,"yy")),CALC.!$B$145:$F$1640,5,FALSE))," ",IF(VLOOKUP(CONCATENATE(TEXT($A27,"##"),"/",TEXT(LEFT(B$3,3),"###"),"/",TEXT($A$3,"yy")),CALC.!$B$145:$F$1640,5,FALSE)="","T",VLOOKUP(CONCATENATE(TEXT($A27,"##"),"/",TEXT(LEFT(B$3,3),"###"),"/",TEXT($A$3,"yy")),CALC.!$B$145:$F$1640,5,FALSE)))</f>
        <v>T</v>
      </c>
      <c r="C27" s="188" t="str">
        <f>IF(ISERROR(VLOOKUP(CONCATENATE(TEXT($A27,"##"),"/",TEXT(LEFT(C$3,3),"###"),"/",TEXT($A$3,"yy")),CALC.!$B$145:$F$1640,5,FALSE))," ",IF(VLOOKUP(CONCATENATE(TEXT($A27,"##"),"/",TEXT(LEFT(C$3,3),"###"),"/",TEXT($A$3,"yy")),CALC.!$B$145:$F$1640,5,FALSE)="","T",VLOOKUP(CONCATENATE(TEXT($A27,"##"),"/",TEXT(LEFT(C$3,3),"###"),"/",TEXT($A$3,"yy")),CALC.!$B$145:$F$1640,5,FALSE)))</f>
        <v xml:space="preserve"> </v>
      </c>
      <c r="D27" s="188" t="str">
        <f>IF(ISERROR(VLOOKUP(CONCATENATE(TEXT($A27,"##"),"/",TEXT(LEFT(D$3,3),"###"),"/",TEXT($A$3,"yy")),CALC.!$B$145:$F$1640,5,FALSE))," ",IF(VLOOKUP(CONCATENATE(TEXT($A27,"##"),"/",TEXT(LEFT(D$3,3),"###"),"/",TEXT($A$3,"yy")),CALC.!$B$145:$F$1640,5,FALSE)="","T",VLOOKUP(CONCATENATE(TEXT($A27,"##"),"/",TEXT(LEFT(D$3,3),"###"),"/",TEXT($A$3,"yy")),CALC.!$B$145:$F$1640,5,FALSE)))</f>
        <v xml:space="preserve"> </v>
      </c>
      <c r="E27" s="188" t="str">
        <f>IF(ISERROR(VLOOKUP(CONCATENATE(TEXT($A27,"##"),"/",TEXT(LEFT(E$3,3),"###"),"/",TEXT($A$3,"yy")),CALC.!$B$145:$F$1640,5,FALSE))," ",IF(VLOOKUP(CONCATENATE(TEXT($A27,"##"),"/",TEXT(LEFT(E$3,3),"###"),"/",TEXT($A$3,"yy")),CALC.!$B$145:$F$1640,5,FALSE)="","T",VLOOKUP(CONCATENATE(TEXT($A27,"##"),"/",TEXT(LEFT(E$3,3),"###"),"/",TEXT($A$3,"yy")),CALC.!$B$145:$F$1640,5,FALSE)))</f>
        <v xml:space="preserve"> </v>
      </c>
      <c r="F27" s="188" t="str">
        <f>IF(ISERROR(VLOOKUP(CONCATENATE(TEXT($A27,"##"),"/",TEXT(LEFT(F$3,3),"###"),"/",TEXT($A$3,"yy")),CALC.!$B$145:$F$1640,5,FALSE))," ",IF(VLOOKUP(CONCATENATE(TEXT($A27,"##"),"/",TEXT(LEFT(F$3,3),"###"),"/",TEXT($A$3,"yy")),CALC.!$B$145:$F$1640,5,FALSE)="","T",VLOOKUP(CONCATENATE(TEXT($A27,"##"),"/",TEXT(LEFT(F$3,3),"###"),"/",TEXT($A$3,"yy")),CALC.!$B$145:$F$1640,5,FALSE)))</f>
        <v xml:space="preserve"> </v>
      </c>
      <c r="G27" s="188" t="str">
        <f>IF(ISERROR(VLOOKUP(CONCATENATE(TEXT($A27,"##"),"/",TEXT(LEFT(G$3,3),"###"),"/",TEXT($A$3,"yy")),CALC.!$B$145:$F$1640,5,FALSE))," ",IF(VLOOKUP(CONCATENATE(TEXT($A27,"##"),"/",TEXT(LEFT(G$3,3),"###"),"/",TEXT($A$3,"yy")),CALC.!$B$145:$F$1640,5,FALSE)="","T",VLOOKUP(CONCATENATE(TEXT($A27,"##"),"/",TEXT(LEFT(G$3,3),"###"),"/",TEXT($A$3,"yy")),CALC.!$B$145:$F$1640,5,FALSE)))</f>
        <v xml:space="preserve"> </v>
      </c>
      <c r="H27" s="188">
        <f>IF(ISERROR(VLOOKUP(CONCATENATE(TEXT($A27,"##"),"/",TEXT(LEFT(H$3,3),"###"),"/",TEXT($A$3,"yy")),CALC.!$B$145:$F$1640,5,FALSE))," ",IF(VLOOKUP(CONCATENATE(TEXT($A27,"##"),"/",TEXT(LEFT(H$3,3),"###"),"/",TEXT($A$3,"yy")),CALC.!$B$145:$F$1640,5,FALSE)="","T",VLOOKUP(CONCATENATE(TEXT($A27,"##"),"/",TEXT(LEFT(H$3,3),"###"),"/",TEXT($A$3,"yy")),CALC.!$B$145:$F$1640,5,FALSE)))</f>
        <v>4.0619767500000004</v>
      </c>
      <c r="I27" s="188">
        <f>IF(ISERROR(VLOOKUP(CONCATENATE(TEXT($A27,"##"),"/",TEXT(LEFT(I$3,3),"###"),"/",TEXT($A$3,"yy")),CALC.!$B$145:$F$1640,5,FALSE))," ",IF(VLOOKUP(CONCATENATE(TEXT($A27,"##"),"/",TEXT(LEFT(I$3,3),"###"),"/",TEXT($A$3,"yy")),CALC.!$B$145:$F$1640,5,FALSE)="","T",VLOOKUP(CONCATENATE(TEXT($A27,"##"),"/",TEXT(LEFT(I$3,3),"###"),"/",TEXT($A$3,"yy")),CALC.!$B$145:$F$1640,5,FALSE)))</f>
        <v>4.0619767500000004</v>
      </c>
      <c r="J27" s="188" t="str">
        <f>IF(ISERROR(VLOOKUP(CONCATENATE(TEXT($A27,"##"),"/",TEXT(LEFT(J$3,3),"###"),"/",TEXT($A$3,"yy")),CALC.!$B$145:$F$1640,5,FALSE))," ",IF(VLOOKUP(CONCATENATE(TEXT($A27,"##"),"/",TEXT(LEFT(J$3,3),"###"),"/",TEXT($A$3,"yy")),CALC.!$B$145:$F$1640,5,FALSE)="","T",VLOOKUP(CONCATENATE(TEXT($A27,"##"),"/",TEXT(LEFT(J$3,3),"###"),"/",TEXT($A$3,"yy")),CALC.!$B$145:$F$1640,5,FALSE)))</f>
        <v xml:space="preserve"> </v>
      </c>
      <c r="K27" s="188" t="str">
        <f>IF(ISERROR(VLOOKUP(CONCATENATE(TEXT($A27,"##"),"/",TEXT(LEFT(K$3,3),"###"),"/",TEXT($A$3,"yy")),CALC.!$B$145:$F$1640,5,FALSE))," ",IF(VLOOKUP(CONCATENATE(TEXT($A27,"##"),"/",TEXT(LEFT(K$3,3),"###"),"/",TEXT($A$3,"yy")),CALC.!$B$145:$F$1640,5,FALSE)="","T",VLOOKUP(CONCATENATE(TEXT($A27,"##"),"/",TEXT(LEFT(K$3,3),"###"),"/",TEXT($A$3,"yy")),CALC.!$B$145:$F$1640,5,FALSE)))</f>
        <v>T</v>
      </c>
      <c r="L27" s="188">
        <f>IF(ISERROR(VLOOKUP(CONCATENATE(TEXT($A27,"##"),"/",TEXT(LEFT(L$3,3),"###"),"/",TEXT($A$3,"yy")),CALC.!$B$145:$F$1640,5,FALSE))," ",IF(VLOOKUP(CONCATENATE(TEXT($A27,"##"),"/",TEXT(LEFT(L$3,3),"###"),"/",TEXT($A$3,"yy")),CALC.!$B$145:$F$1640,5,FALSE)="","T",VLOOKUP(CONCATENATE(TEXT($A27,"##"),"/",TEXT(LEFT(L$3,3),"###"),"/",TEXT($A$3,"yy")),CALC.!$B$145:$F$1640,5,FALSE)))</f>
        <v>25.4550543</v>
      </c>
      <c r="M27" s="204" t="str">
        <f>IF(ISERROR(VLOOKUP(CONCATENATE(TEXT($A27,"##"),"/",TEXT(LEFT(M$3,3),"###"),"/",TEXT($A$3,"yy")),CALC.!$B$145:$F$1640,5,FALSE))," ",IF(VLOOKUP(CONCATENATE(TEXT($A27,"##"),"/",TEXT(LEFT(M$3,3),"###"),"/",TEXT($A$3,"yy")),CALC.!$B$145:$F$1640,5,FALSE)="","T",VLOOKUP(CONCATENATE(TEXT($A27,"##"),"/",TEXT(LEFT(M$3,3),"###"),"/",TEXT($A$3,"yy")),CALC.!$B$145:$F$1640,5,FALSE)))</f>
        <v xml:space="preserve"> </v>
      </c>
      <c r="N27" s="96"/>
    </row>
    <row r="28" spans="1:16" ht="15.75">
      <c r="A28" s="184">
        <v>25</v>
      </c>
      <c r="B28" s="187" t="str">
        <f>IF(ISERROR(VLOOKUP(CONCATENATE(TEXT($A28,"##"),"/",TEXT(LEFT(B$3,3),"###"),"/",TEXT($A$3,"yy")),CALC.!$B$145:$F$1640,5,FALSE))," ",IF(VLOOKUP(CONCATENATE(TEXT($A28,"##"),"/",TEXT(LEFT(B$3,3),"###"),"/",TEXT($A$3,"yy")),CALC.!$B$145:$F$1640,5,FALSE)="","T",VLOOKUP(CONCATENATE(TEXT($A28,"##"),"/",TEXT(LEFT(B$3,3),"###"),"/",TEXT($A$3,"yy")),CALC.!$B$145:$F$1640,5,FALSE)))</f>
        <v xml:space="preserve"> </v>
      </c>
      <c r="C28" s="187" t="str">
        <f>IF(ISERROR(VLOOKUP(CONCATENATE(TEXT($A28,"##"),"/",TEXT(LEFT(C$3,3),"###"),"/",TEXT($A$3,"yy")),CALC.!$B$145:$F$1640,5,FALSE))," ",IF(VLOOKUP(CONCATENATE(TEXT($A28,"##"),"/",TEXT(LEFT(C$3,3),"###"),"/",TEXT($A$3,"yy")),CALC.!$B$145:$F$1640,5,FALSE)="","T",VLOOKUP(CONCATENATE(TEXT($A28,"##"),"/",TEXT(LEFT(C$3,3),"###"),"/",TEXT($A$3,"yy")),CALC.!$B$145:$F$1640,5,FALSE)))</f>
        <v xml:space="preserve"> </v>
      </c>
      <c r="D28" s="187" t="str">
        <f>IF(ISERROR(VLOOKUP(CONCATENATE(TEXT($A28,"##"),"/",TEXT(LEFT(D$3,3),"###"),"/",TEXT($A$3,"yy")),CALC.!$B$145:$F$1640,5,FALSE))," ",IF(VLOOKUP(CONCATENATE(TEXT($A28,"##"),"/",TEXT(LEFT(D$3,3),"###"),"/",TEXT($A$3,"yy")),CALC.!$B$145:$F$1640,5,FALSE)="","T",VLOOKUP(CONCATENATE(TEXT($A28,"##"),"/",TEXT(LEFT(D$3,3),"###"),"/",TEXT($A$3,"yy")),CALC.!$B$145:$F$1640,5,FALSE)))</f>
        <v xml:space="preserve"> </v>
      </c>
      <c r="E28" s="187">
        <f>IF(ISERROR(VLOOKUP(CONCATENATE(TEXT($A28,"##"),"/",TEXT(LEFT(E$3,3),"###"),"/",TEXT($A$3,"yy")),CALC.!$B$145:$F$1640,5,FALSE))," ",IF(VLOOKUP(CONCATENATE(TEXT($A28,"##"),"/",TEXT(LEFT(E$3,3),"###"),"/",TEXT($A$3,"yy")),CALC.!$B$145:$F$1640,5,FALSE)="","T",VLOOKUP(CONCATENATE(TEXT($A28,"##"),"/",TEXT(LEFT(E$3,3),"###"),"/",TEXT($A$3,"yy")),CALC.!$B$145:$F$1640,5,FALSE)))</f>
        <v>46.035736499999999</v>
      </c>
      <c r="F28" s="187" t="str">
        <f>IF(ISERROR(VLOOKUP(CONCATENATE(TEXT($A28,"##"),"/",TEXT(LEFT(F$3,3),"###"),"/",TEXT($A$3,"yy")),CALC.!$B$145:$F$1640,5,FALSE))," ",IF(VLOOKUP(CONCATENATE(TEXT($A28,"##"),"/",TEXT(LEFT(F$3,3),"###"),"/",TEXT($A$3,"yy")),CALC.!$B$145:$F$1640,5,FALSE)="","T",VLOOKUP(CONCATENATE(TEXT($A28,"##"),"/",TEXT(LEFT(F$3,3),"###"),"/",TEXT($A$3,"yy")),CALC.!$B$145:$F$1640,5,FALSE)))</f>
        <v xml:space="preserve"> </v>
      </c>
      <c r="G28" s="187" t="str">
        <f>IF(ISERROR(VLOOKUP(CONCATENATE(TEXT($A28,"##"),"/",TEXT(LEFT(G$3,3),"###"),"/",TEXT($A$3,"yy")),CALC.!$B$145:$F$1640,5,FALSE))," ",IF(VLOOKUP(CONCATENATE(TEXT($A28,"##"),"/",TEXT(LEFT(G$3,3),"###"),"/",TEXT($A$3,"yy")),CALC.!$B$145:$F$1640,5,FALSE)="","T",VLOOKUP(CONCATENATE(TEXT($A28,"##"),"/",TEXT(LEFT(G$3,3),"###"),"/",TEXT($A$3,"yy")),CALC.!$B$145:$F$1640,5,FALSE)))</f>
        <v xml:space="preserve"> </v>
      </c>
      <c r="H28" s="187" t="str">
        <f>IF(ISERROR(VLOOKUP(CONCATENATE(TEXT($A28,"##"),"/",TEXT(LEFT(H$3,3),"###"),"/",TEXT($A$3,"yy")),CALC.!$B$145:$F$1640,5,FALSE))," ",IF(VLOOKUP(CONCATENATE(TEXT($A28,"##"),"/",TEXT(LEFT(H$3,3),"###"),"/",TEXT($A$3,"yy")),CALC.!$B$145:$F$1640,5,FALSE)="","T",VLOOKUP(CONCATENATE(TEXT($A28,"##"),"/",TEXT(LEFT(H$3,3),"###"),"/",TEXT($A$3,"yy")),CALC.!$B$145:$F$1640,5,FALSE)))</f>
        <v xml:space="preserve"> </v>
      </c>
      <c r="I28" s="187" t="str">
        <f>IF(ISERROR(VLOOKUP(CONCATENATE(TEXT($A28,"##"),"/",TEXT(LEFT(I$3,3),"###"),"/",TEXT($A$3,"yy")),CALC.!$B$145:$F$1640,5,FALSE))," ",IF(VLOOKUP(CONCATENATE(TEXT($A28,"##"),"/",TEXT(LEFT(I$3,3),"###"),"/",TEXT($A$3,"yy")),CALC.!$B$145:$F$1640,5,FALSE)="","T",VLOOKUP(CONCATENATE(TEXT($A28,"##"),"/",TEXT(LEFT(I$3,3),"###"),"/",TEXT($A$3,"yy")),CALC.!$B$145:$F$1640,5,FALSE)))</f>
        <v xml:space="preserve"> </v>
      </c>
      <c r="J28" s="187" t="str">
        <f>IF(ISERROR(VLOOKUP(CONCATENATE(TEXT($A28,"##"),"/",TEXT(LEFT(J$3,3),"###"),"/",TEXT($A$3,"yy")),CALC.!$B$145:$F$1640,5,FALSE))," ",IF(VLOOKUP(CONCATENATE(TEXT($A28,"##"),"/",TEXT(LEFT(J$3,3),"###"),"/",TEXT($A$3,"yy")),CALC.!$B$145:$F$1640,5,FALSE)="","T",VLOOKUP(CONCATENATE(TEXT($A28,"##"),"/",TEXT(LEFT(J$3,3),"###"),"/",TEXT($A$3,"yy")),CALC.!$B$145:$F$1640,5,FALSE)))</f>
        <v xml:space="preserve"> </v>
      </c>
      <c r="K28" s="187" t="str">
        <f>IF(ISERROR(VLOOKUP(CONCATENATE(TEXT($A28,"##"),"/",TEXT(LEFT(K$3,3),"###"),"/",TEXT($A$3,"yy")),CALC.!$B$145:$F$1640,5,FALSE))," ",IF(VLOOKUP(CONCATENATE(TEXT($A28,"##"),"/",TEXT(LEFT(K$3,3),"###"),"/",TEXT($A$3,"yy")),CALC.!$B$145:$F$1640,5,FALSE)="","T",VLOOKUP(CONCATENATE(TEXT($A28,"##"),"/",TEXT(LEFT(K$3,3),"###"),"/",TEXT($A$3,"yy")),CALC.!$B$145:$F$1640,5,FALSE)))</f>
        <v xml:space="preserve"> </v>
      </c>
      <c r="L28" s="187" t="str">
        <f>IF(ISERROR(VLOOKUP(CONCATENATE(TEXT($A28,"##"),"/",TEXT(LEFT(L$3,3),"###"),"/",TEXT($A$3,"yy")),CALC.!$B$145:$F$1640,5,FALSE))," ",IF(VLOOKUP(CONCATENATE(TEXT($A28,"##"),"/",TEXT(LEFT(L$3,3),"###"),"/",TEXT($A$3,"yy")),CALC.!$B$145:$F$1640,5,FALSE)="","T",VLOOKUP(CONCATENATE(TEXT($A28,"##"),"/",TEXT(LEFT(L$3,3),"###"),"/",TEXT($A$3,"yy")),CALC.!$B$145:$F$1640,5,FALSE)))</f>
        <v>T</v>
      </c>
      <c r="M28" s="203" t="str">
        <f>IF(ISERROR(VLOOKUP(CONCATENATE(TEXT($A28,"##"),"/",TEXT(LEFT(M$3,3),"###"),"/",TEXT($A$3,"yy")),CALC.!$B$145:$F$1640,5,FALSE))," ",IF(VLOOKUP(CONCATENATE(TEXT($A28,"##"),"/",TEXT(LEFT(M$3,3),"###"),"/",TEXT($A$3,"yy")),CALC.!$B$145:$F$1640,5,FALSE)="","T",VLOOKUP(CONCATENATE(TEXT($A28,"##"),"/",TEXT(LEFT(M$3,3),"###"),"/",TEXT($A$3,"yy")),CALC.!$B$145:$F$1640,5,FALSE)))</f>
        <v xml:space="preserve"> </v>
      </c>
      <c r="N28" s="96"/>
    </row>
    <row r="29" spans="1:16" ht="15.75">
      <c r="A29" s="183">
        <v>26</v>
      </c>
      <c r="B29" s="188" t="str">
        <f>IF(ISERROR(VLOOKUP(CONCATENATE(TEXT($A29,"##"),"/",TEXT(LEFT(B$3,3),"###"),"/",TEXT($A$3,"yy")),CALC.!$B$145:$F$1640,5,FALSE))," ",IF(VLOOKUP(CONCATENATE(TEXT($A29,"##"),"/",TEXT(LEFT(B$3,3),"###"),"/",TEXT($A$3,"yy")),CALC.!$B$145:$F$1640,5,FALSE)="","T",VLOOKUP(CONCATENATE(TEXT($A29,"##"),"/",TEXT(LEFT(B$3,3),"###"),"/",TEXT($A$3,"yy")),CALC.!$B$145:$F$1640,5,FALSE)))</f>
        <v xml:space="preserve"> </v>
      </c>
      <c r="C29" s="188" t="str">
        <f>IF(ISERROR(VLOOKUP(CONCATENATE(TEXT($A29,"##"),"/",TEXT(LEFT(C$3,3),"###"),"/",TEXT($A$3,"yy")),CALC.!$B$145:$F$1640,5,FALSE))," ",IF(VLOOKUP(CONCATENATE(TEXT($A29,"##"),"/",TEXT(LEFT(C$3,3),"###"),"/",TEXT($A$3,"yy")),CALC.!$B$145:$F$1640,5,FALSE)="","T",VLOOKUP(CONCATENATE(TEXT($A29,"##"),"/",TEXT(LEFT(C$3,3),"###"),"/",TEXT($A$3,"yy")),CALC.!$B$145:$F$1640,5,FALSE)))</f>
        <v xml:space="preserve"> </v>
      </c>
      <c r="D29" s="188" t="str">
        <f>IF(ISERROR(VLOOKUP(CONCATENATE(TEXT($A29,"##"),"/",TEXT(LEFT(D$3,3),"###"),"/",TEXT($A$3,"yy")),CALC.!$B$145:$F$1640,5,FALSE))," ",IF(VLOOKUP(CONCATENATE(TEXT($A29,"##"),"/",TEXT(LEFT(D$3,3),"###"),"/",TEXT($A$3,"yy")),CALC.!$B$145:$F$1640,5,FALSE)="","T",VLOOKUP(CONCATENATE(TEXT($A29,"##"),"/",TEXT(LEFT(D$3,3),"###"),"/",TEXT($A$3,"yy")),CALC.!$B$145:$F$1640,5,FALSE)))</f>
        <v xml:space="preserve"> </v>
      </c>
      <c r="E29" s="188" t="str">
        <f>IF(ISERROR(VLOOKUP(CONCATENATE(TEXT($A29,"##"),"/",TEXT(LEFT(E$3,3),"###"),"/",TEXT($A$3,"yy")),CALC.!$B$145:$F$1640,5,FALSE))," ",IF(VLOOKUP(CONCATENATE(TEXT($A29,"##"),"/",TEXT(LEFT(E$3,3),"###"),"/",TEXT($A$3,"yy")),CALC.!$B$145:$F$1640,5,FALSE)="","T",VLOOKUP(CONCATENATE(TEXT($A29,"##"),"/",TEXT(LEFT(E$3,3),"###"),"/",TEXT($A$3,"yy")),CALC.!$B$145:$F$1640,5,FALSE)))</f>
        <v xml:space="preserve"> </v>
      </c>
      <c r="F29" s="188" t="str">
        <f>IF(ISERROR(VLOOKUP(CONCATENATE(TEXT($A29,"##"),"/",TEXT(LEFT(F$3,3),"###"),"/",TEXT($A$3,"yy")),CALC.!$B$145:$F$1640,5,FALSE))," ",IF(VLOOKUP(CONCATENATE(TEXT($A29,"##"),"/",TEXT(LEFT(F$3,3),"###"),"/",TEXT($A$3,"yy")),CALC.!$B$145:$F$1640,5,FALSE)="","T",VLOOKUP(CONCATENATE(TEXT($A29,"##"),"/",TEXT(LEFT(F$3,3),"###"),"/",TEXT($A$3,"yy")),CALC.!$B$145:$F$1640,5,FALSE)))</f>
        <v xml:space="preserve"> </v>
      </c>
      <c r="G29" s="188">
        <f>IF(ISERROR(VLOOKUP(CONCATENATE(TEXT($A29,"##"),"/",TEXT(LEFT(G$3,3),"###"),"/",TEXT($A$3,"yy")),CALC.!$B$145:$F$1640,5,FALSE))," ",IF(VLOOKUP(CONCATENATE(TEXT($A29,"##"),"/",TEXT(LEFT(G$3,3),"###"),"/",TEXT($A$3,"yy")),CALC.!$B$145:$F$1640,5,FALSE)="","T",VLOOKUP(CONCATENATE(TEXT($A29,"##"),"/",TEXT(LEFT(G$3,3),"###"),"/",TEXT($A$3,"yy")),CALC.!$B$145:$F$1640,5,FALSE)))</f>
        <v>2.1663876000000002</v>
      </c>
      <c r="H29" s="188" t="str">
        <f>IF(ISERROR(VLOOKUP(CONCATENATE(TEXT($A29,"##"),"/",TEXT(LEFT(H$3,3),"###"),"/",TEXT($A$3,"yy")),CALC.!$B$145:$F$1640,5,FALSE))," ",IF(VLOOKUP(CONCATENATE(TEXT($A29,"##"),"/",TEXT(LEFT(H$3,3),"###"),"/",TEXT($A$3,"yy")),CALC.!$B$145:$F$1640,5,FALSE)="","T",VLOOKUP(CONCATENATE(TEXT($A29,"##"),"/",TEXT(LEFT(H$3,3),"###"),"/",TEXT($A$3,"yy")),CALC.!$B$145:$F$1640,5,FALSE)))</f>
        <v>T</v>
      </c>
      <c r="I29" s="188" t="str">
        <f>IF(ISERROR(VLOOKUP(CONCATENATE(TEXT($A29,"##"),"/",TEXT(LEFT(I$3,3),"###"),"/",TEXT($A$3,"yy")),CALC.!$B$145:$F$1640,5,FALSE))," ",IF(VLOOKUP(CONCATENATE(TEXT($A29,"##"),"/",TEXT(LEFT(I$3,3),"###"),"/",TEXT($A$3,"yy")),CALC.!$B$145:$F$1640,5,FALSE)="","T",VLOOKUP(CONCATENATE(TEXT($A29,"##"),"/",TEXT(LEFT(I$3,3),"###"),"/",TEXT($A$3,"yy")),CALC.!$B$145:$F$1640,5,FALSE)))</f>
        <v>T</v>
      </c>
      <c r="J29" s="188" t="str">
        <f>IF(ISERROR(VLOOKUP(CONCATENATE(TEXT($A29,"##"),"/",TEXT(LEFT(J$3,3),"###"),"/",TEXT($A$3,"yy")),CALC.!$B$145:$F$1640,5,FALSE))," ",IF(VLOOKUP(CONCATENATE(TEXT($A29,"##"),"/",TEXT(LEFT(J$3,3),"###"),"/",TEXT($A$3,"yy")),CALC.!$B$145:$F$1640,5,FALSE)="","T",VLOOKUP(CONCATENATE(TEXT($A29,"##"),"/",TEXT(LEFT(J$3,3),"###"),"/",TEXT($A$3,"yy")),CALC.!$B$145:$F$1640,5,FALSE)))</f>
        <v xml:space="preserve"> </v>
      </c>
      <c r="K29" s="188" t="str">
        <f>IF(ISERROR(VLOOKUP(CONCATENATE(TEXT($A29,"##"),"/",TEXT(LEFT(K$3,3),"###"),"/",TEXT($A$3,"yy")),CALC.!$B$145:$F$1640,5,FALSE))," ",IF(VLOOKUP(CONCATENATE(TEXT($A29,"##"),"/",TEXT(LEFT(K$3,3),"###"),"/",TEXT($A$3,"yy")),CALC.!$B$145:$F$1640,5,FALSE)="","T",VLOOKUP(CONCATENATE(TEXT($A29,"##"),"/",TEXT(LEFT(K$3,3),"###"),"/",TEXT($A$3,"yy")),CALC.!$B$145:$F$1640,5,FALSE)))</f>
        <v>T</v>
      </c>
      <c r="L29" s="188">
        <f>IF(ISERROR(VLOOKUP(CONCATENATE(TEXT($A29,"##"),"/",TEXT(LEFT(L$3,3),"###"),"/",TEXT($A$3,"yy")),CALC.!$B$145:$F$1640,5,FALSE))," ",IF(VLOOKUP(CONCATENATE(TEXT($A29,"##"),"/",TEXT(LEFT(L$3,3),"###"),"/",TEXT($A$3,"yy")),CALC.!$B$145:$F$1640,5,FALSE)="","T",VLOOKUP(CONCATENATE(TEXT($A29,"##"),"/",TEXT(LEFT(L$3,3),"###"),"/",TEXT($A$3,"yy")),CALC.!$B$145:$F$1640,5,FALSE)))</f>
        <v>5.9575659000000005</v>
      </c>
      <c r="M29" s="204" t="str">
        <f>IF(ISERROR(VLOOKUP(CONCATENATE(TEXT($A29,"##"),"/",TEXT(LEFT(M$3,3),"###"),"/",TEXT($A$3,"yy")),CALC.!$B$145:$F$1640,5,FALSE))," ",IF(VLOOKUP(CONCATENATE(TEXT($A29,"##"),"/",TEXT(LEFT(M$3,3),"###"),"/",TEXT($A$3,"yy")),CALC.!$B$145:$F$1640,5,FALSE)="","T",VLOOKUP(CONCATENATE(TEXT($A29,"##"),"/",TEXT(LEFT(M$3,3),"###"),"/",TEXT($A$3,"yy")),CALC.!$B$145:$F$1640,5,FALSE)))</f>
        <v xml:space="preserve"> </v>
      </c>
      <c r="N29" s="96"/>
    </row>
    <row r="30" spans="1:16" ht="15.75">
      <c r="A30" s="184">
        <v>27</v>
      </c>
      <c r="B30" s="187" t="str">
        <f>IF(ISERROR(VLOOKUP(CONCATENATE(TEXT($A30,"##"),"/",TEXT(LEFT(B$3,3),"###"),"/",TEXT($A$3,"yy")),CALC.!$B$145:$F$1640,5,FALSE))," ",IF(VLOOKUP(CONCATENATE(TEXT($A30,"##"),"/",TEXT(LEFT(B$3,3),"###"),"/",TEXT($A$3,"yy")),CALC.!$B$145:$F$1640,5,FALSE)="","T",VLOOKUP(CONCATENATE(TEXT($A30,"##"),"/",TEXT(LEFT(B$3,3),"###"),"/",TEXT($A$3,"yy")),CALC.!$B$145:$F$1640,5,FALSE)))</f>
        <v xml:space="preserve"> </v>
      </c>
      <c r="C30" s="187" t="str">
        <f>IF(ISERROR(VLOOKUP(CONCATENATE(TEXT($A30,"##"),"/",TEXT(LEFT(C$3,3),"###"),"/",TEXT($A$3,"yy")),CALC.!$B$145:$F$1640,5,FALSE))," ",IF(VLOOKUP(CONCATENATE(TEXT($A30,"##"),"/",TEXT(LEFT(C$3,3),"###"),"/",TEXT($A$3,"yy")),CALC.!$B$145:$F$1640,5,FALSE)="","T",VLOOKUP(CONCATENATE(TEXT($A30,"##"),"/",TEXT(LEFT(C$3,3),"###"),"/",TEXT($A$3,"yy")),CALC.!$B$145:$F$1640,5,FALSE)))</f>
        <v xml:space="preserve"> </v>
      </c>
      <c r="D30" s="187" t="str">
        <f>IF(ISERROR(VLOOKUP(CONCATENATE(TEXT($A30,"##"),"/",TEXT(LEFT(D$3,3),"###"),"/",TEXT($A$3,"yy")),CALC.!$B$145:$F$1640,5,FALSE))," ",IF(VLOOKUP(CONCATENATE(TEXT($A30,"##"),"/",TEXT(LEFT(D$3,3),"###"),"/",TEXT($A$3,"yy")),CALC.!$B$145:$F$1640,5,FALSE)="","T",VLOOKUP(CONCATENATE(TEXT($A30,"##"),"/",TEXT(LEFT(D$3,3),"###"),"/",TEXT($A$3,"yy")),CALC.!$B$145:$F$1640,5,FALSE)))</f>
        <v xml:space="preserve"> </v>
      </c>
      <c r="E30" s="187" t="str">
        <f>IF(ISERROR(VLOOKUP(CONCATENATE(TEXT($A30,"##"),"/",TEXT(LEFT(E$3,3),"###"),"/",TEXT($A$3,"yy")),CALC.!$B$145:$F$1640,5,FALSE))," ",IF(VLOOKUP(CONCATENATE(TEXT($A30,"##"),"/",TEXT(LEFT(E$3,3),"###"),"/",TEXT($A$3,"yy")),CALC.!$B$145:$F$1640,5,FALSE)="","T",VLOOKUP(CONCATENATE(TEXT($A30,"##"),"/",TEXT(LEFT(E$3,3),"###"),"/",TEXT($A$3,"yy")),CALC.!$B$145:$F$1640,5,FALSE)))</f>
        <v>T</v>
      </c>
      <c r="F30" s="187" t="str">
        <f>IF(ISERROR(VLOOKUP(CONCATENATE(TEXT($A30,"##"),"/",TEXT(LEFT(F$3,3),"###"),"/",TEXT($A$3,"yy")),CALC.!$B$145:$F$1640,5,FALSE))," ",IF(VLOOKUP(CONCATENATE(TEXT($A30,"##"),"/",TEXT(LEFT(F$3,3),"###"),"/",TEXT($A$3,"yy")),CALC.!$B$145:$F$1640,5,FALSE)="","T",VLOOKUP(CONCATENATE(TEXT($A30,"##"),"/",TEXT(LEFT(F$3,3),"###"),"/",TEXT($A$3,"yy")),CALC.!$B$145:$F$1640,5,FALSE)))</f>
        <v xml:space="preserve"> </v>
      </c>
      <c r="G30" s="187" t="str">
        <f>IF(ISERROR(VLOOKUP(CONCATENATE(TEXT($A30,"##"),"/",TEXT(LEFT(G$3,3),"###"),"/",TEXT($A$3,"yy")),CALC.!$B$145:$F$1640,5,FALSE))," ",IF(VLOOKUP(CONCATENATE(TEXT($A30,"##"),"/",TEXT(LEFT(G$3,3),"###"),"/",TEXT($A$3,"yy")),CALC.!$B$145:$F$1640,5,FALSE)="","T",VLOOKUP(CONCATENATE(TEXT($A30,"##"),"/",TEXT(LEFT(G$3,3),"###"),"/",TEXT($A$3,"yy")),CALC.!$B$145:$F$1640,5,FALSE)))</f>
        <v xml:space="preserve"> </v>
      </c>
      <c r="H30" s="187">
        <f>IF(ISERROR(VLOOKUP(CONCATENATE(TEXT($A30,"##"),"/",TEXT(LEFT(H$3,3),"###"),"/",TEXT($A$3,"yy")),CALC.!$B$145:$F$1640,5,FALSE))," ",IF(VLOOKUP(CONCATENATE(TEXT($A30,"##"),"/",TEXT(LEFT(H$3,3),"###"),"/",TEXT($A$3,"yy")),CALC.!$B$145:$F$1640,5,FALSE)="","T",VLOOKUP(CONCATENATE(TEXT($A30,"##"),"/",TEXT(LEFT(H$3,3),"###"),"/",TEXT($A$3,"yy")),CALC.!$B$145:$F$1640,5,FALSE)))</f>
        <v>28.43383725</v>
      </c>
      <c r="I30" s="187" t="str">
        <f>IF(ISERROR(VLOOKUP(CONCATENATE(TEXT($A30,"##"),"/",TEXT(LEFT(I$3,3),"###"),"/",TEXT($A$3,"yy")),CALC.!$B$145:$F$1640,5,FALSE))," ",IF(VLOOKUP(CONCATENATE(TEXT($A30,"##"),"/",TEXT(LEFT(I$3,3),"###"),"/",TEXT($A$3,"yy")),CALC.!$B$145:$F$1640,5,FALSE)="","T",VLOOKUP(CONCATENATE(TEXT($A30,"##"),"/",TEXT(LEFT(I$3,3),"###"),"/",TEXT($A$3,"yy")),CALC.!$B$145:$F$1640,5,FALSE)))</f>
        <v>T</v>
      </c>
      <c r="J30" s="187" t="str">
        <f>IF(ISERROR(VLOOKUP(CONCATENATE(TEXT($A30,"##"),"/",TEXT(LEFT(J$3,3),"###"),"/",TEXT($A$3,"yy")),CALC.!$B$145:$F$1640,5,FALSE))," ",IF(VLOOKUP(CONCATENATE(TEXT($A30,"##"),"/",TEXT(LEFT(J$3,3),"###"),"/",TEXT($A$3,"yy")),CALC.!$B$145:$F$1640,5,FALSE)="","T",VLOOKUP(CONCATENATE(TEXT($A30,"##"),"/",TEXT(LEFT(J$3,3),"###"),"/",TEXT($A$3,"yy")),CALC.!$B$145:$F$1640,5,FALSE)))</f>
        <v xml:space="preserve"> </v>
      </c>
      <c r="K30" s="187" t="str">
        <f>IF(ISERROR(VLOOKUP(CONCATENATE(TEXT($A30,"##"),"/",TEXT(LEFT(K$3,3),"###"),"/",TEXT($A$3,"yy")),CALC.!$B$145:$F$1640,5,FALSE))," ",IF(VLOOKUP(CONCATENATE(TEXT($A30,"##"),"/",TEXT(LEFT(K$3,3),"###"),"/",TEXT($A$3,"yy")),CALC.!$B$145:$F$1640,5,FALSE)="","T",VLOOKUP(CONCATENATE(TEXT($A30,"##"),"/",TEXT(LEFT(K$3,3),"###"),"/",TEXT($A$3,"yy")),CALC.!$B$145:$F$1640,5,FALSE)))</f>
        <v>T</v>
      </c>
      <c r="L30" s="187">
        <f>IF(ISERROR(VLOOKUP(CONCATENATE(TEXT($A30,"##"),"/",TEXT(LEFT(L$3,3),"###"),"/",TEXT($A$3,"yy")),CALC.!$B$145:$F$1640,5,FALSE))," ",IF(VLOOKUP(CONCATENATE(TEXT($A30,"##"),"/",TEXT(LEFT(L$3,3),"###"),"/",TEXT($A$3,"yy")),CALC.!$B$145:$F$1640,5,FALSE)="","T",VLOOKUP(CONCATENATE(TEXT($A30,"##"),"/",TEXT(LEFT(L$3,3),"###"),"/",TEXT($A$3,"yy")),CALC.!$B$145:$F$1640,5,FALSE)))</f>
        <v>10.01954265</v>
      </c>
      <c r="M30" s="203" t="str">
        <f>IF(ISERROR(VLOOKUP(CONCATENATE(TEXT($A30,"##"),"/",TEXT(LEFT(M$3,3),"###"),"/",TEXT($A$3,"yy")),CALC.!$B$145:$F$1640,5,FALSE))," ",IF(VLOOKUP(CONCATENATE(TEXT($A30,"##"),"/",TEXT(LEFT(M$3,3),"###"),"/",TEXT($A$3,"yy")),CALC.!$B$145:$F$1640,5,FALSE)="","T",VLOOKUP(CONCATENATE(TEXT($A30,"##"),"/",TEXT(LEFT(M$3,3),"###"),"/",TEXT($A$3,"yy")),CALC.!$B$145:$F$1640,5,FALSE)))</f>
        <v>T</v>
      </c>
      <c r="N30" s="96"/>
    </row>
    <row r="31" spans="1:16" ht="15.75">
      <c r="A31" s="183">
        <v>28</v>
      </c>
      <c r="B31" s="188" t="str">
        <f>IF(ISERROR(VLOOKUP(CONCATENATE(TEXT($A31,"##"),"/",TEXT(LEFT(B$3,3),"###"),"/",TEXT($A$3,"yy")),CALC.!$B$145:$F$1640,5,FALSE))," ",IF(VLOOKUP(CONCATENATE(TEXT($A31,"##"),"/",TEXT(LEFT(B$3,3),"###"),"/",TEXT($A$3,"yy")),CALC.!$B$145:$F$1640,5,FALSE)="","T",VLOOKUP(CONCATENATE(TEXT($A31,"##"),"/",TEXT(LEFT(B$3,3),"###"),"/",TEXT($A$3,"yy")),CALC.!$B$145:$F$1640,5,FALSE)))</f>
        <v xml:space="preserve"> </v>
      </c>
      <c r="C31" s="188" t="str">
        <f>IF(ISERROR(VLOOKUP(CONCATENATE(TEXT($A31,"##"),"/",TEXT(LEFT(C$3,3),"###"),"/",TEXT($A$3,"yy")),CALC.!$B$145:$F$1640,5,FALSE))," ",IF(VLOOKUP(CONCATENATE(TEXT($A31,"##"),"/",TEXT(LEFT(C$3,3),"###"),"/",TEXT($A$3,"yy")),CALC.!$B$145:$F$1640,5,FALSE)="","T",VLOOKUP(CONCATENATE(TEXT($A31,"##"),"/",TEXT(LEFT(C$3,3),"###"),"/",TEXT($A$3,"yy")),CALC.!$B$145:$F$1640,5,FALSE)))</f>
        <v>T</v>
      </c>
      <c r="D31" s="188" t="str">
        <f>IF(ISERROR(VLOOKUP(CONCATENATE(TEXT($A31,"##"),"/",TEXT(LEFT(D$3,3),"###"),"/",TEXT($A$3,"yy")),CALC.!$B$145:$F$1640,5,FALSE))," ",IF(VLOOKUP(CONCATENATE(TEXT($A31,"##"),"/",TEXT(LEFT(D$3,3),"###"),"/",TEXT($A$3,"yy")),CALC.!$B$145:$F$1640,5,FALSE)="","T",VLOOKUP(CONCATENATE(TEXT($A31,"##"),"/",TEXT(LEFT(D$3,3),"###"),"/",TEXT($A$3,"yy")),CALC.!$B$145:$F$1640,5,FALSE)))</f>
        <v xml:space="preserve"> </v>
      </c>
      <c r="E31" s="188" t="str">
        <f>IF(ISERROR(VLOOKUP(CONCATENATE(TEXT($A31,"##"),"/",TEXT(LEFT(E$3,3),"###"),"/",TEXT($A$3,"yy")),CALC.!$B$145:$F$1640,5,FALSE))," ",IF(VLOOKUP(CONCATENATE(TEXT($A31,"##"),"/",TEXT(LEFT(E$3,3),"###"),"/",TEXT($A$3,"yy")),CALC.!$B$145:$F$1640,5,FALSE)="","T",VLOOKUP(CONCATENATE(TEXT($A31,"##"),"/",TEXT(LEFT(E$3,3),"###"),"/",TEXT($A$3,"yy")),CALC.!$B$145:$F$1640,5,FALSE)))</f>
        <v xml:space="preserve"> </v>
      </c>
      <c r="F31" s="188">
        <f>IF(ISERROR(VLOOKUP(CONCATENATE(TEXT($A31,"##"),"/",TEXT(LEFT(F$3,3),"###"),"/",TEXT($A$3,"yy")),CALC.!$B$145:$F$1640,5,FALSE))," ",IF(VLOOKUP(CONCATENATE(TEXT($A31,"##"),"/",TEXT(LEFT(F$3,3),"###"),"/",TEXT($A$3,"yy")),CALC.!$B$145:$F$1640,5,FALSE)="","T",VLOOKUP(CONCATENATE(TEXT($A31,"##"),"/",TEXT(LEFT(F$3,3),"###"),"/",TEXT($A$3,"yy")),CALC.!$B$145:$F$1640,5,FALSE)))</f>
        <v>17.331100800000002</v>
      </c>
      <c r="G31" s="188" t="str">
        <f>IF(ISERROR(VLOOKUP(CONCATENATE(TEXT($A31,"##"),"/",TEXT(LEFT(G$3,3),"###"),"/",TEXT($A$3,"yy")),CALC.!$B$145:$F$1640,5,FALSE))," ",IF(VLOOKUP(CONCATENATE(TEXT($A31,"##"),"/",TEXT(LEFT(G$3,3),"###"),"/",TEXT($A$3,"yy")),CALC.!$B$145:$F$1640,5,FALSE)="","T",VLOOKUP(CONCATENATE(TEXT($A31,"##"),"/",TEXT(LEFT(G$3,3),"###"),"/",TEXT($A$3,"yy")),CALC.!$B$145:$F$1640,5,FALSE)))</f>
        <v xml:space="preserve"> </v>
      </c>
      <c r="H31" s="188">
        <f>IF(ISERROR(VLOOKUP(CONCATENATE(TEXT($A31,"##"),"/",TEXT(LEFT(H$3,3),"###"),"/",TEXT($A$3,"yy")),CALC.!$B$145:$F$1640,5,FALSE))," ",IF(VLOOKUP(CONCATENATE(TEXT($A31,"##"),"/",TEXT(LEFT(H$3,3),"###"),"/",TEXT($A$3,"yy")),CALC.!$B$145:$F$1640,5,FALSE)="","T",VLOOKUP(CONCATENATE(TEXT($A31,"##"),"/",TEXT(LEFT(H$3,3),"###"),"/",TEXT($A$3,"yy")),CALC.!$B$145:$F$1640,5,FALSE)))</f>
        <v>8.6655504000000008</v>
      </c>
      <c r="I31" s="188" t="str">
        <f>IF(ISERROR(VLOOKUP(CONCATENATE(TEXT($A31,"##"),"/",TEXT(LEFT(I$3,3),"###"),"/",TEXT($A$3,"yy")),CALC.!$B$145:$F$1640,5,FALSE))," ",IF(VLOOKUP(CONCATENATE(TEXT($A31,"##"),"/",TEXT(LEFT(I$3,3),"###"),"/",TEXT($A$3,"yy")),CALC.!$B$145:$F$1640,5,FALSE)="","T",VLOOKUP(CONCATENATE(TEXT($A31,"##"),"/",TEXT(LEFT(I$3,3),"###"),"/",TEXT($A$3,"yy")),CALC.!$B$145:$F$1640,5,FALSE)))</f>
        <v xml:space="preserve"> </v>
      </c>
      <c r="J31" s="188">
        <f>IF(ISERROR(VLOOKUP(CONCATENATE(TEXT($A31,"##"),"/",TEXT(LEFT(J$3,3),"###"),"/",TEXT($A$3,"yy")),CALC.!$B$145:$F$1640,5,FALSE))," ",IF(VLOOKUP(CONCATENATE(TEXT($A31,"##"),"/",TEXT(LEFT(J$3,3),"###"),"/",TEXT($A$3,"yy")),CALC.!$B$145:$F$1640,5,FALSE)="","T",VLOOKUP(CONCATENATE(TEXT($A31,"##"),"/",TEXT(LEFT(J$3,3),"###"),"/",TEXT($A$3,"yy")),CALC.!$B$145:$F$1640,5,FALSE)))</f>
        <v>1.440647754</v>
      </c>
      <c r="K31" s="188">
        <f>IF(ISERROR(VLOOKUP(CONCATENATE(TEXT($A31,"##"),"/",TEXT(LEFT(K$3,3),"###"),"/",TEXT($A$3,"yy")),CALC.!$B$145:$F$1640,5,FALSE))," ",IF(VLOOKUP(CONCATENATE(TEXT($A31,"##"),"/",TEXT(LEFT(K$3,3),"###"),"/",TEXT($A$3,"yy")),CALC.!$B$145:$F$1640,5,FALSE)="","T",VLOOKUP(CONCATENATE(TEXT($A31,"##"),"/",TEXT(LEFT(K$3,3),"###"),"/",TEXT($A$3,"yy")),CALC.!$B$145:$F$1640,5,FALSE)))</f>
        <v>15.43551165</v>
      </c>
      <c r="L31" s="188" t="str">
        <f>IF(ISERROR(VLOOKUP(CONCATENATE(TEXT($A31,"##"),"/",TEXT(LEFT(L$3,3),"###"),"/",TEXT($A$3,"yy")),CALC.!$B$145:$F$1640,5,FALSE))," ",IF(VLOOKUP(CONCATENATE(TEXT($A31,"##"),"/",TEXT(LEFT(L$3,3),"###"),"/",TEXT($A$3,"yy")),CALC.!$B$145:$F$1640,5,FALSE)="","T",VLOOKUP(CONCATENATE(TEXT($A31,"##"),"/",TEXT(LEFT(L$3,3),"###"),"/",TEXT($A$3,"yy")),CALC.!$B$145:$F$1640,5,FALSE)))</f>
        <v xml:space="preserve"> </v>
      </c>
      <c r="M31" s="204" t="str">
        <f>IF(ISERROR(VLOOKUP(CONCATENATE(TEXT($A31,"##"),"/",TEXT(LEFT(M$3,3),"###"),"/",TEXT($A$3,"yy")),CALC.!$B$145:$F$1640,5,FALSE))," ",IF(VLOOKUP(CONCATENATE(TEXT($A31,"##"),"/",TEXT(LEFT(M$3,3),"###"),"/",TEXT($A$3,"yy")),CALC.!$B$145:$F$1640,5,FALSE)="","T",VLOOKUP(CONCATENATE(TEXT($A31,"##"),"/",TEXT(LEFT(M$3,3),"###"),"/",TEXT($A$3,"yy")),CALC.!$B$145:$F$1640,5,FALSE)))</f>
        <v xml:space="preserve"> </v>
      </c>
      <c r="N31" s="96"/>
    </row>
    <row r="32" spans="1:16" ht="15.75">
      <c r="A32" s="184">
        <v>29</v>
      </c>
      <c r="B32" s="187" t="str">
        <f>IF(ISERROR(VLOOKUP(CONCATENATE(TEXT($A32,"##"),"/",TEXT(LEFT(B$3,3),"###"),"/",TEXT($A$3,"yy")),CALC.!$B$145:$F$1640,5,FALSE))," ",IF(VLOOKUP(CONCATENATE(TEXT($A32,"##"),"/",TEXT(LEFT(B$3,3),"###"),"/",TEXT($A$3,"yy")),CALC.!$B$145:$F$1640,5,FALSE)="","T",VLOOKUP(CONCATENATE(TEXT($A32,"##"),"/",TEXT(LEFT(B$3,3),"###"),"/",TEXT($A$3,"yy")),CALC.!$B$145:$F$1640,5,FALSE)))</f>
        <v xml:space="preserve"> </v>
      </c>
      <c r="C32" s="187" t="str">
        <f>IF(ISERROR(VLOOKUP(CONCATENATE(TEXT($A32,"##"),"/",TEXT(LEFT(C$3,3),"###"),"/",TEXT($A$3,"yy")),CALC.!$B$145:$F$1640,5,FALSE))," ",IF(VLOOKUP(CONCATENATE(TEXT($A32,"##"),"/",TEXT(LEFT(C$3,3),"###"),"/",TEXT($A$3,"yy")),CALC.!$B$145:$F$1640,5,FALSE)="","T",VLOOKUP(CONCATENATE(TEXT($A32,"##"),"/",TEXT(LEFT(C$3,3),"###"),"/",TEXT($A$3,"yy")),CALC.!$B$145:$F$1640,5,FALSE)))</f>
        <v xml:space="preserve"> </v>
      </c>
      <c r="D32" s="187" t="str">
        <f>IF(ISERROR(VLOOKUP(CONCATENATE(TEXT($A32,"##"),"/",TEXT(LEFT(D$3,3),"###"),"/",TEXT($A$3,"yy")),CALC.!$B$145:$F$1640,5,FALSE))," ",IF(VLOOKUP(CONCATENATE(TEXT($A32,"##"),"/",TEXT(LEFT(D$3,3),"###"),"/",TEXT($A$3,"yy")),CALC.!$B$145:$F$1640,5,FALSE)="","T",VLOOKUP(CONCATENATE(TEXT($A32,"##"),"/",TEXT(LEFT(D$3,3),"###"),"/",TEXT($A$3,"yy")),CALC.!$B$145:$F$1640,5,FALSE)))</f>
        <v xml:space="preserve"> </v>
      </c>
      <c r="E32" s="187" t="str">
        <f>IF(ISERROR(VLOOKUP(CONCATENATE(TEXT($A32,"##"),"/",TEXT(LEFT(E$3,3),"###"),"/",TEXT($A$3,"yy")),CALC.!$B$145:$F$1640,5,FALSE))," ",IF(VLOOKUP(CONCATENATE(TEXT($A32,"##"),"/",TEXT(LEFT(E$3,3),"###"),"/",TEXT($A$3,"yy")),CALC.!$B$145:$F$1640,5,FALSE)="","T",VLOOKUP(CONCATENATE(TEXT($A32,"##"),"/",TEXT(LEFT(E$3,3),"###"),"/",TEXT($A$3,"yy")),CALC.!$B$145:$F$1640,5,FALSE)))</f>
        <v xml:space="preserve"> </v>
      </c>
      <c r="F32" s="187" t="str">
        <f>IF(ISERROR(VLOOKUP(CONCATENATE(TEXT($A32,"##"),"/",TEXT(LEFT(F$3,3),"###"),"/",TEXT($A$3,"yy")),CALC.!$B$145:$F$1640,5,FALSE))," ",IF(VLOOKUP(CONCATENATE(TEXT($A32,"##"),"/",TEXT(LEFT(F$3,3),"###"),"/",TEXT($A$3,"yy")),CALC.!$B$145:$F$1640,5,FALSE)="","T",VLOOKUP(CONCATENATE(TEXT($A32,"##"),"/",TEXT(LEFT(F$3,3),"###"),"/",TEXT($A$3,"yy")),CALC.!$B$145:$F$1640,5,FALSE)))</f>
        <v xml:space="preserve"> </v>
      </c>
      <c r="G32" s="187" t="str">
        <f>IF(ISERROR(VLOOKUP(CONCATENATE(TEXT($A32,"##"),"/",TEXT(LEFT(G$3,3),"###"),"/",TEXT($A$3,"yy")),CALC.!$B$145:$F$1640,5,FALSE))," ",IF(VLOOKUP(CONCATENATE(TEXT($A32,"##"),"/",TEXT(LEFT(G$3,3),"###"),"/",TEXT($A$3,"yy")),CALC.!$B$145:$F$1640,5,FALSE)="","T",VLOOKUP(CONCATENATE(TEXT($A32,"##"),"/",TEXT(LEFT(G$3,3),"###"),"/",TEXT($A$3,"yy")),CALC.!$B$145:$F$1640,5,FALSE)))</f>
        <v xml:space="preserve"> </v>
      </c>
      <c r="H32" s="187">
        <f>IF(ISERROR(VLOOKUP(CONCATENATE(TEXT($A32,"##"),"/",TEXT(LEFT(H$3,3),"###"),"/",TEXT($A$3,"yy")),CALC.!$B$145:$F$1640,5,FALSE))," ",IF(VLOOKUP(CONCATENATE(TEXT($A32,"##"),"/",TEXT(LEFT(H$3,3),"###"),"/",TEXT($A$3,"yy")),CALC.!$B$145:$F$1640,5,FALSE)="","T",VLOOKUP(CONCATENATE(TEXT($A32,"##"),"/",TEXT(LEFT(H$3,3),"###"),"/",TEXT($A$3,"yy")),CALC.!$B$145:$F$1640,5,FALSE)))</f>
        <v>2.3830263600000001</v>
      </c>
      <c r="I32" s="187" t="str">
        <f>IF(ISERROR(VLOOKUP(CONCATENATE(TEXT($A32,"##"),"/",TEXT(LEFT(I$3,3),"###"),"/",TEXT($A$3,"yy")),CALC.!$B$145:$F$1640,5,FALSE))," ",IF(VLOOKUP(CONCATENATE(TEXT($A32,"##"),"/",TEXT(LEFT(I$3,3),"###"),"/",TEXT($A$3,"yy")),CALC.!$B$145:$F$1640,5,FALSE)="","T",VLOOKUP(CONCATENATE(TEXT($A32,"##"),"/",TEXT(LEFT(I$3,3),"###"),"/",TEXT($A$3,"yy")),CALC.!$B$145:$F$1640,5,FALSE)))</f>
        <v xml:space="preserve"> </v>
      </c>
      <c r="J32" s="187">
        <f>IF(ISERROR(VLOOKUP(CONCATENATE(TEXT($A32,"##"),"/",TEXT(LEFT(J$3,3),"###"),"/",TEXT($A$3,"yy")),CALC.!$B$145:$F$1640,5,FALSE))," ",IF(VLOOKUP(CONCATENATE(TEXT($A32,"##"),"/",TEXT(LEFT(J$3,3),"###"),"/",TEXT($A$3,"yy")),CALC.!$B$145:$F$1640,5,FALSE)="","T",VLOOKUP(CONCATENATE(TEXT($A32,"##"),"/",TEXT(LEFT(J$3,3),"###"),"/",TEXT($A$3,"yy")),CALC.!$B$145:$F$1640,5,FALSE)))</f>
        <v>6.4991627999999997</v>
      </c>
      <c r="K32" s="187">
        <f>IF(ISERROR(VLOOKUP(CONCATENATE(TEXT($A32,"##"),"/",TEXT(LEFT(K$3,3),"###"),"/",TEXT($A$3,"yy")),CALC.!$B$145:$F$1640,5,FALSE))," ",IF(VLOOKUP(CONCATENATE(TEXT($A32,"##"),"/",TEXT(LEFT(K$3,3),"###"),"/",TEXT($A$3,"yy")),CALC.!$B$145:$F$1640,5,FALSE)="","T",VLOOKUP(CONCATENATE(TEXT($A32,"##"),"/",TEXT(LEFT(K$3,3),"###"),"/",TEXT($A$3,"yy")),CALC.!$B$145:$F$1640,5,FALSE)))</f>
        <v>9.7487442000000009</v>
      </c>
      <c r="L32" s="187">
        <f>IF(ISERROR(VLOOKUP(CONCATENATE(TEXT($A32,"##"),"/",TEXT(LEFT(L$3,3),"###"),"/",TEXT($A$3,"yy")),CALC.!$B$145:$F$1640,5,FALSE))," ",IF(VLOOKUP(CONCATENATE(TEXT($A32,"##"),"/",TEXT(LEFT(L$3,3),"###"),"/",TEXT($A$3,"yy")),CALC.!$B$145:$F$1640,5,FALSE)="","T",VLOOKUP(CONCATENATE(TEXT($A32,"##"),"/",TEXT(LEFT(L$3,3),"###"),"/",TEXT($A$3,"yy")),CALC.!$B$145:$F$1640,5,FALSE)))</f>
        <v>4.1973759749999999</v>
      </c>
      <c r="M32" s="203" t="str">
        <f>IF(ISERROR(VLOOKUP(CONCATENATE(TEXT($A32,"##"),"/",TEXT(LEFT(M$3,3),"###"),"/",TEXT($A$3,"yy")),CALC.!$B$145:$F$1640,5,FALSE))," ",IF(VLOOKUP(CONCATENATE(TEXT($A32,"##"),"/",TEXT(LEFT(M$3,3),"###"),"/",TEXT($A$3,"yy")),CALC.!$B$145:$F$1640,5,FALSE)="","T",VLOOKUP(CONCATENATE(TEXT($A32,"##"),"/",TEXT(LEFT(M$3,3),"###"),"/",TEXT($A$3,"yy")),CALC.!$B$145:$F$1640,5,FALSE)))</f>
        <v xml:space="preserve"> </v>
      </c>
      <c r="N32" s="102"/>
    </row>
    <row r="33" spans="1:14" ht="15.75">
      <c r="A33" s="183">
        <v>30</v>
      </c>
      <c r="B33" s="188" t="str">
        <f>IF(ISERROR(VLOOKUP(CONCATENATE(TEXT($A33,"##"),"/",TEXT(LEFT(B$3,3),"###"),"/",TEXT($A$3,"yy")),CALC.!$B$145:$F$1640,5,FALSE))," ",IF(VLOOKUP(CONCATENATE(TEXT($A33,"##"),"/",TEXT(LEFT(B$3,3),"###"),"/",TEXT($A$3,"yy")),CALC.!$B$145:$F$1640,5,FALSE)="","T",VLOOKUP(CONCATENATE(TEXT($A33,"##"),"/",TEXT(LEFT(B$3,3),"###"),"/",TEXT($A$3,"yy")),CALC.!$B$145:$F$1640,5,FALSE)))</f>
        <v xml:space="preserve"> </v>
      </c>
      <c r="C33" s="188" t="str">
        <f>IF(ISERROR(VLOOKUP(CONCATENATE(TEXT($A33,"##"),"/",TEXT(LEFT(C$3,3),"###"),"/",TEXT($A$3,"yy")),CALC.!$B$145:$F$1640,5,FALSE))," ",IF(VLOOKUP(CONCATENATE(TEXT($A33,"##"),"/",TEXT(LEFT(C$3,3),"###"),"/",TEXT($A$3,"yy")),CALC.!$B$145:$F$1640,5,FALSE)="","T",VLOOKUP(CONCATENATE(TEXT($A33,"##"),"/",TEXT(LEFT(C$3,3),"###"),"/",TEXT($A$3,"yy")),CALC.!$B$145:$F$1640,5,FALSE)))</f>
        <v xml:space="preserve"> </v>
      </c>
      <c r="D33" s="188" t="str">
        <f>IF(ISERROR(VLOOKUP(CONCATENATE(TEXT($A33,"##"),"/",TEXT(LEFT(D$3,3),"###"),"/",TEXT($A$3,"yy")),CALC.!$B$145:$F$1640,5,FALSE))," ",IF(VLOOKUP(CONCATENATE(TEXT($A33,"##"),"/",TEXT(LEFT(D$3,3),"###"),"/",TEXT($A$3,"yy")),CALC.!$B$145:$F$1640,5,FALSE)="","T",VLOOKUP(CONCATENATE(TEXT($A33,"##"),"/",TEXT(LEFT(D$3,3),"###"),"/",TEXT($A$3,"yy")),CALC.!$B$145:$F$1640,5,FALSE)))</f>
        <v xml:space="preserve"> </v>
      </c>
      <c r="E33" s="188" t="str">
        <f>IF(ISERROR(VLOOKUP(CONCATENATE(TEXT($A33,"##"),"/",TEXT(LEFT(E$3,3),"###"),"/",TEXT($A$3,"yy")),CALC.!$B$145:$F$1640,5,FALSE))," ",IF(VLOOKUP(CONCATENATE(TEXT($A33,"##"),"/",TEXT(LEFT(E$3,3),"###"),"/",TEXT($A$3,"yy")),CALC.!$B$145:$F$1640,5,FALSE)="","T",VLOOKUP(CONCATENATE(TEXT($A33,"##"),"/",TEXT(LEFT(E$3,3),"###"),"/",TEXT($A$3,"yy")),CALC.!$B$145:$F$1640,5,FALSE)))</f>
        <v xml:space="preserve"> </v>
      </c>
      <c r="F33" s="188" t="str">
        <f>IF(ISERROR(VLOOKUP(CONCATENATE(TEXT($A33,"##"),"/",TEXT(LEFT(F$3,3),"###"),"/",TEXT($A$3,"yy")),CALC.!$B$145:$F$1640,5,FALSE))," ",IF(VLOOKUP(CONCATENATE(TEXT($A33,"##"),"/",TEXT(LEFT(F$3,3),"###"),"/",TEXT($A$3,"yy")),CALC.!$B$145:$F$1640,5,FALSE)="","T",VLOOKUP(CONCATENATE(TEXT($A33,"##"),"/",TEXT(LEFT(F$3,3),"###"),"/",TEXT($A$3,"yy")),CALC.!$B$145:$F$1640,5,FALSE)))</f>
        <v xml:space="preserve"> </v>
      </c>
      <c r="G33" s="188" t="str">
        <f>IF(ISERROR(VLOOKUP(CONCATENATE(TEXT($A33,"##"),"/",TEXT(LEFT(G$3,3),"###"),"/",TEXT($A$3,"yy")),CALC.!$B$145:$F$1640,5,FALSE))," ",IF(VLOOKUP(CONCATENATE(TEXT($A33,"##"),"/",TEXT(LEFT(G$3,3),"###"),"/",TEXT($A$3,"yy")),CALC.!$B$145:$F$1640,5,FALSE)="","T",VLOOKUP(CONCATENATE(TEXT($A33,"##"),"/",TEXT(LEFT(G$3,3),"###"),"/",TEXT($A$3,"yy")),CALC.!$B$145:$F$1640,5,FALSE)))</f>
        <v xml:space="preserve"> </v>
      </c>
      <c r="H33" s="188" t="str">
        <f>IF(ISERROR(VLOOKUP(CONCATENATE(TEXT($A33,"##"),"/",TEXT(LEFT(H$3,3),"###"),"/",TEXT($A$3,"yy")),CALC.!$B$145:$F$1640,5,FALSE))," ",IF(VLOOKUP(CONCATENATE(TEXT($A33,"##"),"/",TEXT(LEFT(H$3,3),"###"),"/",TEXT($A$3,"yy")),CALC.!$B$145:$F$1640,5,FALSE)="","T",VLOOKUP(CONCATENATE(TEXT($A33,"##"),"/",TEXT(LEFT(H$3,3),"###"),"/",TEXT($A$3,"yy")),CALC.!$B$145:$F$1640,5,FALSE)))</f>
        <v xml:space="preserve"> </v>
      </c>
      <c r="I33" s="188" t="str">
        <f>IF(ISERROR(VLOOKUP(CONCATENATE(TEXT($A33,"##"),"/",TEXT(LEFT(I$3,3),"###"),"/",TEXT($A$3,"yy")),CALC.!$B$145:$F$1640,5,FALSE))," ",IF(VLOOKUP(CONCATENATE(TEXT($A33,"##"),"/",TEXT(LEFT(I$3,3),"###"),"/",TEXT($A$3,"yy")),CALC.!$B$145:$F$1640,5,FALSE)="","T",VLOOKUP(CONCATENATE(TEXT($A33,"##"),"/",TEXT(LEFT(I$3,3),"###"),"/",TEXT($A$3,"yy")),CALC.!$B$145:$F$1640,5,FALSE)))</f>
        <v xml:space="preserve"> </v>
      </c>
      <c r="J33" s="188">
        <f>IF(ISERROR(VLOOKUP(CONCATENATE(TEXT($A33,"##"),"/",TEXT(LEFT(J$3,3),"###"),"/",TEXT($A$3,"yy")),CALC.!$B$145:$F$1640,5,FALSE))," ",IF(VLOOKUP(CONCATENATE(TEXT($A33,"##"),"/",TEXT(LEFT(J$3,3),"###"),"/",TEXT($A$3,"yy")),CALC.!$B$145:$F$1640,5,FALSE)="","T",VLOOKUP(CONCATENATE(TEXT($A33,"##"),"/",TEXT(LEFT(J$3,3),"###"),"/",TEXT($A$3,"yy")),CALC.!$B$145:$F$1640,5,FALSE)))</f>
        <v>2.1663876000000002</v>
      </c>
      <c r="K33" s="188">
        <f>IF(ISERROR(VLOOKUP(CONCATENATE(TEXT($A33,"##"),"/",TEXT(LEFT(K$3,3),"###"),"/",TEXT($A$3,"yy")),CALC.!$B$145:$F$1640,5,FALSE))," ",IF(VLOOKUP(CONCATENATE(TEXT($A33,"##"),"/",TEXT(LEFT(K$3,3),"###"),"/",TEXT($A$3,"yy")),CALC.!$B$145:$F$1640,5,FALSE)="","T",VLOOKUP(CONCATENATE(TEXT($A33,"##"),"/",TEXT(LEFT(K$3,3),"###"),"/",TEXT($A$3,"yy")),CALC.!$B$145:$F$1640,5,FALSE)))</f>
        <v>2.7079845000000002</v>
      </c>
      <c r="L33" s="188">
        <f>IF(ISERROR(VLOOKUP(CONCATENATE(TEXT($A33,"##"),"/",TEXT(LEFT(L$3,3),"###"),"/",TEXT($A$3,"yy")),CALC.!$B$145:$F$1640,5,FALSE))," ",IF(VLOOKUP(CONCATENATE(TEXT($A33,"##"),"/",TEXT(LEFT(L$3,3),"###"),"/",TEXT($A$3,"yy")),CALC.!$B$145:$F$1640,5,FALSE)="","T",VLOOKUP(CONCATENATE(TEXT($A33,"##"),"/",TEXT(LEFT(L$3,3),"###"),"/",TEXT($A$3,"yy")),CALC.!$B$145:$F$1640,5,FALSE)))</f>
        <v>58.763263649999999</v>
      </c>
      <c r="M33" s="204" t="str">
        <f>IF(ISERROR(VLOOKUP(CONCATENATE(TEXT($A33,"##"),"/",TEXT(LEFT(M$3,3),"###"),"/",TEXT($A$3,"yy")),CALC.!$B$145:$F$1640,5,FALSE))," ",IF(VLOOKUP(CONCATENATE(TEXT($A33,"##"),"/",TEXT(LEFT(M$3,3),"###"),"/",TEXT($A$3,"yy")),CALC.!$B$145:$F$1640,5,FALSE)="","T",VLOOKUP(CONCATENATE(TEXT($A33,"##"),"/",TEXT(LEFT(M$3,3),"###"),"/",TEXT($A$3,"yy")),CALC.!$B$145:$F$1640,5,FALSE)))</f>
        <v xml:space="preserve"> </v>
      </c>
      <c r="N33" s="96"/>
    </row>
    <row r="34" spans="1:14" ht="15.75">
      <c r="A34" s="185">
        <v>31</v>
      </c>
      <c r="B34" s="190" t="str">
        <f>IF(ISERROR(VLOOKUP(CONCATENATE(TEXT($A34,"##"),"/",TEXT(LEFT(B$3,3),"###"),"/",TEXT($A$3,"yy")),CALC.!$B$145:$F$1640,5,FALSE))," ",IF(VLOOKUP(CONCATENATE(TEXT($A34,"##"),"/",TEXT(LEFT(B$3,3),"###"),"/",TEXT($A$3,"yy")),CALC.!$B$145:$F$1640,5,FALSE)="","T",VLOOKUP(CONCATENATE(TEXT($A34,"##"),"/",TEXT(LEFT(B$3,3),"###"),"/",TEXT($A$3,"yy")),CALC.!$B$145:$F$1640,5,FALSE)))</f>
        <v xml:space="preserve"> </v>
      </c>
      <c r="C34" s="190" t="str">
        <f>IF(ISERROR(VLOOKUP(CONCATENATE(TEXT($A34,"##"),"/",TEXT(LEFT(C$3,3),"###"),"/",TEXT($A$3,"yy")),CALC.!$B$145:$F$1640,5,FALSE))," ",IF(VLOOKUP(CONCATENATE(TEXT($A34,"##"),"/",TEXT(LEFT(C$3,3),"###"),"/",TEXT($A$3,"yy")),CALC.!$B$145:$F$1640,5,FALSE)="","T",VLOOKUP(CONCATENATE(TEXT($A34,"##"),"/",TEXT(LEFT(C$3,3),"###"),"/",TEXT($A$3,"yy")),CALC.!$B$145:$F$1640,5,FALSE)))</f>
        <v xml:space="preserve"> </v>
      </c>
      <c r="D34" s="190" t="str">
        <f>IF(ISERROR(VLOOKUP(CONCATENATE(TEXT($A34,"##"),"/",TEXT(LEFT(D$3,3),"###"),"/",TEXT($A$3,"yy")),CALC.!$B$145:$F$1640,5,FALSE))," ",IF(VLOOKUP(CONCATENATE(TEXT($A34,"##"),"/",TEXT(LEFT(D$3,3),"###"),"/",TEXT($A$3,"yy")),CALC.!$B$145:$F$1640,5,FALSE)="","T",VLOOKUP(CONCATENATE(TEXT($A34,"##"),"/",TEXT(LEFT(D$3,3),"###"),"/",TEXT($A$3,"yy")),CALC.!$B$145:$F$1640,5,FALSE)))</f>
        <v>T</v>
      </c>
      <c r="E34" s="190" t="str">
        <f>IF(ISERROR(VLOOKUP(CONCATENATE(TEXT($A34,"##"),"/",TEXT(LEFT(E$3,3),"###"),"/",TEXT($A$3,"yy")),CALC.!$B$145:$F$1640,5,FALSE))," ",IF(VLOOKUP(CONCATENATE(TEXT($A34,"##"),"/",TEXT(LEFT(E$3,3),"###"),"/",TEXT($A$3,"yy")),CALC.!$B$145:$F$1640,5,FALSE)="","T",VLOOKUP(CONCATENATE(TEXT($A34,"##"),"/",TEXT(LEFT(E$3,3),"###"),"/",TEXT($A$3,"yy")),CALC.!$B$145:$F$1640,5,FALSE)))</f>
        <v xml:space="preserve"> </v>
      </c>
      <c r="F34" s="190" t="str">
        <f>IF(ISERROR(VLOOKUP(CONCATENATE(TEXT($A34,"##"),"/",TEXT(LEFT(F$3,3),"###"),"/",TEXT($A$3,"yy")),CALC.!$B$145:$F$1640,5,FALSE))," ",IF(VLOOKUP(CONCATENATE(TEXT($A34,"##"),"/",TEXT(LEFT(F$3,3),"###"),"/",TEXT($A$3,"yy")),CALC.!$B$145:$F$1640,5,FALSE)="","T",VLOOKUP(CONCATENATE(TEXT($A34,"##"),"/",TEXT(LEFT(F$3,3),"###"),"/",TEXT($A$3,"yy")),CALC.!$B$145:$F$1640,5,FALSE)))</f>
        <v xml:space="preserve"> </v>
      </c>
      <c r="G34" s="190" t="str">
        <f>IF(ISERROR(VLOOKUP(CONCATENATE(TEXT($A34,"##"),"/",TEXT(LEFT(G$3,3),"###"),"/",TEXT($A$3,"yy")),CALC.!$B$145:$F$1640,5,FALSE))," ",IF(VLOOKUP(CONCATENATE(TEXT($A34,"##"),"/",TEXT(LEFT(G$3,3),"###"),"/",TEXT($A$3,"yy")),CALC.!$B$145:$F$1640,5,FALSE)="","T",VLOOKUP(CONCATENATE(TEXT($A34,"##"),"/",TEXT(LEFT(G$3,3),"###"),"/",TEXT($A$3,"yy")),CALC.!$B$145:$F$1640,5,FALSE)))</f>
        <v xml:space="preserve"> </v>
      </c>
      <c r="H34" s="190" t="str">
        <f>IF(ISERROR(VLOOKUP(CONCATENATE(TEXT($A34,"##"),"/",TEXT(LEFT(H$3,3),"###"),"/",TEXT($A$3,"yy")),CALC.!$B$145:$F$1640,5,FALSE))," ",IF(VLOOKUP(CONCATENATE(TEXT($A34,"##"),"/",TEXT(LEFT(H$3,3),"###"),"/",TEXT($A$3,"yy")),CALC.!$B$145:$F$1640,5,FALSE)="","T",VLOOKUP(CONCATENATE(TEXT($A34,"##"),"/",TEXT(LEFT(H$3,3),"###"),"/",TEXT($A$3,"yy")),CALC.!$B$145:$F$1640,5,FALSE)))</f>
        <v xml:space="preserve"> </v>
      </c>
      <c r="I34" s="190" t="str">
        <f>IF(ISERROR(VLOOKUP(CONCATENATE(TEXT($A34,"##"),"/",TEXT(LEFT(I$3,3),"###"),"/",TEXT($A$3,"yy")),CALC.!$B$145:$F$1640,5,FALSE))," ",IF(VLOOKUP(CONCATENATE(TEXT($A34,"##"),"/",TEXT(LEFT(I$3,3),"###"),"/",TEXT($A$3,"yy")),CALC.!$B$145:$F$1640,5,FALSE)="","T",VLOOKUP(CONCATENATE(TEXT($A34,"##"),"/",TEXT(LEFT(I$3,3),"###"),"/",TEXT($A$3,"yy")),CALC.!$B$145:$F$1640,5,FALSE)))</f>
        <v xml:space="preserve"> </v>
      </c>
      <c r="J34" s="190" t="str">
        <f>IF(ISERROR(VLOOKUP(CONCATENATE(TEXT($A34,"##"),"/",TEXT(LEFT(J$3,3),"###"),"/",TEXT($A$3,"yy")),CALC.!$B$145:$F$1640,5,FALSE))," ",IF(VLOOKUP(CONCATENATE(TEXT($A34,"##"),"/",TEXT(LEFT(J$3,3),"###"),"/",TEXT($A$3,"yy")),CALC.!$B$145:$F$1640,5,FALSE)="","T",VLOOKUP(CONCATENATE(TEXT($A34,"##"),"/",TEXT(LEFT(J$3,3),"###"),"/",TEXT($A$3,"yy")),CALC.!$B$145:$F$1640,5,FALSE)))</f>
        <v xml:space="preserve"> </v>
      </c>
      <c r="K34" s="190" t="str">
        <f>IF(ISERROR(VLOOKUP(CONCATENATE(TEXT($A34,"##"),"/",TEXT(LEFT(K$3,3),"###"),"/",TEXT($A$3,"yy")),CALC.!$B$145:$F$1640,5,FALSE))," ",IF(VLOOKUP(CONCATENATE(TEXT($A34,"##"),"/",TEXT(LEFT(K$3,3),"###"),"/",TEXT($A$3,"yy")),CALC.!$B$145:$F$1640,5,FALSE)="","T",VLOOKUP(CONCATENATE(TEXT($A34,"##"),"/",TEXT(LEFT(K$3,3),"###"),"/",TEXT($A$3,"yy")),CALC.!$B$145:$F$1640,5,FALSE)))</f>
        <v>T</v>
      </c>
      <c r="L34" s="190" t="str">
        <f>IF(ISERROR(VLOOKUP(CONCATENATE(TEXT($A34,"##"),"/",TEXT(LEFT(L$3,3),"###"),"/",TEXT($A$3,"yy")),CALC.!$B$145:$F$1640,5,FALSE))," ",IF(VLOOKUP(CONCATENATE(TEXT($A34,"##"),"/",TEXT(LEFT(L$3,3),"###"),"/",TEXT($A$3,"yy")),CALC.!$B$145:$F$1640,5,FALSE)="","T",VLOOKUP(CONCATENATE(TEXT($A34,"##"),"/",TEXT(LEFT(L$3,3),"###"),"/",TEXT($A$3,"yy")),CALC.!$B$145:$F$1640,5,FALSE)))</f>
        <v xml:space="preserve"> </v>
      </c>
      <c r="M34" s="205" t="str">
        <f>IF(ISERROR(VLOOKUP(CONCATENATE(TEXT($A34,"##"),"/",TEXT(LEFT(M$3,3),"###"),"/",TEXT($A$3,"yy")),CALC.!$B$145:$F$1640,5,FALSE))," ",IF(VLOOKUP(CONCATENATE(TEXT($A34,"##"),"/",TEXT(LEFT(M$3,3),"###"),"/",TEXT($A$3,"yy")),CALC.!$B$145:$F$1640,5,FALSE)="","T",VLOOKUP(CONCATENATE(TEXT($A34,"##"),"/",TEXT(LEFT(M$3,3),"###"),"/",TEXT($A$3,"yy")),CALC.!$B$145:$F$1640,5,FALSE)))</f>
        <v xml:space="preserve"> </v>
      </c>
      <c r="N34" s="206"/>
    </row>
    <row r="35" spans="1:14" ht="15.75">
      <c r="A35" s="1"/>
      <c r="B35" s="1"/>
      <c r="C35" s="1"/>
      <c r="D35" s="1"/>
      <c r="E35" s="133" t="s">
        <v>32</v>
      </c>
      <c r="F35" s="1"/>
      <c r="G35" s="1"/>
      <c r="H35" s="1"/>
      <c r="I35" s="1"/>
      <c r="J35" s="1"/>
      <c r="K35" s="1"/>
      <c r="N35" s="106" t="s">
        <v>15</v>
      </c>
    </row>
    <row r="36" spans="1:14" ht="15.75">
      <c r="A36" s="1" t="s">
        <v>14</v>
      </c>
      <c r="B36" s="169">
        <f t="shared" ref="B36:M36" si="0">SUM(B4:B34)</f>
        <v>7.5823565999999998</v>
      </c>
      <c r="C36" s="169">
        <f t="shared" si="0"/>
        <v>0</v>
      </c>
      <c r="D36" s="169">
        <f t="shared" si="0"/>
        <v>0</v>
      </c>
      <c r="E36" s="169">
        <f t="shared" si="0"/>
        <v>54.430488449999999</v>
      </c>
      <c r="F36" s="169">
        <f t="shared" si="0"/>
        <v>75.498607860000007</v>
      </c>
      <c r="G36" s="169">
        <f t="shared" si="0"/>
        <v>9.4779457499999999</v>
      </c>
      <c r="H36" s="169">
        <f t="shared" si="0"/>
        <v>85.626469889999996</v>
      </c>
      <c r="I36" s="169">
        <f t="shared" si="0"/>
        <v>99.653829600000009</v>
      </c>
      <c r="J36" s="169">
        <f t="shared" si="0"/>
        <v>113.82200450400001</v>
      </c>
      <c r="K36" s="169">
        <f t="shared" si="0"/>
        <v>114.249866055</v>
      </c>
      <c r="L36" s="169">
        <f t="shared" si="0"/>
        <v>906.57363494099991</v>
      </c>
      <c r="M36" s="169">
        <f t="shared" si="0"/>
        <v>620.94084584999996</v>
      </c>
      <c r="N36" s="103">
        <f>SUM(B36:M36)</f>
        <v>2087.8560495000002</v>
      </c>
    </row>
    <row r="37" spans="1:14" ht="15.75">
      <c r="A37" s="1" t="s">
        <v>17</v>
      </c>
      <c r="B37" s="3">
        <f t="shared" ref="B37:M37" si="1">COUNTIF(B4:B34,"&gt;0")</f>
        <v>1</v>
      </c>
      <c r="C37" s="3">
        <f t="shared" si="1"/>
        <v>0</v>
      </c>
      <c r="D37" s="3">
        <f t="shared" si="1"/>
        <v>0</v>
      </c>
      <c r="E37" s="3">
        <f t="shared" si="1"/>
        <v>3</v>
      </c>
      <c r="F37" s="3">
        <f t="shared" si="1"/>
        <v>7</v>
      </c>
      <c r="G37" s="3">
        <f t="shared" si="1"/>
        <v>2</v>
      </c>
      <c r="H37" s="3">
        <f t="shared" si="1"/>
        <v>9</v>
      </c>
      <c r="I37" s="3">
        <f t="shared" si="1"/>
        <v>7</v>
      </c>
      <c r="J37" s="3">
        <f t="shared" si="1"/>
        <v>6</v>
      </c>
      <c r="K37" s="4">
        <f t="shared" si="1"/>
        <v>11</v>
      </c>
      <c r="L37" s="4">
        <f t="shared" si="1"/>
        <v>21</v>
      </c>
      <c r="M37" s="4">
        <f t="shared" si="1"/>
        <v>9</v>
      </c>
      <c r="N37" s="104">
        <f>SUM(B37:M37)</f>
        <v>76</v>
      </c>
    </row>
    <row r="38" spans="1:14" ht="15.75">
      <c r="A38" s="1" t="s">
        <v>19</v>
      </c>
      <c r="B38" s="4">
        <f t="shared" ref="B38:M38" si="2">COUNTIF(B4:B34,"T")</f>
        <v>1</v>
      </c>
      <c r="C38" s="4">
        <f t="shared" si="2"/>
        <v>1</v>
      </c>
      <c r="D38" s="4">
        <f t="shared" si="2"/>
        <v>1</v>
      </c>
      <c r="E38" s="4">
        <f t="shared" si="2"/>
        <v>3</v>
      </c>
      <c r="F38" s="4">
        <f t="shared" si="2"/>
        <v>2</v>
      </c>
      <c r="G38" s="4">
        <f t="shared" si="2"/>
        <v>8</v>
      </c>
      <c r="H38" s="4">
        <f t="shared" si="2"/>
        <v>8</v>
      </c>
      <c r="I38" s="4">
        <f t="shared" si="2"/>
        <v>7</v>
      </c>
      <c r="J38" s="4">
        <f t="shared" si="2"/>
        <v>5</v>
      </c>
      <c r="K38" s="4">
        <f t="shared" si="2"/>
        <v>6</v>
      </c>
      <c r="L38" s="4">
        <f t="shared" si="2"/>
        <v>6</v>
      </c>
      <c r="M38" s="4">
        <f t="shared" si="2"/>
        <v>2</v>
      </c>
      <c r="N38" s="105">
        <f>COUNTIF(B4:M34,"T")</f>
        <v>50</v>
      </c>
    </row>
    <row r="40" spans="1:14" ht="18">
      <c r="L40" s="151" t="s">
        <v>46</v>
      </c>
    </row>
    <row r="41" spans="1:14">
      <c r="L41" s="152" t="s">
        <v>77</v>
      </c>
    </row>
    <row r="43" spans="1:14" ht="15.75">
      <c r="L43" s="208" t="s">
        <v>76</v>
      </c>
    </row>
    <row r="49" spans="5:5">
      <c r="E49" s="167"/>
    </row>
  </sheetData>
  <conditionalFormatting sqref="B4:M4 B6:M6 B8:M8 B34:M34 B12:M12 B14:M14 B16:M16 B18:M18 B20:M20 B22:M22 B24:M24 B26:M26 B28:M28 B30:M30 B32:M32 B10:M10">
    <cfRule type="expression" dxfId="172" priority="4" stopIfTrue="1">
      <formula>IF(OR(B4="T",B4=" "),1)</formula>
    </cfRule>
    <cfRule type="cellIs" dxfId="171" priority="5" stopIfTrue="1" operator="greaterThanOrEqual">
      <formula>100</formula>
    </cfRule>
    <cfRule type="cellIs" dxfId="170" priority="6" stopIfTrue="1" operator="between">
      <formula>0.1</formula>
      <formula>99.99999</formula>
    </cfRule>
  </conditionalFormatting>
  <conditionalFormatting sqref="B5:M5 B7:M7 B11:M11 B33:M33 B13:M13 B15:M15 B17:M17 B19:M19 B21:M21 B23:M23 B25:M25 B27:M27 B29:M29 B31:M31 B9:M9">
    <cfRule type="expression" dxfId="169" priority="7" stopIfTrue="1">
      <formula>IF(OR(B5="T",B5=" "),1)</formula>
    </cfRule>
    <cfRule type="cellIs" dxfId="168" priority="8" stopIfTrue="1" operator="greaterThanOrEqual">
      <formula>100</formula>
    </cfRule>
    <cfRule type="cellIs" dxfId="167" priority="9" stopIfTrue="1" operator="between">
      <formula>0.1</formula>
      <formula>99.99999</formula>
    </cfRule>
  </conditionalFormatting>
  <hyperlinks>
    <hyperlink ref="B1" location="Consolidated!A1" display="Consolidate Link"/>
    <hyperlink ref="B2" location="CALC.!A1" display="CALC."/>
  </hyperlinks>
  <pageMargins left="0.75" right="0.75" top="1" bottom="1" header="0.5" footer="0.5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showGridLines="0" workbookViewId="0"/>
  </sheetViews>
  <sheetFormatPr defaultColWidth="8.6640625" defaultRowHeight="15"/>
  <cols>
    <col min="1" max="1" width="9.77734375" customWidth="1"/>
    <col min="2" max="2" width="10.77734375" customWidth="1"/>
    <col min="3" max="3" width="8.88671875" customWidth="1"/>
    <col min="4" max="6" width="8" customWidth="1"/>
    <col min="7" max="9" width="7.6640625" customWidth="1"/>
    <col min="10" max="10" width="10.44140625" customWidth="1"/>
    <col min="11" max="11" width="8" customWidth="1"/>
    <col min="12" max="13" width="9.6640625" customWidth="1"/>
  </cols>
  <sheetData>
    <row r="1" spans="1:20" ht="15.75">
      <c r="A1" s="172" t="s">
        <v>0</v>
      </c>
      <c r="B1" s="173" t="s">
        <v>44</v>
      </c>
      <c r="C1" s="191" t="s">
        <v>70</v>
      </c>
      <c r="D1" s="174"/>
      <c r="E1" s="175"/>
      <c r="F1" s="192" t="e">
        <f>#REF!</f>
        <v>#REF!</v>
      </c>
      <c r="G1" s="193"/>
      <c r="H1" s="170"/>
      <c r="I1" s="170"/>
      <c r="J1" s="196" t="e">
        <f>#REF!</f>
        <v>#REF!</v>
      </c>
      <c r="K1" s="197"/>
      <c r="L1" s="170"/>
      <c r="M1" s="200" t="e">
        <f>#REF!</f>
        <v>#REF!</v>
      </c>
    </row>
    <row r="2" spans="1:20" ht="15.75">
      <c r="A2" s="176" t="s">
        <v>1</v>
      </c>
      <c r="B2" s="177" t="s">
        <v>45</v>
      </c>
      <c r="C2" s="178" t="s">
        <v>47</v>
      </c>
      <c r="D2" s="179"/>
      <c r="E2" s="179"/>
      <c r="F2" s="194" t="str">
        <f>TEXT(SUM(B36:F36),0)&amp;"mm"</f>
        <v>209mm</v>
      </c>
      <c r="G2" s="195" t="s">
        <v>36</v>
      </c>
      <c r="H2" s="168"/>
      <c r="I2" s="168"/>
      <c r="J2" s="198" t="str">
        <f>TEXT(SUM(G36:J36),0)&amp;"mm"</f>
        <v>414mm</v>
      </c>
      <c r="K2" s="199" t="s">
        <v>21</v>
      </c>
      <c r="L2" s="6"/>
      <c r="M2" s="201" t="str">
        <f>TEXT(SUM(K36:M36),0)&amp;"mm"</f>
        <v>670mm</v>
      </c>
      <c r="Q2" s="171" t="s">
        <v>68</v>
      </c>
    </row>
    <row r="3" spans="1:20" ht="15.75">
      <c r="A3" s="140">
        <v>40178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T3" s="171"/>
    </row>
    <row r="4" spans="1:20" ht="15.75">
      <c r="A4" s="98">
        <v>1</v>
      </c>
      <c r="B4" s="99" t="str">
        <f>IF(ISERROR(VLOOKUP(CONCATENATE(TEXT($A4,"##"),"/",TEXT(LEFT(B$3,3),"###"),"/",TEXT($A$3,"yy")),CALC.!$B$145:$F$1640,5,FALSE))," ",IF(VLOOKUP(CONCATENATE(TEXT($A4,"##"),"/",TEXT(LEFT(B$3,3),"###"),"/",TEXT($A$3,"yy")),CALC.!$B$145:$F$1640,5,FALSE)="","T",VLOOKUP(CONCATENATE(TEXT($A4,"##"),"/",TEXT(LEFT(B$3,3),"###"),"/",TEXT($A$3,"yy")),CALC.!$B$145:$F$1640,5,FALSE)))</f>
        <v xml:space="preserve"> </v>
      </c>
      <c r="C4" s="87" t="str">
        <f>IF(ISERROR(VLOOKUP(CONCATENATE(TEXT($A4,"##"),"/",TEXT(LEFT(C$3,3),"###"),"/",TEXT($A$3,"yy")),CALC.!$B$145:$F$1640,5,FALSE))," ",IF(VLOOKUP(CONCATENATE(TEXT($A4,"##"),"/",TEXT(LEFT(C$3,3),"###"),"/",TEXT($A$3,"yy")),CALC.!$B$145:$F$1640,5,FALSE)="","T",VLOOKUP(CONCATENATE(TEXT($A4,"##"),"/",TEXT(LEFT(C$3,3),"###"),"/",TEXT($A$3,"yy")),CALC.!$B$145:$F$1640,5,FALSE)))</f>
        <v xml:space="preserve"> </v>
      </c>
      <c r="D4" s="87" t="str">
        <f>IF(ISERROR(VLOOKUP(CONCATENATE(TEXT($A4,"##"),"/",TEXT(LEFT(D$3,3),"###"),"/",TEXT($A$3,"yy")),CALC.!$B$145:$F$1640,5,FALSE))," ",IF(VLOOKUP(CONCATENATE(TEXT($A4,"##"),"/",TEXT(LEFT(D$3,3),"###"),"/",TEXT($A$3,"yy")),CALC.!$B$145:$F$1640,5,FALSE)="","T",VLOOKUP(CONCATENATE(TEXT($A4,"##"),"/",TEXT(LEFT(D$3,3),"###"),"/",TEXT($A$3,"yy")),CALC.!$B$145:$F$1640,5,FALSE)))</f>
        <v xml:space="preserve"> </v>
      </c>
      <c r="E4" s="87" t="str">
        <f>IF(ISERROR(VLOOKUP(CONCATENATE(TEXT($A4,"##"),"/",TEXT(LEFT(E$3,3),"###"),"/",TEXT($A$3,"yy")),CALC.!$B$145:$F$1640,5,FALSE))," ",IF(VLOOKUP(CONCATENATE(TEXT($A4,"##"),"/",TEXT(LEFT(E$3,3),"###"),"/",TEXT($A$3,"yy")),CALC.!$B$145:$F$1640,5,FALSE)="","T",VLOOKUP(CONCATENATE(TEXT($A4,"##"),"/",TEXT(LEFT(E$3,3),"###"),"/",TEXT($A$3,"yy")),CALC.!$B$145:$F$1640,5,FALSE)))</f>
        <v xml:space="preserve"> </v>
      </c>
      <c r="F4" s="87" t="str">
        <f>IF(ISERROR(VLOOKUP(CONCATENATE(TEXT($A4,"##"),"/",TEXT(LEFT(F$3,3),"###"),"/",TEXT($A$3,"yy")),CALC.!$B$145:$F$1640,5,FALSE))," ",IF(VLOOKUP(CONCATENATE(TEXT($A4,"##"),"/",TEXT(LEFT(F$3,3),"###"),"/",TEXT($A$3,"yy")),CALC.!$B$145:$F$1640,5,FALSE)="","T",VLOOKUP(CONCATENATE(TEXT($A4,"##"),"/",TEXT(LEFT(F$3,3),"###"),"/",TEXT($A$3,"yy")),CALC.!$B$145:$F$1640,5,FALSE)))</f>
        <v xml:space="preserve"> </v>
      </c>
      <c r="G4" s="87" t="str">
        <f>IF(ISERROR(VLOOKUP(CONCATENATE(TEXT($A4,"##"),"/",TEXT(LEFT(G$3,3),"###"),"/",TEXT($A$3,"yy")),CALC.!$B$145:$F$1640,5,FALSE))," ",IF(VLOOKUP(CONCATENATE(TEXT($A4,"##"),"/",TEXT(LEFT(G$3,3),"###"),"/",TEXT($A$3,"yy")),CALC.!$B$145:$F$1640,5,FALSE)="","T",VLOOKUP(CONCATENATE(TEXT($A4,"##"),"/",TEXT(LEFT(G$3,3),"###"),"/",TEXT($A$3,"yy")),CALC.!$B$145:$F$1640,5,FALSE)))</f>
        <v xml:space="preserve"> </v>
      </c>
      <c r="H4" s="87">
        <f>IF(ISERROR(VLOOKUP(CONCATENATE(TEXT($A4,"##"),"/",TEXT(LEFT(H$3,3),"###"),"/",TEXT($A$3,"yy")),CALC.!$B$145:$F$1640,5,FALSE))," ",IF(VLOOKUP(CONCATENATE(TEXT($A4,"##"),"/",TEXT(LEFT(H$3,3),"###"),"/",TEXT($A$3,"yy")),CALC.!$B$145:$F$1640,5,FALSE)="","T",VLOOKUP(CONCATENATE(TEXT($A4,"##"),"/",TEXT(LEFT(H$3,3),"###"),"/",TEXT($A$3,"yy")),CALC.!$B$145:$F$1640,5,FALSE)))</f>
        <v>1.29983256</v>
      </c>
      <c r="I4" s="87" t="str">
        <f>IF(ISERROR(VLOOKUP(CONCATENATE(TEXT($A4,"##"),"/",TEXT(LEFT(I$3,3),"###"),"/",TEXT($A$3,"yy")),CALC.!$B$145:$F$1640,5,FALSE))," ",IF(VLOOKUP(CONCATENATE(TEXT($A4,"##"),"/",TEXT(LEFT(I$3,3),"###"),"/",TEXT($A$3,"yy")),CALC.!$B$145:$F$1640,5,FALSE)="","T",VLOOKUP(CONCATENATE(TEXT($A4,"##"),"/",TEXT(LEFT(I$3,3),"###"),"/",TEXT($A$3,"yy")),CALC.!$B$145:$F$1640,5,FALSE)))</f>
        <v xml:space="preserve"> </v>
      </c>
      <c r="J4" s="87">
        <f>IF(ISERROR(VLOOKUP(CONCATENATE(TEXT($A4,"##"),"/",TEXT(LEFT(J$3,3),"###"),"/",TEXT($A$3,"yy")),CALC.!$B$145:$F$1640,5,FALSE))," ",IF(VLOOKUP(CONCATENATE(TEXT($A4,"##"),"/",TEXT(LEFT(J$3,3),"###"),"/",TEXT($A$3,"yy")),CALC.!$B$145:$F$1640,5,FALSE)="","T",VLOOKUP(CONCATENATE(TEXT($A4,"##"),"/",TEXT(LEFT(J$3,3),"###"),"/",TEXT($A$3,"yy")),CALC.!$B$145:$F$1640,5,FALSE)))</f>
        <v>0.54159690000000005</v>
      </c>
      <c r="K4" s="87" t="str">
        <f>IF(ISERROR(VLOOKUP(CONCATENATE(TEXT($A4,"##"),"/",TEXT(LEFT(K$3,3),"###"),"/",TEXT($A$3,"yy")),CALC.!$B$145:$F$1640,5,FALSE))," ",IF(VLOOKUP(CONCATENATE(TEXT($A4,"##"),"/",TEXT(LEFT(K$3,3),"###"),"/",TEXT($A$3,"yy")),CALC.!$B$145:$F$1640,5,FALSE)="","T",VLOOKUP(CONCATENATE(TEXT($A4,"##"),"/",TEXT(LEFT(K$3,3),"###"),"/",TEXT($A$3,"yy")),CALC.!$B$145:$F$1640,5,FALSE)))</f>
        <v xml:space="preserve"> </v>
      </c>
      <c r="L4" s="87">
        <f>IF(ISERROR(VLOOKUP(CONCATENATE(TEXT($A4,"##"),"/",TEXT(LEFT(L$3,3),"###"),"/",TEXT($A$3,"yy")),CALC.!$B$145:$F$1640,5,FALSE))," ",IF(VLOOKUP(CONCATENATE(TEXT($A4,"##"),"/",TEXT(LEFT(L$3,3),"###"),"/",TEXT($A$3,"yy")),CALC.!$B$145:$F$1640,5,FALSE)="","T",VLOOKUP(CONCATENATE(TEXT($A4,"##"),"/",TEXT(LEFT(L$3,3),"###"),"/",TEXT($A$3,"yy")),CALC.!$B$145:$F$1640,5,FALSE)))</f>
        <v>1.6247906999999999</v>
      </c>
      <c r="M4" s="88">
        <f>IF(ISERROR(VLOOKUP(CONCATENATE(TEXT($A4,"##"),"/",TEXT(LEFT(M$3,3),"###"),"/",TEXT($A$3,"yy")),CALC.!$B$145:$F$1640,5,FALSE))," ",IF(VLOOKUP(CONCATENATE(TEXT($A4,"##"),"/",TEXT(LEFT(M$3,3),"###"),"/",TEXT($A$3,"yy")),CALC.!$B$145:$F$1640,5,FALSE)="","T",VLOOKUP(CONCATENATE(TEXT($A4,"##"),"/",TEXT(LEFT(M$3,3),"###"),"/",TEXT($A$3,"yy")),CALC.!$B$145:$F$1640,5,FALSE)))</f>
        <v>5.9575659000000005</v>
      </c>
      <c r="N4" s="96"/>
    </row>
    <row r="5" spans="1:20" ht="15.75">
      <c r="A5" s="100">
        <v>2</v>
      </c>
      <c r="B5" s="8" t="str">
        <f>IF(ISERROR(VLOOKUP(CONCATENATE(TEXT($A5,"##"),"/",TEXT(LEFT(B$3,3),"###"),"/",TEXT($A$3,"yy")),CALC.!$B$145:$F$1640,5,FALSE))," ",IF(VLOOKUP(CONCATENATE(TEXT($A5,"##"),"/",TEXT(LEFT(B$3,3),"###"),"/",TEXT($A$3,"yy")),CALC.!$B$145:$F$1640,5,FALSE)="","T",VLOOKUP(CONCATENATE(TEXT($A5,"##"),"/",TEXT(LEFT(B$3,3),"###"),"/",TEXT($A$3,"yy")),CALC.!$B$145:$F$1640,5,FALSE)))</f>
        <v xml:space="preserve"> </v>
      </c>
      <c r="C5" s="7" t="str">
        <f>IF(ISERROR(VLOOKUP(CONCATENATE(TEXT($A5,"##"),"/",TEXT(LEFT(C$3,3),"###"),"/",TEXT($A$3,"yy")),CALC.!$B$145:$F$1640,5,FALSE))," ",IF(VLOOKUP(CONCATENATE(TEXT($A5,"##"),"/",TEXT(LEFT(C$3,3),"###"),"/",TEXT($A$3,"yy")),CALC.!$B$145:$F$1640,5,FALSE)="","T",VLOOKUP(CONCATENATE(TEXT($A5,"##"),"/",TEXT(LEFT(C$3,3),"###"),"/",TEXT($A$3,"yy")),CALC.!$B$145:$F$1640,5,FALSE)))</f>
        <v xml:space="preserve"> </v>
      </c>
      <c r="D5" s="7" t="str">
        <f>IF(ISERROR(VLOOKUP(CONCATENATE(TEXT($A5,"##"),"/",TEXT(LEFT(D$3,3),"###"),"/",TEXT($A$3,"yy")),CALC.!$B$145:$F$1640,5,FALSE))," ",IF(VLOOKUP(CONCATENATE(TEXT($A5,"##"),"/",TEXT(LEFT(D$3,3),"###"),"/",TEXT($A$3,"yy")),CALC.!$B$145:$F$1640,5,FALSE)="","T",VLOOKUP(CONCATENATE(TEXT($A5,"##"),"/",TEXT(LEFT(D$3,3),"###"),"/",TEXT($A$3,"yy")),CALC.!$B$145:$F$1640,5,FALSE)))</f>
        <v xml:space="preserve"> </v>
      </c>
      <c r="E5" s="7" t="str">
        <f>IF(ISERROR(VLOOKUP(CONCATENATE(TEXT($A5,"##"),"/",TEXT(LEFT(E$3,3),"###"),"/",TEXT($A$3,"yy")),CALC.!$B$145:$F$1640,5,FALSE))," ",IF(VLOOKUP(CONCATENATE(TEXT($A5,"##"),"/",TEXT(LEFT(E$3,3),"###"),"/",TEXT($A$3,"yy")),CALC.!$B$145:$F$1640,5,FALSE)="","T",VLOOKUP(CONCATENATE(TEXT($A5,"##"),"/",TEXT(LEFT(E$3,3),"###"),"/",TEXT($A$3,"yy")),CALC.!$B$145:$F$1640,5,FALSE)))</f>
        <v xml:space="preserve"> </v>
      </c>
      <c r="F5" s="7" t="str">
        <f>IF(ISERROR(VLOOKUP(CONCATENATE(TEXT($A5,"##"),"/",TEXT(LEFT(F$3,3),"###"),"/",TEXT($A$3,"yy")),CALC.!$B$145:$F$1640,5,FALSE))," ",IF(VLOOKUP(CONCATENATE(TEXT($A5,"##"),"/",TEXT(LEFT(F$3,3),"###"),"/",TEXT($A$3,"yy")),CALC.!$B$145:$F$1640,5,FALSE)="","T",VLOOKUP(CONCATENATE(TEXT($A5,"##"),"/",TEXT(LEFT(F$3,3),"###"),"/",TEXT($A$3,"yy")),CALC.!$B$145:$F$1640,5,FALSE)))</f>
        <v xml:space="preserve"> </v>
      </c>
      <c r="G5" s="7" t="str">
        <f>IF(ISERROR(VLOOKUP(CONCATENATE(TEXT($A5,"##"),"/",TEXT(LEFT(G$3,3),"###"),"/",TEXT($A$3,"yy")),CALC.!$B$145:$F$1640,5,FALSE))," ",IF(VLOOKUP(CONCATENATE(TEXT($A5,"##"),"/",TEXT(LEFT(G$3,3),"###"),"/",TEXT($A$3,"yy")),CALC.!$B$145:$F$1640,5,FALSE)="","T",VLOOKUP(CONCATENATE(TEXT($A5,"##"),"/",TEXT(LEFT(G$3,3),"###"),"/",TEXT($A$3,"yy")),CALC.!$B$145:$F$1640,5,FALSE)))</f>
        <v xml:space="preserve"> </v>
      </c>
      <c r="H5" s="7" t="str">
        <f>IF(ISERROR(VLOOKUP(CONCATENATE(TEXT($A5,"##"),"/",TEXT(LEFT(H$3,3),"###"),"/",TEXT($A$3,"yy")),CALC.!$B$145:$F$1640,5,FALSE))," ",IF(VLOOKUP(CONCATENATE(TEXT($A5,"##"),"/",TEXT(LEFT(H$3,3),"###"),"/",TEXT($A$3,"yy")),CALC.!$B$145:$F$1640,5,FALSE)="","T",VLOOKUP(CONCATENATE(TEXT($A5,"##"),"/",TEXT(LEFT(H$3,3),"###"),"/",TEXT($A$3,"yy")),CALC.!$B$145:$F$1640,5,FALSE)))</f>
        <v xml:space="preserve"> </v>
      </c>
      <c r="I5" s="7" t="str">
        <f>IF(ISERROR(VLOOKUP(CONCATENATE(TEXT($A5,"##"),"/",TEXT(LEFT(I$3,3),"###"),"/",TEXT($A$3,"yy")),CALC.!$B$145:$F$1640,5,FALSE))," ",IF(VLOOKUP(CONCATENATE(TEXT($A5,"##"),"/",TEXT(LEFT(I$3,3),"###"),"/",TEXT($A$3,"yy")),CALC.!$B$145:$F$1640,5,FALSE)="","T",VLOOKUP(CONCATENATE(TEXT($A5,"##"),"/",TEXT(LEFT(I$3,3),"###"),"/",TEXT($A$3,"yy")),CALC.!$B$145:$F$1640,5,FALSE)))</f>
        <v xml:space="preserve"> </v>
      </c>
      <c r="J5" s="7" t="str">
        <f>IF(ISERROR(VLOOKUP(CONCATENATE(TEXT($A5,"##"),"/",TEXT(LEFT(J$3,3),"###"),"/",TEXT($A$3,"yy")),CALC.!$B$145:$F$1640,5,FALSE))," ",IF(VLOOKUP(CONCATENATE(TEXT($A5,"##"),"/",TEXT(LEFT(J$3,3),"###"),"/",TEXT($A$3,"yy")),CALC.!$B$145:$F$1640,5,FALSE)="","T",VLOOKUP(CONCATENATE(TEXT($A5,"##"),"/",TEXT(LEFT(J$3,3),"###"),"/",TEXT($A$3,"yy")),CALC.!$B$145:$F$1640,5,FALSE)))</f>
        <v>T</v>
      </c>
      <c r="K5" s="7" t="str">
        <f>IF(ISERROR(VLOOKUP(CONCATENATE(TEXT($A5,"##"),"/",TEXT(LEFT(K$3,3),"###"),"/",TEXT($A$3,"yy")),CALC.!$B$145:$F$1640,5,FALSE))," ",IF(VLOOKUP(CONCATENATE(TEXT($A5,"##"),"/",TEXT(LEFT(K$3,3),"###"),"/",TEXT($A$3,"yy")),CALC.!$B$145:$F$1640,5,FALSE)="","T",VLOOKUP(CONCATENATE(TEXT($A5,"##"),"/",TEXT(LEFT(K$3,3),"###"),"/",TEXT($A$3,"yy")),CALC.!$B$145:$F$1640,5,FALSE)))</f>
        <v xml:space="preserve"> </v>
      </c>
      <c r="L5" s="7">
        <f>IF(ISERROR(VLOOKUP(CONCATENATE(TEXT($A5,"##"),"/",TEXT(LEFT(L$3,3),"###"),"/",TEXT($A$3,"yy")),CALC.!$B$145:$F$1640,5,FALSE))," ",IF(VLOOKUP(CONCATENATE(TEXT($A5,"##"),"/",TEXT(LEFT(L$3,3),"###"),"/",TEXT($A$3,"yy")),CALC.!$B$145:$F$1640,5,FALSE)="","T",VLOOKUP(CONCATENATE(TEXT($A5,"##"),"/",TEXT(LEFT(L$3,3),"###"),"/",TEXT($A$3,"yy")),CALC.!$B$145:$F$1640,5,FALSE)))</f>
        <v>13.81072095</v>
      </c>
      <c r="M5" s="9" t="str">
        <f>IF(ISERROR(VLOOKUP(CONCATENATE(TEXT($A5,"##"),"/",TEXT(LEFT(M$3,3),"###"),"/",TEXT($A$3,"yy")),CALC.!$B$145:$F$1640,5,FALSE))," ",IF(VLOOKUP(CONCATENATE(TEXT($A5,"##"),"/",TEXT(LEFT(M$3,3),"###"),"/",TEXT($A$3,"yy")),CALC.!$B$145:$F$1640,5,FALSE)="","T",VLOOKUP(CONCATENATE(TEXT($A5,"##"),"/",TEXT(LEFT(M$3,3),"###"),"/",TEXT($A$3,"yy")),CALC.!$B$145:$F$1640,5,FALSE)))</f>
        <v xml:space="preserve"> </v>
      </c>
      <c r="N5" s="96"/>
    </row>
    <row r="6" spans="1:20" ht="15.75">
      <c r="A6" s="97">
        <v>3</v>
      </c>
      <c r="B6" s="86" t="str">
        <f>IF(ISERROR(VLOOKUP(CONCATENATE(TEXT($A6,"##"),"/",TEXT(LEFT(B$3,3),"###"),"/",TEXT($A$3,"yy")),CALC.!$B$145:$F$1640,5,FALSE))," ",IF(VLOOKUP(CONCATENATE(TEXT($A6,"##"),"/",TEXT(LEFT(B$3,3),"###"),"/",TEXT($A$3,"yy")),CALC.!$B$145:$F$1640,5,FALSE)="","T",VLOOKUP(CONCATENATE(TEXT($A6,"##"),"/",TEXT(LEFT(B$3,3),"###"),"/",TEXT($A$3,"yy")),CALC.!$B$145:$F$1640,5,FALSE)))</f>
        <v xml:space="preserve"> </v>
      </c>
      <c r="C6" s="87" t="str">
        <f>IF(ISERROR(VLOOKUP(CONCATENATE(TEXT($A6,"##"),"/",TEXT(LEFT(C$3,3),"###"),"/",TEXT($A$3,"yy")),CALC.!$B$145:$F$1640,5,FALSE))," ",IF(VLOOKUP(CONCATENATE(TEXT($A6,"##"),"/",TEXT(LEFT(C$3,3),"###"),"/",TEXT($A$3,"yy")),CALC.!$B$145:$F$1640,5,FALSE)="","T",VLOOKUP(CONCATENATE(TEXT($A6,"##"),"/",TEXT(LEFT(C$3,3),"###"),"/",TEXT($A$3,"yy")),CALC.!$B$145:$F$1640,5,FALSE)))</f>
        <v xml:space="preserve"> </v>
      </c>
      <c r="D6" s="87" t="str">
        <f>IF(ISERROR(VLOOKUP(CONCATENATE(TEXT($A6,"##"),"/",TEXT(LEFT(D$3,3),"###"),"/",TEXT($A$3,"yy")),CALC.!$B$145:$F$1640,5,FALSE))," ",IF(VLOOKUP(CONCATENATE(TEXT($A6,"##"),"/",TEXT(LEFT(D$3,3),"###"),"/",TEXT($A$3,"yy")),CALC.!$B$145:$F$1640,5,FALSE)="","T",VLOOKUP(CONCATENATE(TEXT($A6,"##"),"/",TEXT(LEFT(D$3,3),"###"),"/",TEXT($A$3,"yy")),CALC.!$B$145:$F$1640,5,FALSE)))</f>
        <v xml:space="preserve"> </v>
      </c>
      <c r="E6" s="87" t="str">
        <f>IF(ISERROR(VLOOKUP(CONCATENATE(TEXT($A6,"##"),"/",TEXT(LEFT(E$3,3),"###"),"/",TEXT($A$3,"yy")),CALC.!$B$145:$F$1640,5,FALSE))," ",IF(VLOOKUP(CONCATENATE(TEXT($A6,"##"),"/",TEXT(LEFT(E$3,3),"###"),"/",TEXT($A$3,"yy")),CALC.!$B$145:$F$1640,5,FALSE)="","T",VLOOKUP(CONCATENATE(TEXT($A6,"##"),"/",TEXT(LEFT(E$3,3),"###"),"/",TEXT($A$3,"yy")),CALC.!$B$145:$F$1640,5,FALSE)))</f>
        <v xml:space="preserve"> </v>
      </c>
      <c r="F6" s="87">
        <f>IF(ISERROR(VLOOKUP(CONCATENATE(TEXT($A6,"##"),"/",TEXT(LEFT(F$3,3),"###"),"/",TEXT($A$3,"yy")),CALC.!$B$145:$F$1640,5,FALSE))," ",IF(VLOOKUP(CONCATENATE(TEXT($A6,"##"),"/",TEXT(LEFT(F$3,3),"###"),"/",TEXT($A$3,"yy")),CALC.!$B$145:$F$1640,5,FALSE)="","T",VLOOKUP(CONCATENATE(TEXT($A6,"##"),"/",TEXT(LEFT(F$3,3),"###"),"/",TEXT($A$3,"yy")),CALC.!$B$145:$F$1640,5,FALSE)))</f>
        <v>0.21663876000000001</v>
      </c>
      <c r="G6" s="87">
        <f>IF(ISERROR(VLOOKUP(CONCATENATE(TEXT($A6,"##"),"/",TEXT(LEFT(G$3,3),"###"),"/",TEXT($A$3,"yy")),CALC.!$B$145:$F$1640,5,FALSE))," ",IF(VLOOKUP(CONCATENATE(TEXT($A6,"##"),"/",TEXT(LEFT(G$3,3),"###"),"/",TEXT($A$3,"yy")),CALC.!$B$145:$F$1640,5,FALSE)="","T",VLOOKUP(CONCATENATE(TEXT($A6,"##"),"/",TEXT(LEFT(G$3,3),"###"),"/",TEXT($A$3,"yy")),CALC.!$B$145:$F$1640,5,FALSE)))</f>
        <v>21.934674449999999</v>
      </c>
      <c r="H6" s="87" t="str">
        <f>IF(ISERROR(VLOOKUP(CONCATENATE(TEXT($A6,"##"),"/",TEXT(LEFT(H$3,3),"###"),"/",TEXT($A$3,"yy")),CALC.!$B$145:$F$1640,5,FALSE))," ",IF(VLOOKUP(CONCATENATE(TEXT($A6,"##"),"/",TEXT(LEFT(H$3,3),"###"),"/",TEXT($A$3,"yy")),CALC.!$B$145:$F$1640,5,FALSE)="","T",VLOOKUP(CONCATENATE(TEXT($A6,"##"),"/",TEXT(LEFT(H$3,3),"###"),"/",TEXT($A$3,"yy")),CALC.!$B$145:$F$1640,5,FALSE)))</f>
        <v xml:space="preserve"> </v>
      </c>
      <c r="I6" s="87" t="str">
        <f>IF(ISERROR(VLOOKUP(CONCATENATE(TEXT($A6,"##"),"/",TEXT(LEFT(I$3,3),"###"),"/",TEXT($A$3,"yy")),CALC.!$B$145:$F$1640,5,FALSE))," ",IF(VLOOKUP(CONCATENATE(TEXT($A6,"##"),"/",TEXT(LEFT(I$3,3),"###"),"/",TEXT($A$3,"yy")),CALC.!$B$145:$F$1640,5,FALSE)="","T",VLOOKUP(CONCATENATE(TEXT($A6,"##"),"/",TEXT(LEFT(I$3,3),"###"),"/",TEXT($A$3,"yy")),CALC.!$B$145:$F$1640,5,FALSE)))</f>
        <v xml:space="preserve"> </v>
      </c>
      <c r="J6" s="87" t="str">
        <f>IF(ISERROR(VLOOKUP(CONCATENATE(TEXT($A6,"##"),"/",TEXT(LEFT(J$3,3),"###"),"/",TEXT($A$3,"yy")),CALC.!$B$145:$F$1640,5,FALSE))," ",IF(VLOOKUP(CONCATENATE(TEXT($A6,"##"),"/",TEXT(LEFT(J$3,3),"###"),"/",TEXT($A$3,"yy")),CALC.!$B$145:$F$1640,5,FALSE)="","T",VLOOKUP(CONCATENATE(TEXT($A6,"##"),"/",TEXT(LEFT(J$3,3),"###"),"/",TEXT($A$3,"yy")),CALC.!$B$145:$F$1640,5,FALSE)))</f>
        <v xml:space="preserve"> </v>
      </c>
      <c r="K6" s="87" t="str">
        <f>IF(ISERROR(VLOOKUP(CONCATENATE(TEXT($A6,"##"),"/",TEXT(LEFT(K$3,3),"###"),"/",TEXT($A$3,"yy")),CALC.!$B$145:$F$1640,5,FALSE))," ",IF(VLOOKUP(CONCATENATE(TEXT($A6,"##"),"/",TEXT(LEFT(K$3,3),"###"),"/",TEXT($A$3,"yy")),CALC.!$B$145:$F$1640,5,FALSE)="","T",VLOOKUP(CONCATENATE(TEXT($A6,"##"),"/",TEXT(LEFT(K$3,3),"###"),"/",TEXT($A$3,"yy")),CALC.!$B$145:$F$1640,5,FALSE)))</f>
        <v xml:space="preserve"> </v>
      </c>
      <c r="L6" s="87">
        <f>IF(ISERROR(VLOOKUP(CONCATENATE(TEXT($A6,"##"),"/",TEXT(LEFT(L$3,3),"###"),"/",TEXT($A$3,"yy")),CALC.!$B$145:$F$1640,5,FALSE))," ",IF(VLOOKUP(CONCATENATE(TEXT($A6,"##"),"/",TEXT(LEFT(L$3,3),"###"),"/",TEXT($A$3,"yy")),CALC.!$B$145:$F$1640,5,FALSE)="","T",VLOOKUP(CONCATENATE(TEXT($A6,"##"),"/",TEXT(LEFT(L$3,3),"###"),"/",TEXT($A$3,"yy")),CALC.!$B$145:$F$1640,5,FALSE)))</f>
        <v>14.081519399999999</v>
      </c>
      <c r="M6" s="88" t="str">
        <f>IF(ISERROR(VLOOKUP(CONCATENATE(TEXT($A6,"##"),"/",TEXT(LEFT(M$3,3),"###"),"/",TEXT($A$3,"yy")),CALC.!$B$145:$F$1640,5,FALSE))," ",IF(VLOOKUP(CONCATENATE(TEXT($A6,"##"),"/",TEXT(LEFT(M$3,3),"###"),"/",TEXT($A$3,"yy")),CALC.!$B$145:$F$1640,5,FALSE)="","T",VLOOKUP(CONCATENATE(TEXT($A6,"##"),"/",TEXT(LEFT(M$3,3),"###"),"/",TEXT($A$3,"yy")),CALC.!$B$145:$F$1640,5,FALSE)))</f>
        <v xml:space="preserve"> </v>
      </c>
      <c r="N6" s="96"/>
    </row>
    <row r="7" spans="1:20" ht="15.75">
      <c r="A7" s="100">
        <v>4</v>
      </c>
      <c r="B7" s="8" t="str">
        <f>IF(ISERROR(VLOOKUP(CONCATENATE(TEXT($A7,"##"),"/",TEXT(LEFT(B$3,3),"###"),"/",TEXT($A$3,"yy")),CALC.!$B$145:$F$1640,5,FALSE))," ",IF(VLOOKUP(CONCATENATE(TEXT($A7,"##"),"/",TEXT(LEFT(B$3,3),"###"),"/",TEXT($A$3,"yy")),CALC.!$B$145:$F$1640,5,FALSE)="","T",VLOOKUP(CONCATENATE(TEXT($A7,"##"),"/",TEXT(LEFT(B$3,3),"###"),"/",TEXT($A$3,"yy")),CALC.!$B$145:$F$1640,5,FALSE)))</f>
        <v>T</v>
      </c>
      <c r="C7" s="7" t="str">
        <f>IF(ISERROR(VLOOKUP(CONCATENATE(TEXT($A7,"##"),"/",TEXT(LEFT(C$3,3),"###"),"/",TEXT($A$3,"yy")),CALC.!$B$145:$F$1640,5,FALSE))," ",IF(VLOOKUP(CONCATENATE(TEXT($A7,"##"),"/",TEXT(LEFT(C$3,3),"###"),"/",TEXT($A$3,"yy")),CALC.!$B$145:$F$1640,5,FALSE)="","T",VLOOKUP(CONCATENATE(TEXT($A7,"##"),"/",TEXT(LEFT(C$3,3),"###"),"/",TEXT($A$3,"yy")),CALC.!$B$145:$F$1640,5,FALSE)))</f>
        <v xml:space="preserve"> </v>
      </c>
      <c r="D7" s="7" t="str">
        <f>IF(ISERROR(VLOOKUP(CONCATENATE(TEXT($A7,"##"),"/",TEXT(LEFT(D$3,3),"###"),"/",TEXT($A$3,"yy")),CALC.!$B$145:$F$1640,5,FALSE))," ",IF(VLOOKUP(CONCATENATE(TEXT($A7,"##"),"/",TEXT(LEFT(D$3,3),"###"),"/",TEXT($A$3,"yy")),CALC.!$B$145:$F$1640,5,FALSE)="","T",VLOOKUP(CONCATENATE(TEXT($A7,"##"),"/",TEXT(LEFT(D$3,3),"###"),"/",TEXT($A$3,"yy")),CALC.!$B$145:$F$1640,5,FALSE)))</f>
        <v xml:space="preserve"> </v>
      </c>
      <c r="E7" s="7" t="str">
        <f>IF(ISERROR(VLOOKUP(CONCATENATE(TEXT($A7,"##"),"/",TEXT(LEFT(E$3,3),"###"),"/",TEXT($A$3,"yy")),CALC.!$B$145:$F$1640,5,FALSE))," ",IF(VLOOKUP(CONCATENATE(TEXT($A7,"##"),"/",TEXT(LEFT(E$3,3),"###"),"/",TEXT($A$3,"yy")),CALC.!$B$145:$F$1640,5,FALSE)="","T",VLOOKUP(CONCATENATE(TEXT($A7,"##"),"/",TEXT(LEFT(E$3,3),"###"),"/",TEXT($A$3,"yy")),CALC.!$B$145:$F$1640,5,FALSE)))</f>
        <v xml:space="preserve"> </v>
      </c>
      <c r="F7" s="7">
        <f>IF(ISERROR(VLOOKUP(CONCATENATE(TEXT($A7,"##"),"/",TEXT(LEFT(F$3,3),"###"),"/",TEXT($A$3,"yy")),CALC.!$B$145:$F$1640,5,FALSE))," ",IF(VLOOKUP(CONCATENATE(TEXT($A7,"##"),"/",TEXT(LEFT(F$3,3),"###"),"/",TEXT($A$3,"yy")),CALC.!$B$145:$F$1640,5,FALSE)="","T",VLOOKUP(CONCATENATE(TEXT($A7,"##"),"/",TEXT(LEFT(F$3,3),"###"),"/",TEXT($A$3,"yy")),CALC.!$B$145:$F$1640,5,FALSE)))</f>
        <v>12.998325599999999</v>
      </c>
      <c r="G7" s="7" t="str">
        <f>IF(ISERROR(VLOOKUP(CONCATENATE(TEXT($A7,"##"),"/",TEXT(LEFT(G$3,3),"###"),"/",TEXT($A$3,"yy")),CALC.!$B$145:$F$1640,5,FALSE))," ",IF(VLOOKUP(CONCATENATE(TEXT($A7,"##"),"/",TEXT(LEFT(G$3,3),"###"),"/",TEXT($A$3,"yy")),CALC.!$B$145:$F$1640,5,FALSE)="","T",VLOOKUP(CONCATENATE(TEXT($A7,"##"),"/",TEXT(LEFT(G$3,3),"###"),"/",TEXT($A$3,"yy")),CALC.!$B$145:$F$1640,5,FALSE)))</f>
        <v xml:space="preserve"> </v>
      </c>
      <c r="H7" s="7" t="str">
        <f>IF(ISERROR(VLOOKUP(CONCATENATE(TEXT($A7,"##"),"/",TEXT(LEFT(H$3,3),"###"),"/",TEXT($A$3,"yy")),CALC.!$B$145:$F$1640,5,FALSE))," ",IF(VLOOKUP(CONCATENATE(TEXT($A7,"##"),"/",TEXT(LEFT(H$3,3),"###"),"/",TEXT($A$3,"yy")),CALC.!$B$145:$F$1640,5,FALSE)="","T",VLOOKUP(CONCATENATE(TEXT($A7,"##"),"/",TEXT(LEFT(H$3,3),"###"),"/",TEXT($A$3,"yy")),CALC.!$B$145:$F$1640,5,FALSE)))</f>
        <v xml:space="preserve"> </v>
      </c>
      <c r="I7" s="7" t="str">
        <f>IF(ISERROR(VLOOKUP(CONCATENATE(TEXT($A7,"##"),"/",TEXT(LEFT(I$3,3),"###"),"/",TEXT($A$3,"yy")),CALC.!$B$145:$F$1640,5,FALSE))," ",IF(VLOOKUP(CONCATENATE(TEXT($A7,"##"),"/",TEXT(LEFT(I$3,3),"###"),"/",TEXT($A$3,"yy")),CALC.!$B$145:$F$1640,5,FALSE)="","T",VLOOKUP(CONCATENATE(TEXT($A7,"##"),"/",TEXT(LEFT(I$3,3),"###"),"/",TEXT($A$3,"yy")),CALC.!$B$145:$F$1640,5,FALSE)))</f>
        <v>T</v>
      </c>
      <c r="J7" s="7">
        <f>IF(ISERROR(VLOOKUP(CONCATENATE(TEXT($A7,"##"),"/",TEXT(LEFT(J$3,3),"###"),"/",TEXT($A$3,"yy")),CALC.!$B$145:$F$1640,5,FALSE))," ",IF(VLOOKUP(CONCATENATE(TEXT($A7,"##"),"/",TEXT(LEFT(J$3,3),"###"),"/",TEXT($A$3,"yy")),CALC.!$B$145:$F$1640,5,FALSE)="","T",VLOOKUP(CONCATENATE(TEXT($A7,"##"),"/",TEXT(LEFT(J$3,3),"###"),"/",TEXT($A$3,"yy")),CALC.!$B$145:$F$1640,5,FALSE)))</f>
        <v>4.7660527200000002</v>
      </c>
      <c r="K7" s="7" t="str">
        <f>IF(ISERROR(VLOOKUP(CONCATENATE(TEXT($A7,"##"),"/",TEXT(LEFT(K$3,3),"###"),"/",TEXT($A$3,"yy")),CALC.!$B$145:$F$1640,5,FALSE))," ",IF(VLOOKUP(CONCATENATE(TEXT($A7,"##"),"/",TEXT(LEFT(K$3,3),"###"),"/",TEXT($A$3,"yy")),CALC.!$B$145:$F$1640,5,FALSE)="","T",VLOOKUP(CONCATENATE(TEXT($A7,"##"),"/",TEXT(LEFT(K$3,3),"###"),"/",TEXT($A$3,"yy")),CALC.!$B$145:$F$1640,5,FALSE)))</f>
        <v xml:space="preserve"> </v>
      </c>
      <c r="L7" s="7" t="str">
        <f>IF(ISERROR(VLOOKUP(CONCATENATE(TEXT($A7,"##"),"/",TEXT(LEFT(L$3,3),"###"),"/",TEXT($A$3,"yy")),CALC.!$B$145:$F$1640,5,FALSE))," ",IF(VLOOKUP(CONCATENATE(TEXT($A7,"##"),"/",TEXT(LEFT(L$3,3),"###"),"/",TEXT($A$3,"yy")),CALC.!$B$145:$F$1640,5,FALSE)="","T",VLOOKUP(CONCATENATE(TEXT($A7,"##"),"/",TEXT(LEFT(L$3,3),"###"),"/",TEXT($A$3,"yy")),CALC.!$B$145:$F$1640,5,FALSE)))</f>
        <v xml:space="preserve"> </v>
      </c>
      <c r="M7" s="9" t="str">
        <f>IF(ISERROR(VLOOKUP(CONCATENATE(TEXT($A7,"##"),"/",TEXT(LEFT(M$3,3),"###"),"/",TEXT($A$3,"yy")),CALC.!$B$145:$F$1640,5,FALSE))," ",IF(VLOOKUP(CONCATENATE(TEXT($A7,"##"),"/",TEXT(LEFT(M$3,3),"###"),"/",TEXT($A$3,"yy")),CALC.!$B$145:$F$1640,5,FALSE)="","T",VLOOKUP(CONCATENATE(TEXT($A7,"##"),"/",TEXT(LEFT(M$3,3),"###"),"/",TEXT($A$3,"yy")),CALC.!$B$145:$F$1640,5,FALSE)))</f>
        <v xml:space="preserve"> </v>
      </c>
      <c r="N7" s="96"/>
    </row>
    <row r="8" spans="1:20" ht="15.75">
      <c r="A8" s="97">
        <v>5</v>
      </c>
      <c r="B8" s="86" t="str">
        <f>IF(ISERROR(VLOOKUP(CONCATENATE(TEXT($A8,"##"),"/",TEXT(LEFT(B$3,3),"###"),"/",TEXT($A$3,"yy")),CALC.!$B$145:$F$1640,5,FALSE))," ",IF(VLOOKUP(CONCATENATE(TEXT($A8,"##"),"/",TEXT(LEFT(B$3,3),"###"),"/",TEXT($A$3,"yy")),CALC.!$B$145:$F$1640,5,FALSE)="","T",VLOOKUP(CONCATENATE(TEXT($A8,"##"),"/",TEXT(LEFT(B$3,3),"###"),"/",TEXT($A$3,"yy")),CALC.!$B$145:$F$1640,5,FALSE)))</f>
        <v>T</v>
      </c>
      <c r="C8" s="87" t="str">
        <f>IF(ISERROR(VLOOKUP(CONCATENATE(TEXT($A8,"##"),"/",TEXT(LEFT(C$3,3),"###"),"/",TEXT($A$3,"yy")),CALC.!$B$145:$F$1640,5,FALSE))," ",IF(VLOOKUP(CONCATENATE(TEXT($A8,"##"),"/",TEXT(LEFT(C$3,3),"###"),"/",TEXT($A$3,"yy")),CALC.!$B$145:$F$1640,5,FALSE)="","T",VLOOKUP(CONCATENATE(TEXT($A8,"##"),"/",TEXT(LEFT(C$3,3),"###"),"/",TEXT($A$3,"yy")),CALC.!$B$145:$F$1640,5,FALSE)))</f>
        <v xml:space="preserve"> </v>
      </c>
      <c r="D8" s="87" t="str">
        <f>IF(ISERROR(VLOOKUP(CONCATENATE(TEXT($A8,"##"),"/",TEXT(LEFT(D$3,3),"###"),"/",TEXT($A$3,"yy")),CALC.!$B$145:$F$1640,5,FALSE))," ",IF(VLOOKUP(CONCATENATE(TEXT($A8,"##"),"/",TEXT(LEFT(D$3,3),"###"),"/",TEXT($A$3,"yy")),CALC.!$B$145:$F$1640,5,FALSE)="","T",VLOOKUP(CONCATENATE(TEXT($A8,"##"),"/",TEXT(LEFT(D$3,3),"###"),"/",TEXT($A$3,"yy")),CALC.!$B$145:$F$1640,5,FALSE)))</f>
        <v xml:space="preserve"> </v>
      </c>
      <c r="E8" s="87" t="str">
        <f>IF(ISERROR(VLOOKUP(CONCATENATE(TEXT($A8,"##"),"/",TEXT(LEFT(E$3,3),"###"),"/",TEXT($A$3,"yy")),CALC.!$B$145:$F$1640,5,FALSE))," ",IF(VLOOKUP(CONCATENATE(TEXT($A8,"##"),"/",TEXT(LEFT(E$3,3),"###"),"/",TEXT($A$3,"yy")),CALC.!$B$145:$F$1640,5,FALSE)="","T",VLOOKUP(CONCATENATE(TEXT($A8,"##"),"/",TEXT(LEFT(E$3,3),"###"),"/",TEXT($A$3,"yy")),CALC.!$B$145:$F$1640,5,FALSE)))</f>
        <v xml:space="preserve"> </v>
      </c>
      <c r="F8" s="87">
        <f>IF(ISERROR(VLOOKUP(CONCATENATE(TEXT($A8,"##"),"/",TEXT(LEFT(F$3,3),"###"),"/",TEXT($A$3,"yy")),CALC.!$B$145:$F$1640,5,FALSE))," ",IF(VLOOKUP(CONCATENATE(TEXT($A8,"##"),"/",TEXT(LEFT(F$3,3),"###"),"/",TEXT($A$3,"yy")),CALC.!$B$145:$F$1640,5,FALSE)="","T",VLOOKUP(CONCATENATE(TEXT($A8,"##"),"/",TEXT(LEFT(F$3,3),"###"),"/",TEXT($A$3,"yy")),CALC.!$B$145:$F$1640,5,FALSE)))</f>
        <v>44.952542700000002</v>
      </c>
      <c r="G8" s="87" t="str">
        <f>IF(ISERROR(VLOOKUP(CONCATENATE(TEXT($A8,"##"),"/",TEXT(LEFT(G$3,3),"###"),"/",TEXT($A$3,"yy")),CALC.!$B$145:$F$1640,5,FALSE))," ",IF(VLOOKUP(CONCATENATE(TEXT($A8,"##"),"/",TEXT(LEFT(G$3,3),"###"),"/",TEXT($A$3,"yy")),CALC.!$B$145:$F$1640,5,FALSE)="","T",VLOOKUP(CONCATENATE(TEXT($A8,"##"),"/",TEXT(LEFT(G$3,3),"###"),"/",TEXT($A$3,"yy")),CALC.!$B$145:$F$1640,5,FALSE)))</f>
        <v xml:space="preserve"> </v>
      </c>
      <c r="H8" s="87" t="str">
        <f>IF(ISERROR(VLOOKUP(CONCATENATE(TEXT($A8,"##"),"/",TEXT(LEFT(H$3,3),"###"),"/",TEXT($A$3,"yy")),CALC.!$B$145:$F$1640,5,FALSE))," ",IF(VLOOKUP(CONCATENATE(TEXT($A8,"##"),"/",TEXT(LEFT(H$3,3),"###"),"/",TEXT($A$3,"yy")),CALC.!$B$145:$F$1640,5,FALSE)="","T",VLOOKUP(CONCATENATE(TEXT($A8,"##"),"/",TEXT(LEFT(H$3,3),"###"),"/",TEXT($A$3,"yy")),CALC.!$B$145:$F$1640,5,FALSE)))</f>
        <v xml:space="preserve"> </v>
      </c>
      <c r="I8" s="87" t="str">
        <f>IF(ISERROR(VLOOKUP(CONCATENATE(TEXT($A8,"##"),"/",TEXT(LEFT(I$3,3),"###"),"/",TEXT($A$3,"yy")),CALC.!$B$145:$F$1640,5,FALSE))," ",IF(VLOOKUP(CONCATENATE(TEXT($A8,"##"),"/",TEXT(LEFT(I$3,3),"###"),"/",TEXT($A$3,"yy")),CALC.!$B$145:$F$1640,5,FALSE)="","T",VLOOKUP(CONCATENATE(TEXT($A8,"##"),"/",TEXT(LEFT(I$3,3),"###"),"/",TEXT($A$3,"yy")),CALC.!$B$145:$F$1640,5,FALSE)))</f>
        <v xml:space="preserve"> </v>
      </c>
      <c r="J8" s="87" t="str">
        <f>IF(ISERROR(VLOOKUP(CONCATENATE(TEXT($A8,"##"),"/",TEXT(LEFT(J$3,3),"###"),"/",TEXT($A$3,"yy")),CALC.!$B$145:$F$1640,5,FALSE))," ",IF(VLOOKUP(CONCATENATE(TEXT($A8,"##"),"/",TEXT(LEFT(J$3,3),"###"),"/",TEXT($A$3,"yy")),CALC.!$B$145:$F$1640,5,FALSE)="","T",VLOOKUP(CONCATENATE(TEXT($A8,"##"),"/",TEXT(LEFT(J$3,3),"###"),"/",TEXT($A$3,"yy")),CALC.!$B$145:$F$1640,5,FALSE)))</f>
        <v xml:space="preserve"> </v>
      </c>
      <c r="K8" s="87" t="str">
        <f>IF(ISERROR(VLOOKUP(CONCATENATE(TEXT($A8,"##"),"/",TEXT(LEFT(K$3,3),"###"),"/",TEXT($A$3,"yy")),CALC.!$B$145:$F$1640,5,FALSE))," ",IF(VLOOKUP(CONCATENATE(TEXT($A8,"##"),"/",TEXT(LEFT(K$3,3),"###"),"/",TEXT($A$3,"yy")),CALC.!$B$145:$F$1640,5,FALSE)="","T",VLOOKUP(CONCATENATE(TEXT($A8,"##"),"/",TEXT(LEFT(K$3,3),"###"),"/",TEXT($A$3,"yy")),CALC.!$B$145:$F$1640,5,FALSE)))</f>
        <v xml:space="preserve"> </v>
      </c>
      <c r="L8" s="87" t="str">
        <f>IF(ISERROR(VLOOKUP(CONCATENATE(TEXT($A8,"##"),"/",TEXT(LEFT(L$3,3),"###"),"/",TEXT($A$3,"yy")),CALC.!$B$145:$F$1640,5,FALSE))," ",IF(VLOOKUP(CONCATENATE(TEXT($A8,"##"),"/",TEXT(LEFT(L$3,3),"###"),"/",TEXT($A$3,"yy")),CALC.!$B$145:$F$1640,5,FALSE)="","T",VLOOKUP(CONCATENATE(TEXT($A8,"##"),"/",TEXT(LEFT(L$3,3),"###"),"/",TEXT($A$3,"yy")),CALC.!$B$145:$F$1640,5,FALSE)))</f>
        <v xml:space="preserve"> </v>
      </c>
      <c r="M8" s="88" t="str">
        <f>IF(ISERROR(VLOOKUP(CONCATENATE(TEXT($A8,"##"),"/",TEXT(LEFT(M$3,3),"###"),"/",TEXT($A$3,"yy")),CALC.!$B$145:$F$1640,5,FALSE))," ",IF(VLOOKUP(CONCATENATE(TEXT($A8,"##"),"/",TEXT(LEFT(M$3,3),"###"),"/",TEXT($A$3,"yy")),CALC.!$B$145:$F$1640,5,FALSE)="","T",VLOOKUP(CONCATENATE(TEXT($A8,"##"),"/",TEXT(LEFT(M$3,3),"###"),"/",TEXT($A$3,"yy")),CALC.!$B$145:$F$1640,5,FALSE)))</f>
        <v xml:space="preserve"> </v>
      </c>
      <c r="N8" s="96"/>
    </row>
    <row r="9" spans="1:20" ht="15.75">
      <c r="A9" s="100">
        <v>6</v>
      </c>
      <c r="B9" s="8" t="str">
        <f>IF(ISERROR(VLOOKUP(CONCATENATE(TEXT($A9,"##"),"/",TEXT(LEFT(B$3,3),"###"),"/",TEXT($A$3,"yy")),CALC.!$B$145:$F$1640,5,FALSE))," ",IF(VLOOKUP(CONCATENATE(TEXT($A9,"##"),"/",TEXT(LEFT(B$3,3),"###"),"/",TEXT($A$3,"yy")),CALC.!$B$145:$F$1640,5,FALSE)="","T",VLOOKUP(CONCATENATE(TEXT($A9,"##"),"/",TEXT(LEFT(B$3,3),"###"),"/",TEXT($A$3,"yy")),CALC.!$B$145:$F$1640,5,FALSE)))</f>
        <v xml:space="preserve"> </v>
      </c>
      <c r="C9" s="7" t="str">
        <f>IF(ISERROR(VLOOKUP(CONCATENATE(TEXT($A9,"##"),"/",TEXT(LEFT(C$3,3),"###"),"/",TEXT($A$3,"yy")),CALC.!$B$145:$F$1640,5,FALSE))," ",IF(VLOOKUP(CONCATENATE(TEXT($A9,"##"),"/",TEXT(LEFT(C$3,3),"###"),"/",TEXT($A$3,"yy")),CALC.!$B$145:$F$1640,5,FALSE)="","T",VLOOKUP(CONCATENATE(TEXT($A9,"##"),"/",TEXT(LEFT(C$3,3),"###"),"/",TEXT($A$3,"yy")),CALC.!$B$145:$F$1640,5,FALSE)))</f>
        <v xml:space="preserve"> </v>
      </c>
      <c r="D9" s="7" t="str">
        <f>IF(ISERROR(VLOOKUP(CONCATENATE(TEXT($A9,"##"),"/",TEXT(LEFT(D$3,3),"###"),"/",TEXT($A$3,"yy")),CALC.!$B$145:$F$1640,5,FALSE))," ",IF(VLOOKUP(CONCATENATE(TEXT($A9,"##"),"/",TEXT(LEFT(D$3,3),"###"),"/",TEXT($A$3,"yy")),CALC.!$B$145:$F$1640,5,FALSE)="","T",VLOOKUP(CONCATENATE(TEXT($A9,"##"),"/",TEXT(LEFT(D$3,3),"###"),"/",TEXT($A$3,"yy")),CALC.!$B$145:$F$1640,5,FALSE)))</f>
        <v xml:space="preserve"> </v>
      </c>
      <c r="E9" s="7" t="str">
        <f>IF(ISERROR(VLOOKUP(CONCATENATE(TEXT($A9,"##"),"/",TEXT(LEFT(E$3,3),"###"),"/",TEXT($A$3,"yy")),CALC.!$B$145:$F$1640,5,FALSE))," ",IF(VLOOKUP(CONCATENATE(TEXT($A9,"##"),"/",TEXT(LEFT(E$3,3),"###"),"/",TEXT($A$3,"yy")),CALC.!$B$145:$F$1640,5,FALSE)="","T",VLOOKUP(CONCATENATE(TEXT($A9,"##"),"/",TEXT(LEFT(E$3,3),"###"),"/",TEXT($A$3,"yy")),CALC.!$B$145:$F$1640,5,FALSE)))</f>
        <v xml:space="preserve"> </v>
      </c>
      <c r="F9" s="7">
        <f>IF(ISERROR(VLOOKUP(CONCATENATE(TEXT($A9,"##"),"/",TEXT(LEFT(F$3,3),"###"),"/",TEXT($A$3,"yy")),CALC.!$B$145:$F$1640,5,FALSE))," ",IF(VLOOKUP(CONCATENATE(TEXT($A9,"##"),"/",TEXT(LEFT(F$3,3),"###"),"/",TEXT($A$3,"yy")),CALC.!$B$145:$F$1640,5,FALSE)="","T",VLOOKUP(CONCATENATE(TEXT($A9,"##"),"/",TEXT(LEFT(F$3,3),"###"),"/",TEXT($A$3,"yy")),CALC.!$B$145:$F$1640,5,FALSE)))</f>
        <v>23.017868249999999</v>
      </c>
      <c r="G9" s="7" t="str">
        <f>IF(ISERROR(VLOOKUP(CONCATENATE(TEXT($A9,"##"),"/",TEXT(LEFT(G$3,3),"###"),"/",TEXT($A$3,"yy")),CALC.!$B$145:$F$1640,5,FALSE))," ",IF(VLOOKUP(CONCATENATE(TEXT($A9,"##"),"/",TEXT(LEFT(G$3,3),"###"),"/",TEXT($A$3,"yy")),CALC.!$B$145:$F$1640,5,FALSE)="","T",VLOOKUP(CONCATENATE(TEXT($A9,"##"),"/",TEXT(LEFT(G$3,3),"###"),"/",TEXT($A$3,"yy")),CALC.!$B$145:$F$1640,5,FALSE)))</f>
        <v>T</v>
      </c>
      <c r="H9" s="7" t="str">
        <f>IF(ISERROR(VLOOKUP(CONCATENATE(TEXT($A9,"##"),"/",TEXT(LEFT(H$3,3),"###"),"/",TEXT($A$3,"yy")),CALC.!$B$145:$F$1640,5,FALSE))," ",IF(VLOOKUP(CONCATENATE(TEXT($A9,"##"),"/",TEXT(LEFT(H$3,3),"###"),"/",TEXT($A$3,"yy")),CALC.!$B$145:$F$1640,5,FALSE)="","T",VLOOKUP(CONCATENATE(TEXT($A9,"##"),"/",TEXT(LEFT(H$3,3),"###"),"/",TEXT($A$3,"yy")),CALC.!$B$145:$F$1640,5,FALSE)))</f>
        <v xml:space="preserve"> </v>
      </c>
      <c r="I9" s="7" t="str">
        <f>IF(ISERROR(VLOOKUP(CONCATENATE(TEXT($A9,"##"),"/",TEXT(LEFT(I$3,3),"###"),"/",TEXT($A$3,"yy")),CALC.!$B$145:$F$1640,5,FALSE))," ",IF(VLOOKUP(CONCATENATE(TEXT($A9,"##"),"/",TEXT(LEFT(I$3,3),"###"),"/",TEXT($A$3,"yy")),CALC.!$B$145:$F$1640,5,FALSE)="","T",VLOOKUP(CONCATENATE(TEXT($A9,"##"),"/",TEXT(LEFT(I$3,3),"###"),"/",TEXT($A$3,"yy")),CALC.!$B$145:$F$1640,5,FALSE)))</f>
        <v xml:space="preserve"> </v>
      </c>
      <c r="J9" s="7" t="str">
        <f>IF(ISERROR(VLOOKUP(CONCATENATE(TEXT($A9,"##"),"/",TEXT(LEFT(J$3,3),"###"),"/",TEXT($A$3,"yy")),CALC.!$B$145:$F$1640,5,FALSE))," ",IF(VLOOKUP(CONCATENATE(TEXT($A9,"##"),"/",TEXT(LEFT(J$3,3),"###"),"/",TEXT($A$3,"yy")),CALC.!$B$145:$F$1640,5,FALSE)="","T",VLOOKUP(CONCATENATE(TEXT($A9,"##"),"/",TEXT(LEFT(J$3,3),"###"),"/",TEXT($A$3,"yy")),CALC.!$B$145:$F$1640,5,FALSE)))</f>
        <v>T</v>
      </c>
      <c r="K9" s="110" t="str">
        <f>IF(ISERROR(VLOOKUP(CONCATENATE(TEXT($A9,"##"),"/",TEXT(LEFT(K$3,3),"###"),"/",TEXT($A$3,"yy")),CALC.!$B$145:$F$1640,5,FALSE))," ",IF(VLOOKUP(CONCATENATE(TEXT($A9,"##"),"/",TEXT(LEFT(K$3,3),"###"),"/",TEXT($A$3,"yy")),CALC.!$B$145:$F$1640,5,FALSE)="","T",VLOOKUP(CONCATENATE(TEXT($A9,"##"),"/",TEXT(LEFT(K$3,3),"###"),"/",TEXT($A$3,"yy")),CALC.!$B$145:$F$1640,5,FALSE)))</f>
        <v xml:space="preserve"> </v>
      </c>
      <c r="L9" s="7" t="str">
        <f>IF(ISERROR(VLOOKUP(CONCATENATE(TEXT($A9,"##"),"/",TEXT(LEFT(L$3,3),"###"),"/",TEXT($A$3,"yy")),CALC.!$B$145:$F$1640,5,FALSE))," ",IF(VLOOKUP(CONCATENATE(TEXT($A9,"##"),"/",TEXT(LEFT(L$3,3),"###"),"/",TEXT($A$3,"yy")),CALC.!$B$145:$F$1640,5,FALSE)="","T",VLOOKUP(CONCATENATE(TEXT($A9,"##"),"/",TEXT(LEFT(L$3,3),"###"),"/",TEXT($A$3,"yy")),CALC.!$B$145:$F$1640,5,FALSE)))</f>
        <v xml:space="preserve"> </v>
      </c>
      <c r="M9" s="9" t="str">
        <f>IF(ISERROR(VLOOKUP(CONCATENATE(TEXT($A9,"##"),"/",TEXT(LEFT(M$3,3),"###"),"/",TEXT($A$3,"yy")),CALC.!$B$145:$F$1640,5,FALSE))," ",IF(VLOOKUP(CONCATENATE(TEXT($A9,"##"),"/",TEXT(LEFT(M$3,3),"###"),"/",TEXT($A$3,"yy")),CALC.!$B$145:$F$1640,5,FALSE)="","T",VLOOKUP(CONCATENATE(TEXT($A9,"##"),"/",TEXT(LEFT(M$3,3),"###"),"/",TEXT($A$3,"yy")),CALC.!$B$145:$F$1640,5,FALSE)))</f>
        <v xml:space="preserve"> </v>
      </c>
      <c r="N9" s="96"/>
    </row>
    <row r="10" spans="1:20" ht="15.75">
      <c r="A10" s="97">
        <v>7</v>
      </c>
      <c r="B10" s="86" t="str">
        <f>IF(ISERROR(VLOOKUP(CONCATENATE(TEXT($A10,"##"),"/",TEXT(LEFT(B$3,3),"###"),"/",TEXT($A$3,"yy")),CALC.!$B$145:$F$1640,5,FALSE))," ",IF(VLOOKUP(CONCATENATE(TEXT($A10,"##"),"/",TEXT(LEFT(B$3,3),"###"),"/",TEXT($A$3,"yy")),CALC.!$B$145:$F$1640,5,FALSE)="","T",VLOOKUP(CONCATENATE(TEXT($A10,"##"),"/",TEXT(LEFT(B$3,3),"###"),"/",TEXT($A$3,"yy")),CALC.!$B$145:$F$1640,5,FALSE)))</f>
        <v xml:space="preserve"> </v>
      </c>
      <c r="C10" s="87" t="str">
        <f>IF(ISERROR(VLOOKUP(CONCATENATE(TEXT($A10,"##"),"/",TEXT(LEFT(C$3,3),"###"),"/",TEXT($A$3,"yy")),CALC.!$B$145:$F$1640,5,FALSE))," ",IF(VLOOKUP(CONCATENATE(TEXT($A10,"##"),"/",TEXT(LEFT(C$3,3),"###"),"/",TEXT($A$3,"yy")),CALC.!$B$145:$F$1640,5,FALSE)="","T",VLOOKUP(CONCATENATE(TEXT($A10,"##"),"/",TEXT(LEFT(C$3,3),"###"),"/",TEXT($A$3,"yy")),CALC.!$B$145:$F$1640,5,FALSE)))</f>
        <v xml:space="preserve"> </v>
      </c>
      <c r="D10" s="87" t="str">
        <f>IF(ISERROR(VLOOKUP(CONCATENATE(TEXT($A10,"##"),"/",TEXT(LEFT(D$3,3),"###"),"/",TEXT($A$3,"yy")),CALC.!$B$145:$F$1640,5,FALSE))," ",IF(VLOOKUP(CONCATENATE(TEXT($A10,"##"),"/",TEXT(LEFT(D$3,3),"###"),"/",TEXT($A$3,"yy")),CALC.!$B$145:$F$1640,5,FALSE)="","T",VLOOKUP(CONCATENATE(TEXT($A10,"##"),"/",TEXT(LEFT(D$3,3),"###"),"/",TEXT($A$3,"yy")),CALC.!$B$145:$F$1640,5,FALSE)))</f>
        <v xml:space="preserve"> </v>
      </c>
      <c r="E10" s="87" t="str">
        <f>IF(ISERROR(VLOOKUP(CONCATENATE(TEXT($A10,"##"),"/",TEXT(LEFT(E$3,3),"###"),"/",TEXT($A$3,"yy")),CALC.!$B$145:$F$1640,5,FALSE))," ",IF(VLOOKUP(CONCATENATE(TEXT($A10,"##"),"/",TEXT(LEFT(E$3,3),"###"),"/",TEXT($A$3,"yy")),CALC.!$B$145:$F$1640,5,FALSE)="","T",VLOOKUP(CONCATENATE(TEXT($A10,"##"),"/",TEXT(LEFT(E$3,3),"###"),"/",TEXT($A$3,"yy")),CALC.!$B$145:$F$1640,5,FALSE)))</f>
        <v xml:space="preserve"> </v>
      </c>
      <c r="F10" s="87">
        <f>IF(ISERROR(VLOOKUP(CONCATENATE(TEXT($A10,"##"),"/",TEXT(LEFT(F$3,3),"###"),"/",TEXT($A$3,"yy")),CALC.!$B$145:$F$1640,5,FALSE))," ",IF(VLOOKUP(CONCATENATE(TEXT($A10,"##"),"/",TEXT(LEFT(F$3,3),"###"),"/",TEXT($A$3,"yy")),CALC.!$B$145:$F$1640,5,FALSE)="","T",VLOOKUP(CONCATENATE(TEXT($A10,"##"),"/",TEXT(LEFT(F$3,3),"###"),"/",TEXT($A$3,"yy")),CALC.!$B$145:$F$1640,5,FALSE)))</f>
        <v>42.2445582</v>
      </c>
      <c r="G10" s="87" t="str">
        <f>IF(ISERROR(VLOOKUP(CONCATENATE(TEXT($A10,"##"),"/",TEXT(LEFT(G$3,3),"###"),"/",TEXT($A$3,"yy")),CALC.!$B$145:$F$1640,5,FALSE))," ",IF(VLOOKUP(CONCATENATE(TEXT($A10,"##"),"/",TEXT(LEFT(G$3,3),"###"),"/",TEXT($A$3,"yy")),CALC.!$B$145:$F$1640,5,FALSE)="","T",VLOOKUP(CONCATENATE(TEXT($A10,"##"),"/",TEXT(LEFT(G$3,3),"###"),"/",TEXT($A$3,"yy")),CALC.!$B$145:$F$1640,5,FALSE)))</f>
        <v xml:space="preserve"> </v>
      </c>
      <c r="H10" s="87">
        <f>IF(ISERROR(VLOOKUP(CONCATENATE(TEXT($A10,"##"),"/",TEXT(LEFT(H$3,3),"###"),"/",TEXT($A$3,"yy")),CALC.!$B$145:$F$1640,5,FALSE))," ",IF(VLOOKUP(CONCATENATE(TEXT($A10,"##"),"/",TEXT(LEFT(H$3,3),"###"),"/",TEXT($A$3,"yy")),CALC.!$B$145:$F$1640,5,FALSE)="","T",VLOOKUP(CONCATENATE(TEXT($A10,"##"),"/",TEXT(LEFT(H$3,3),"###"),"/",TEXT($A$3,"yy")),CALC.!$B$145:$F$1640,5,FALSE)))</f>
        <v>4.6035736500000004</v>
      </c>
      <c r="I10" s="87" t="str">
        <f>IF(ISERROR(VLOOKUP(CONCATENATE(TEXT($A10,"##"),"/",TEXT(LEFT(I$3,3),"###"),"/",TEXT($A$3,"yy")),CALC.!$B$145:$F$1640,5,FALSE))," ",IF(VLOOKUP(CONCATENATE(TEXT($A10,"##"),"/",TEXT(LEFT(I$3,3),"###"),"/",TEXT($A$3,"yy")),CALC.!$B$145:$F$1640,5,FALSE)="","T",VLOOKUP(CONCATENATE(TEXT($A10,"##"),"/",TEXT(LEFT(I$3,3),"###"),"/",TEXT($A$3,"yy")),CALC.!$B$145:$F$1640,5,FALSE)))</f>
        <v>T</v>
      </c>
      <c r="J10" s="87" t="str">
        <f>IF(ISERROR(VLOOKUP(CONCATENATE(TEXT($A10,"##"),"/",TEXT(LEFT(J$3,3),"###"),"/",TEXT($A$3,"yy")),CALC.!$B$145:$F$1640,5,FALSE))," ",IF(VLOOKUP(CONCATENATE(TEXT($A10,"##"),"/",TEXT(LEFT(J$3,3),"###"),"/",TEXT($A$3,"yy")),CALC.!$B$145:$F$1640,5,FALSE)="","T",VLOOKUP(CONCATENATE(TEXT($A10,"##"),"/",TEXT(LEFT(J$3,3),"###"),"/",TEXT($A$3,"yy")),CALC.!$B$145:$F$1640,5,FALSE)))</f>
        <v xml:space="preserve"> </v>
      </c>
      <c r="K10" s="87" t="str">
        <f>IF(ISERROR(VLOOKUP(CONCATENATE(TEXT($A10,"##"),"/",TEXT(LEFT(K$3,3),"###"),"/",TEXT($A$3,"yy")),CALC.!$B$145:$F$1640,5,FALSE))," ",IF(VLOOKUP(CONCATENATE(TEXT($A10,"##"),"/",TEXT(LEFT(K$3,3),"###"),"/",TEXT($A$3,"yy")),CALC.!$B$145:$F$1640,5,FALSE)="","T",VLOOKUP(CONCATENATE(TEXT($A10,"##"),"/",TEXT(LEFT(K$3,3),"###"),"/",TEXT($A$3,"yy")),CALC.!$B$145:$F$1640,5,FALSE)))</f>
        <v>T</v>
      </c>
      <c r="L10" s="87" t="str">
        <f>IF(ISERROR(VLOOKUP(CONCATENATE(TEXT($A10,"##"),"/",TEXT(LEFT(L$3,3),"###"),"/",TEXT($A$3,"yy")),CALC.!$B$145:$F$1640,5,FALSE))," ",IF(VLOOKUP(CONCATENATE(TEXT($A10,"##"),"/",TEXT(LEFT(L$3,3),"###"),"/",TEXT($A$3,"yy")),CALC.!$B$145:$F$1640,5,FALSE)="","T",VLOOKUP(CONCATENATE(TEXT($A10,"##"),"/",TEXT(LEFT(L$3,3),"###"),"/",TEXT($A$3,"yy")),CALC.!$B$145:$F$1640,5,FALSE)))</f>
        <v xml:space="preserve"> </v>
      </c>
      <c r="M10" s="88" t="str">
        <f>IF(ISERROR(VLOOKUP(CONCATENATE(TEXT($A10,"##"),"/",TEXT(LEFT(M$3,3),"###"),"/",TEXT($A$3,"yy")),CALC.!$B$145:$F$1640,5,FALSE))," ",IF(VLOOKUP(CONCATENATE(TEXT($A10,"##"),"/",TEXT(LEFT(M$3,3),"###"),"/",TEXT($A$3,"yy")),CALC.!$B$145:$F$1640,5,FALSE)="","T",VLOOKUP(CONCATENATE(TEXT($A10,"##"),"/",TEXT(LEFT(M$3,3),"###"),"/",TEXT($A$3,"yy")),CALC.!$B$145:$F$1640,5,FALSE)))</f>
        <v xml:space="preserve"> </v>
      </c>
      <c r="N10" s="96"/>
    </row>
    <row r="11" spans="1:20" ht="15.75">
      <c r="A11" s="100">
        <v>8</v>
      </c>
      <c r="B11" s="8" t="str">
        <f>IF(ISERROR(VLOOKUP(CONCATENATE(TEXT($A11,"##"),"/",TEXT(LEFT(B$3,3),"###"),"/",TEXT($A$3,"yy")),CALC.!$B$145:$F$1640,5,FALSE))," ",IF(VLOOKUP(CONCATENATE(TEXT($A11,"##"),"/",TEXT(LEFT(B$3,3),"###"),"/",TEXT($A$3,"yy")),CALC.!$B$145:$F$1640,5,FALSE)="","T",VLOOKUP(CONCATENATE(TEXT($A11,"##"),"/",TEXT(LEFT(B$3,3),"###"),"/",TEXT($A$3,"yy")),CALC.!$B$145:$F$1640,5,FALSE)))</f>
        <v xml:space="preserve"> </v>
      </c>
      <c r="C11" s="7" t="str">
        <f>IF(ISERROR(VLOOKUP(CONCATENATE(TEXT($A11,"##"),"/",TEXT(LEFT(C$3,3),"###"),"/",TEXT($A$3,"yy")),CALC.!$B$145:$F$1640,5,FALSE))," ",IF(VLOOKUP(CONCATENATE(TEXT($A11,"##"),"/",TEXT(LEFT(C$3,3),"###"),"/",TEXT($A$3,"yy")),CALC.!$B$145:$F$1640,5,FALSE)="","T",VLOOKUP(CONCATENATE(TEXT($A11,"##"),"/",TEXT(LEFT(C$3,3),"###"),"/",TEXT($A$3,"yy")),CALC.!$B$145:$F$1640,5,FALSE)))</f>
        <v xml:space="preserve"> </v>
      </c>
      <c r="D11" s="7" t="str">
        <f>IF(ISERROR(VLOOKUP(CONCATENATE(TEXT($A11,"##"),"/",TEXT(LEFT(D$3,3),"###"),"/",TEXT($A$3,"yy")),CALC.!$B$145:$F$1640,5,FALSE))," ",IF(VLOOKUP(CONCATENATE(TEXT($A11,"##"),"/",TEXT(LEFT(D$3,3),"###"),"/",TEXT($A$3,"yy")),CALC.!$B$145:$F$1640,5,FALSE)="","T",VLOOKUP(CONCATENATE(TEXT($A11,"##"),"/",TEXT(LEFT(D$3,3),"###"),"/",TEXT($A$3,"yy")),CALC.!$B$145:$F$1640,5,FALSE)))</f>
        <v xml:space="preserve"> </v>
      </c>
      <c r="E11" s="7" t="str">
        <f>IF(ISERROR(VLOOKUP(CONCATENATE(TEXT($A11,"##"),"/",TEXT(LEFT(E$3,3),"###"),"/",TEXT($A$3,"yy")),CALC.!$B$145:$F$1640,5,FALSE))," ",IF(VLOOKUP(CONCATENATE(TEXT($A11,"##"),"/",TEXT(LEFT(E$3,3),"###"),"/",TEXT($A$3,"yy")),CALC.!$B$145:$F$1640,5,FALSE)="","T",VLOOKUP(CONCATENATE(TEXT($A11,"##"),"/",TEXT(LEFT(E$3,3),"###"),"/",TEXT($A$3,"yy")),CALC.!$B$145:$F$1640,5,FALSE)))</f>
        <v xml:space="preserve"> </v>
      </c>
      <c r="F11" s="7">
        <f>IF(ISERROR(VLOOKUP(CONCATENATE(TEXT($A11,"##"),"/",TEXT(LEFT(F$3,3),"###"),"/",TEXT($A$3,"yy")),CALC.!$B$145:$F$1640,5,FALSE))," ",IF(VLOOKUP(CONCATENATE(TEXT($A11,"##"),"/",TEXT(LEFT(F$3,3),"###"),"/",TEXT($A$3,"yy")),CALC.!$B$145:$F$1640,5,FALSE)="","T",VLOOKUP(CONCATENATE(TEXT($A11,"##"),"/",TEXT(LEFT(F$3,3),"###"),"/",TEXT($A$3,"yy")),CALC.!$B$145:$F$1640,5,FALSE)))</f>
        <v>18.685093049999999</v>
      </c>
      <c r="G11" s="7" t="str">
        <f>IF(ISERROR(VLOOKUP(CONCATENATE(TEXT($A11,"##"),"/",TEXT(LEFT(G$3,3),"###"),"/",TEXT($A$3,"yy")),CALC.!$B$145:$F$1640,5,FALSE))," ",IF(VLOOKUP(CONCATENATE(TEXT($A11,"##"),"/",TEXT(LEFT(G$3,3),"###"),"/",TEXT($A$3,"yy")),CALC.!$B$145:$F$1640,5,FALSE)="","T",VLOOKUP(CONCATENATE(TEXT($A11,"##"),"/",TEXT(LEFT(G$3,3),"###"),"/",TEXT($A$3,"yy")),CALC.!$B$145:$F$1640,5,FALSE)))</f>
        <v xml:space="preserve"> </v>
      </c>
      <c r="H11" s="7" t="str">
        <f>IF(ISERROR(VLOOKUP(CONCATENATE(TEXT($A11,"##"),"/",TEXT(LEFT(H$3,3),"###"),"/",TEXT($A$3,"yy")),CALC.!$B$145:$F$1640,5,FALSE))," ",IF(VLOOKUP(CONCATENATE(TEXT($A11,"##"),"/",TEXT(LEFT(H$3,3),"###"),"/",TEXT($A$3,"yy")),CALC.!$B$145:$F$1640,5,FALSE)="","T",VLOOKUP(CONCATENATE(TEXT($A11,"##"),"/",TEXT(LEFT(H$3,3),"###"),"/",TEXT($A$3,"yy")),CALC.!$B$145:$F$1640,5,FALSE)))</f>
        <v>T</v>
      </c>
      <c r="I11" s="7" t="str">
        <f>IF(ISERROR(VLOOKUP(CONCATENATE(TEXT($A11,"##"),"/",TEXT(LEFT(I$3,3),"###"),"/",TEXT($A$3,"yy")),CALC.!$B$145:$F$1640,5,FALSE))," ",IF(VLOOKUP(CONCATENATE(TEXT($A11,"##"),"/",TEXT(LEFT(I$3,3),"###"),"/",TEXT($A$3,"yy")),CALC.!$B$145:$F$1640,5,FALSE)="","T",VLOOKUP(CONCATENATE(TEXT($A11,"##"),"/",TEXT(LEFT(I$3,3),"###"),"/",TEXT($A$3,"yy")),CALC.!$B$145:$F$1640,5,FALSE)))</f>
        <v xml:space="preserve"> </v>
      </c>
      <c r="J11" s="7" t="str">
        <f>IF(ISERROR(VLOOKUP(CONCATENATE(TEXT($A11,"##"),"/",TEXT(LEFT(J$3,3),"###"),"/",TEXT($A$3,"yy")),CALC.!$B$145:$F$1640,5,FALSE))," ",IF(VLOOKUP(CONCATENATE(TEXT($A11,"##"),"/",TEXT(LEFT(J$3,3),"###"),"/",TEXT($A$3,"yy")),CALC.!$B$145:$F$1640,5,FALSE)="","T",VLOOKUP(CONCATENATE(TEXT($A11,"##"),"/",TEXT(LEFT(J$3,3),"###"),"/",TEXT($A$3,"yy")),CALC.!$B$145:$F$1640,5,FALSE)))</f>
        <v>T</v>
      </c>
      <c r="K11" s="7" t="str">
        <f>IF(ISERROR(VLOOKUP(CONCATENATE(TEXT($A11,"##"),"/",TEXT(LEFT(K$3,3),"###"),"/",TEXT($A$3,"yy")),CALC.!$B$145:$F$1640,5,FALSE))," ",IF(VLOOKUP(CONCATENATE(TEXT($A11,"##"),"/",TEXT(LEFT(K$3,3),"###"),"/",TEXT($A$3,"yy")),CALC.!$B$145:$F$1640,5,FALSE)="","T",VLOOKUP(CONCATENATE(TEXT($A11,"##"),"/",TEXT(LEFT(K$3,3),"###"),"/",TEXT($A$3,"yy")),CALC.!$B$145:$F$1640,5,FALSE)))</f>
        <v xml:space="preserve"> </v>
      </c>
      <c r="L11" s="7" t="str">
        <f>IF(ISERROR(VLOOKUP(CONCATENATE(TEXT($A11,"##"),"/",TEXT(LEFT(L$3,3),"###"),"/",TEXT($A$3,"yy")),CALC.!$B$145:$F$1640,5,FALSE))," ",IF(VLOOKUP(CONCATENATE(TEXT($A11,"##"),"/",TEXT(LEFT(L$3,3),"###"),"/",TEXT($A$3,"yy")),CALC.!$B$145:$F$1640,5,FALSE)="","T",VLOOKUP(CONCATENATE(TEXT($A11,"##"),"/",TEXT(LEFT(L$3,3),"###"),"/",TEXT($A$3,"yy")),CALC.!$B$145:$F$1640,5,FALSE)))</f>
        <v xml:space="preserve"> </v>
      </c>
      <c r="M11" s="9" t="str">
        <f>IF(ISERROR(VLOOKUP(CONCATENATE(TEXT($A11,"##"),"/",TEXT(LEFT(M$3,3),"###"),"/",TEXT($A$3,"yy")),CALC.!$B$145:$F$1640,5,FALSE))," ",IF(VLOOKUP(CONCATENATE(TEXT($A11,"##"),"/",TEXT(LEFT(M$3,3),"###"),"/",TEXT($A$3,"yy")),CALC.!$B$145:$F$1640,5,FALSE)="","T",VLOOKUP(CONCATENATE(TEXT($A11,"##"),"/",TEXT(LEFT(M$3,3),"###"),"/",TEXT($A$3,"yy")),CALC.!$B$145:$F$1640,5,FALSE)))</f>
        <v xml:space="preserve"> </v>
      </c>
      <c r="N11" s="96"/>
    </row>
    <row r="12" spans="1:20" ht="15.75">
      <c r="A12" s="97">
        <v>9</v>
      </c>
      <c r="B12" s="86" t="str">
        <f>IF(ISERROR(VLOOKUP(CONCATENATE(TEXT($A12,"##"),"/",TEXT(LEFT(B$3,3),"###"),"/",TEXT($A$3,"yy")),CALC.!$B$145:$F$1640,5,FALSE))," ",IF(VLOOKUP(CONCATENATE(TEXT($A12,"##"),"/",TEXT(LEFT(B$3,3),"###"),"/",TEXT($A$3,"yy")),CALC.!$B$145:$F$1640,5,FALSE)="","T",VLOOKUP(CONCATENATE(TEXT($A12,"##"),"/",TEXT(LEFT(B$3,3),"###"),"/",TEXT($A$3,"yy")),CALC.!$B$145:$F$1640,5,FALSE)))</f>
        <v xml:space="preserve"> </v>
      </c>
      <c r="C12" s="87" t="str">
        <f>IF(ISERROR(VLOOKUP(CONCATENATE(TEXT($A12,"##"),"/",TEXT(LEFT(C$3,3),"###"),"/",TEXT($A$3,"yy")),CALC.!$B$145:$F$1640,5,FALSE))," ",IF(VLOOKUP(CONCATENATE(TEXT($A12,"##"),"/",TEXT(LEFT(C$3,3),"###"),"/",TEXT($A$3,"yy")),CALC.!$B$145:$F$1640,5,FALSE)="","T",VLOOKUP(CONCATENATE(TEXT($A12,"##"),"/",TEXT(LEFT(C$3,3),"###"),"/",TEXT($A$3,"yy")),CALC.!$B$145:$F$1640,5,FALSE)))</f>
        <v xml:space="preserve"> </v>
      </c>
      <c r="D12" s="87" t="str">
        <f>IF(ISERROR(VLOOKUP(CONCATENATE(TEXT($A12,"##"),"/",TEXT(LEFT(D$3,3),"###"),"/",TEXT($A$3,"yy")),CALC.!$B$145:$F$1640,5,FALSE))," ",IF(VLOOKUP(CONCATENATE(TEXT($A12,"##"),"/",TEXT(LEFT(D$3,3),"###"),"/",TEXT($A$3,"yy")),CALC.!$B$145:$F$1640,5,FALSE)="","T",VLOOKUP(CONCATENATE(TEXT($A12,"##"),"/",TEXT(LEFT(D$3,3),"###"),"/",TEXT($A$3,"yy")),CALC.!$B$145:$F$1640,5,FALSE)))</f>
        <v xml:space="preserve"> </v>
      </c>
      <c r="E12" s="87" t="str">
        <f>IF(ISERROR(VLOOKUP(CONCATENATE(TEXT($A12,"##"),"/",TEXT(LEFT(E$3,3),"###"),"/",TEXT($A$3,"yy")),CALC.!$B$145:$F$1640,5,FALSE))," ",IF(VLOOKUP(CONCATENATE(TEXT($A12,"##"),"/",TEXT(LEFT(E$3,3),"###"),"/",TEXT($A$3,"yy")),CALC.!$B$145:$F$1640,5,FALSE)="","T",VLOOKUP(CONCATENATE(TEXT($A12,"##"),"/",TEXT(LEFT(E$3,3),"###"),"/",TEXT($A$3,"yy")),CALC.!$B$145:$F$1640,5,FALSE)))</f>
        <v xml:space="preserve"> </v>
      </c>
      <c r="F12" s="87">
        <f>IF(ISERROR(VLOOKUP(CONCATENATE(TEXT($A12,"##"),"/",TEXT(LEFT(F$3,3),"###"),"/",TEXT($A$3,"yy")),CALC.!$B$145:$F$1640,5,FALSE))," ",IF(VLOOKUP(CONCATENATE(TEXT($A12,"##"),"/",TEXT(LEFT(F$3,3),"###"),"/",TEXT($A$3,"yy")),CALC.!$B$145:$F$1640,5,FALSE)="","T",VLOOKUP(CONCATENATE(TEXT($A12,"##"),"/",TEXT(LEFT(F$3,3),"###"),"/",TEXT($A$3,"yy")),CALC.!$B$145:$F$1640,5,FALSE)))</f>
        <v>2.1663876000000002</v>
      </c>
      <c r="G12" s="87">
        <f>IF(ISERROR(VLOOKUP(CONCATENATE(TEXT($A12,"##"),"/",TEXT(LEFT(G$3,3),"###"),"/",TEXT($A$3,"yy")),CALC.!$B$145:$F$1640,5,FALSE))," ",IF(VLOOKUP(CONCATENATE(TEXT($A12,"##"),"/",TEXT(LEFT(G$3,3),"###"),"/",TEXT($A$3,"yy")),CALC.!$B$145:$F$1640,5,FALSE)="","T",VLOOKUP(CONCATENATE(TEXT($A12,"##"),"/",TEXT(LEFT(G$3,3),"###"),"/",TEXT($A$3,"yy")),CALC.!$B$145:$F$1640,5,FALSE)))</f>
        <v>1.8955891499999999</v>
      </c>
      <c r="H12" s="87" t="str">
        <f>IF(ISERROR(VLOOKUP(CONCATENATE(TEXT($A12,"##"),"/",TEXT(LEFT(H$3,3),"###"),"/",TEXT($A$3,"yy")),CALC.!$B$145:$F$1640,5,FALSE))," ",IF(VLOOKUP(CONCATENATE(TEXT($A12,"##"),"/",TEXT(LEFT(H$3,3),"###"),"/",TEXT($A$3,"yy")),CALC.!$B$145:$F$1640,5,FALSE)="","T",VLOOKUP(CONCATENATE(TEXT($A12,"##"),"/",TEXT(LEFT(H$3,3),"###"),"/",TEXT($A$3,"yy")),CALC.!$B$145:$F$1640,5,FALSE)))</f>
        <v xml:space="preserve"> </v>
      </c>
      <c r="I12" s="87">
        <f>IF(ISERROR(VLOOKUP(CONCATENATE(TEXT($A12,"##"),"/",TEXT(LEFT(I$3,3),"###"),"/",TEXT($A$3,"yy")),CALC.!$B$145:$F$1640,5,FALSE))," ",IF(VLOOKUP(CONCATENATE(TEXT($A12,"##"),"/",TEXT(LEFT(I$3,3),"###"),"/",TEXT($A$3,"yy")),CALC.!$B$145:$F$1640,5,FALSE)="","T",VLOOKUP(CONCATENATE(TEXT($A12,"##"),"/",TEXT(LEFT(I$3,3),"###"),"/",TEXT($A$3,"yy")),CALC.!$B$145:$F$1640,5,FALSE)))</f>
        <v>27.079844999999999</v>
      </c>
      <c r="J12" s="87" t="str">
        <f>IF(ISERROR(VLOOKUP(CONCATENATE(TEXT($A12,"##"),"/",TEXT(LEFT(J$3,3),"###"),"/",TEXT($A$3,"yy")),CALC.!$B$145:$F$1640,5,FALSE))," ",IF(VLOOKUP(CONCATENATE(TEXT($A12,"##"),"/",TEXT(LEFT(J$3,3),"###"),"/",TEXT($A$3,"yy")),CALC.!$B$145:$F$1640,5,FALSE)="","T",VLOOKUP(CONCATENATE(TEXT($A12,"##"),"/",TEXT(LEFT(J$3,3),"###"),"/",TEXT($A$3,"yy")),CALC.!$B$145:$F$1640,5,FALSE)))</f>
        <v xml:space="preserve"> </v>
      </c>
      <c r="K12" s="87" t="str">
        <f>IF(ISERROR(VLOOKUP(CONCATENATE(TEXT($A12,"##"),"/",TEXT(LEFT(K$3,3),"###"),"/",TEXT($A$3,"yy")),CALC.!$B$145:$F$1640,5,FALSE))," ",IF(VLOOKUP(CONCATENATE(TEXT($A12,"##"),"/",TEXT(LEFT(K$3,3),"###"),"/",TEXT($A$3,"yy")),CALC.!$B$145:$F$1640,5,FALSE)="","T",VLOOKUP(CONCATENATE(TEXT($A12,"##"),"/",TEXT(LEFT(K$3,3),"###"),"/",TEXT($A$3,"yy")),CALC.!$B$145:$F$1640,5,FALSE)))</f>
        <v xml:space="preserve"> </v>
      </c>
      <c r="L12" s="87" t="str">
        <f>IF(ISERROR(VLOOKUP(CONCATENATE(TEXT($A12,"##"),"/",TEXT(LEFT(L$3,3),"###"),"/",TEXT($A$3,"yy")),CALC.!$B$145:$F$1640,5,FALSE))," ",IF(VLOOKUP(CONCATENATE(TEXT($A12,"##"),"/",TEXT(LEFT(L$3,3),"###"),"/",TEXT($A$3,"yy")),CALC.!$B$145:$F$1640,5,FALSE)="","T",VLOOKUP(CONCATENATE(TEXT($A12,"##"),"/",TEXT(LEFT(L$3,3),"###"),"/",TEXT($A$3,"yy")),CALC.!$B$145:$F$1640,5,FALSE)))</f>
        <v xml:space="preserve"> </v>
      </c>
      <c r="M12" s="88" t="str">
        <f>IF(ISERROR(VLOOKUP(CONCATENATE(TEXT($A12,"##"),"/",TEXT(LEFT(M$3,3),"###"),"/",TEXT($A$3,"yy")),CALC.!$B$145:$F$1640,5,FALSE))," ",IF(VLOOKUP(CONCATENATE(TEXT($A12,"##"),"/",TEXT(LEFT(M$3,3),"###"),"/",TEXT($A$3,"yy")),CALC.!$B$145:$F$1640,5,FALSE)="","T",VLOOKUP(CONCATENATE(TEXT($A12,"##"),"/",TEXT(LEFT(M$3,3),"###"),"/",TEXT($A$3,"yy")),CALC.!$B$145:$F$1640,5,FALSE)))</f>
        <v>T</v>
      </c>
      <c r="N12" s="96"/>
    </row>
    <row r="13" spans="1:20" ht="15.75">
      <c r="A13" s="100">
        <v>10</v>
      </c>
      <c r="B13" s="8" t="str">
        <f>IF(ISERROR(VLOOKUP(CONCATENATE(TEXT($A13,"##"),"/",TEXT(LEFT(B$3,3),"###"),"/",TEXT($A$3,"yy")),CALC.!$B$145:$F$1640,5,FALSE))," ",IF(VLOOKUP(CONCATENATE(TEXT($A13,"##"),"/",TEXT(LEFT(B$3,3),"###"),"/",TEXT($A$3,"yy")),CALC.!$B$145:$F$1640,5,FALSE)="","T",VLOOKUP(CONCATENATE(TEXT($A13,"##"),"/",TEXT(LEFT(B$3,3),"###"),"/",TEXT($A$3,"yy")),CALC.!$B$145:$F$1640,5,FALSE)))</f>
        <v xml:space="preserve"> </v>
      </c>
      <c r="C13" s="7" t="str">
        <f>IF(ISERROR(VLOOKUP(CONCATENATE(TEXT($A13,"##"),"/",TEXT(LEFT(C$3,3),"###"),"/",TEXT($A$3,"yy")),CALC.!$B$145:$F$1640,5,FALSE))," ",IF(VLOOKUP(CONCATENATE(TEXT($A13,"##"),"/",TEXT(LEFT(C$3,3),"###"),"/",TEXT($A$3,"yy")),CALC.!$B$145:$F$1640,5,FALSE)="","T",VLOOKUP(CONCATENATE(TEXT($A13,"##"),"/",TEXT(LEFT(C$3,3),"###"),"/",TEXT($A$3,"yy")),CALC.!$B$145:$F$1640,5,FALSE)))</f>
        <v xml:space="preserve"> </v>
      </c>
      <c r="D13" s="7" t="str">
        <f>IF(ISERROR(VLOOKUP(CONCATENATE(TEXT($A13,"##"),"/",TEXT(LEFT(D$3,3),"###"),"/",TEXT($A$3,"yy")),CALC.!$B$145:$F$1640,5,FALSE))," ",IF(VLOOKUP(CONCATENATE(TEXT($A13,"##"),"/",TEXT(LEFT(D$3,3),"###"),"/",TEXT($A$3,"yy")),CALC.!$B$145:$F$1640,5,FALSE)="","T",VLOOKUP(CONCATENATE(TEXT($A13,"##"),"/",TEXT(LEFT(D$3,3),"###"),"/",TEXT($A$3,"yy")),CALC.!$B$145:$F$1640,5,FALSE)))</f>
        <v xml:space="preserve"> </v>
      </c>
      <c r="E13" s="7" t="str">
        <f>IF(ISERROR(VLOOKUP(CONCATENATE(TEXT($A13,"##"),"/",TEXT(LEFT(E$3,3),"###"),"/",TEXT($A$3,"yy")),CALC.!$B$145:$F$1640,5,FALSE))," ",IF(VLOOKUP(CONCATENATE(TEXT($A13,"##"),"/",TEXT(LEFT(E$3,3),"###"),"/",TEXT($A$3,"yy")),CALC.!$B$145:$F$1640,5,FALSE)="","T",VLOOKUP(CONCATENATE(TEXT($A13,"##"),"/",TEXT(LEFT(E$3,3),"###"),"/",TEXT($A$3,"yy")),CALC.!$B$145:$F$1640,5,FALSE)))</f>
        <v xml:space="preserve"> </v>
      </c>
      <c r="F13" s="7" t="str">
        <f>IF(ISERROR(VLOOKUP(CONCATENATE(TEXT($A13,"##"),"/",TEXT(LEFT(F$3,3),"###"),"/",TEXT($A$3,"yy")),CALC.!$B$145:$F$1640,5,FALSE))," ",IF(VLOOKUP(CONCATENATE(TEXT($A13,"##"),"/",TEXT(LEFT(F$3,3),"###"),"/",TEXT($A$3,"yy")),CALC.!$B$145:$F$1640,5,FALSE)="","T",VLOOKUP(CONCATENATE(TEXT($A13,"##"),"/",TEXT(LEFT(F$3,3),"###"),"/",TEXT($A$3,"yy")),CALC.!$B$145:$F$1640,5,FALSE)))</f>
        <v xml:space="preserve"> </v>
      </c>
      <c r="G13" s="7" t="str">
        <f>IF(ISERROR(VLOOKUP(CONCATENATE(TEXT($A13,"##"),"/",TEXT(LEFT(G$3,3),"###"),"/",TEXT($A$3,"yy")),CALC.!$B$145:$F$1640,5,FALSE))," ",IF(VLOOKUP(CONCATENATE(TEXT($A13,"##"),"/",TEXT(LEFT(G$3,3),"###"),"/",TEXT($A$3,"yy")),CALC.!$B$145:$F$1640,5,FALSE)="","T",VLOOKUP(CONCATENATE(TEXT($A13,"##"),"/",TEXT(LEFT(G$3,3),"###"),"/",TEXT($A$3,"yy")),CALC.!$B$145:$F$1640,5,FALSE)))</f>
        <v>T</v>
      </c>
      <c r="H13" s="7">
        <f>IF(ISERROR(VLOOKUP(CONCATENATE(TEXT($A13,"##"),"/",TEXT(LEFT(H$3,3),"###"),"/",TEXT($A$3,"yy")),CALC.!$B$145:$F$1640,5,FALSE))," ",IF(VLOOKUP(CONCATENATE(TEXT($A13,"##"),"/",TEXT(LEFT(H$3,3),"###"),"/",TEXT($A$3,"yy")),CALC.!$B$145:$F$1640,5,FALSE)="","T",VLOOKUP(CONCATENATE(TEXT($A13,"##"),"/",TEXT(LEFT(H$3,3),"###"),"/",TEXT($A$3,"yy")),CALC.!$B$145:$F$1640,5,FALSE)))</f>
        <v>1.8955891499999999</v>
      </c>
      <c r="I13" s="7">
        <f>IF(ISERROR(VLOOKUP(CONCATENATE(TEXT($A13,"##"),"/",TEXT(LEFT(I$3,3),"###"),"/",TEXT($A$3,"yy")),CALC.!$B$145:$F$1640,5,FALSE))," ",IF(VLOOKUP(CONCATENATE(TEXT($A13,"##"),"/",TEXT(LEFT(I$3,3),"###"),"/",TEXT($A$3,"yy")),CALC.!$B$145:$F$1640,5,FALSE)="","T",VLOOKUP(CONCATENATE(TEXT($A13,"##"),"/",TEXT(LEFT(I$3,3),"###"),"/",TEXT($A$3,"yy")),CALC.!$B$145:$F$1640,5,FALSE)))</f>
        <v>5.4159690000000005</v>
      </c>
      <c r="J13" s="7" t="str">
        <f>IF(ISERROR(VLOOKUP(CONCATENATE(TEXT($A13,"##"),"/",TEXT(LEFT(J$3,3),"###"),"/",TEXT($A$3,"yy")),CALC.!$B$145:$F$1640,5,FALSE))," ",IF(VLOOKUP(CONCATENATE(TEXT($A13,"##"),"/",TEXT(LEFT(J$3,3),"###"),"/",TEXT($A$3,"yy")),CALC.!$B$145:$F$1640,5,FALSE)="","T",VLOOKUP(CONCATENATE(TEXT($A13,"##"),"/",TEXT(LEFT(J$3,3),"###"),"/",TEXT($A$3,"yy")),CALC.!$B$145:$F$1640,5,FALSE)))</f>
        <v>T</v>
      </c>
      <c r="K13" s="7" t="str">
        <f>IF(ISERROR(VLOOKUP(CONCATENATE(TEXT($A13,"##"),"/",TEXT(LEFT(K$3,3),"###"),"/",TEXT($A$3,"yy")),CALC.!$B$145:$F$1640,5,FALSE))," ",IF(VLOOKUP(CONCATENATE(TEXT($A13,"##"),"/",TEXT(LEFT(K$3,3),"###"),"/",TEXT($A$3,"yy")),CALC.!$B$145:$F$1640,5,FALSE)="","T",VLOOKUP(CONCATENATE(TEXT($A13,"##"),"/",TEXT(LEFT(K$3,3),"###"),"/",TEXT($A$3,"yy")),CALC.!$B$145:$F$1640,5,FALSE)))</f>
        <v>T</v>
      </c>
      <c r="L13" s="7" t="str">
        <f>IF(ISERROR(VLOOKUP(CONCATENATE(TEXT($A13,"##"),"/",TEXT(LEFT(L$3,3),"###"),"/",TEXT($A$3,"yy")),CALC.!$B$145:$F$1640,5,FALSE))," ",IF(VLOOKUP(CONCATENATE(TEXT($A13,"##"),"/",TEXT(LEFT(L$3,3),"###"),"/",TEXT($A$3,"yy")),CALC.!$B$145:$F$1640,5,FALSE)="","T",VLOOKUP(CONCATENATE(TEXT($A13,"##"),"/",TEXT(LEFT(L$3,3),"###"),"/",TEXT($A$3,"yy")),CALC.!$B$145:$F$1640,5,FALSE)))</f>
        <v xml:space="preserve"> </v>
      </c>
      <c r="M13" s="9">
        <f>IF(ISERROR(VLOOKUP(CONCATENATE(TEXT($A13,"##"),"/",TEXT(LEFT(M$3,3),"###"),"/",TEXT($A$3,"yy")),CALC.!$B$145:$F$1640,5,FALSE))," ",IF(VLOOKUP(CONCATENATE(TEXT($A13,"##"),"/",TEXT(LEFT(M$3,3),"###"),"/",TEXT($A$3,"yy")),CALC.!$B$145:$F$1640,5,FALSE)="","T",VLOOKUP(CONCATENATE(TEXT($A13,"##"),"/",TEXT(LEFT(M$3,3),"###"),"/",TEXT($A$3,"yy")),CALC.!$B$145:$F$1640,5,FALSE)))</f>
        <v>1.29983256</v>
      </c>
      <c r="N13" s="96"/>
      <c r="Q13" s="166"/>
    </row>
    <row r="14" spans="1:20" ht="15.75">
      <c r="A14" s="97">
        <v>11</v>
      </c>
      <c r="B14" s="86" t="str">
        <f>IF(ISERROR(VLOOKUP(CONCATENATE(TEXT($A14,"##"),"/",TEXT(LEFT(B$3,3),"###"),"/",TEXT($A$3,"yy")),CALC.!$B$145:$F$1640,5,FALSE))," ",IF(VLOOKUP(CONCATENATE(TEXT($A14,"##"),"/",TEXT(LEFT(B$3,3),"###"),"/",TEXT($A$3,"yy")),CALC.!$B$145:$F$1640,5,FALSE)="","T",VLOOKUP(CONCATENATE(TEXT($A14,"##"),"/",TEXT(LEFT(B$3,3),"###"),"/",TEXT($A$3,"yy")),CALC.!$B$145:$F$1640,5,FALSE)))</f>
        <v xml:space="preserve"> </v>
      </c>
      <c r="C14" s="87" t="str">
        <f>IF(ISERROR(VLOOKUP(CONCATENATE(TEXT($A14,"##"),"/",TEXT(LEFT(C$3,3),"###"),"/",TEXT($A$3,"yy")),CALC.!$B$145:$F$1640,5,FALSE))," ",IF(VLOOKUP(CONCATENATE(TEXT($A14,"##"),"/",TEXT(LEFT(C$3,3),"###"),"/",TEXT($A$3,"yy")),CALC.!$B$145:$F$1640,5,FALSE)="","T",VLOOKUP(CONCATENATE(TEXT($A14,"##"),"/",TEXT(LEFT(C$3,3),"###"),"/",TEXT($A$3,"yy")),CALC.!$B$145:$F$1640,5,FALSE)))</f>
        <v xml:space="preserve"> </v>
      </c>
      <c r="D14" s="87" t="str">
        <f>IF(ISERROR(VLOOKUP(CONCATENATE(TEXT($A14,"##"),"/",TEXT(LEFT(D$3,3),"###"),"/",TEXT($A$3,"yy")),CALC.!$B$145:$F$1640,5,FALSE))," ",IF(VLOOKUP(CONCATENATE(TEXT($A14,"##"),"/",TEXT(LEFT(D$3,3),"###"),"/",TEXT($A$3,"yy")),CALC.!$B$145:$F$1640,5,FALSE)="","T",VLOOKUP(CONCATENATE(TEXT($A14,"##"),"/",TEXT(LEFT(D$3,3),"###"),"/",TEXT($A$3,"yy")),CALC.!$B$145:$F$1640,5,FALSE)))</f>
        <v xml:space="preserve"> </v>
      </c>
      <c r="E14" s="87" t="str">
        <f>IF(ISERROR(VLOOKUP(CONCATENATE(TEXT($A14,"##"),"/",TEXT(LEFT(E$3,3),"###"),"/",TEXT($A$3,"yy")),CALC.!$B$145:$F$1640,5,FALSE))," ",IF(VLOOKUP(CONCATENATE(TEXT($A14,"##"),"/",TEXT(LEFT(E$3,3),"###"),"/",TEXT($A$3,"yy")),CALC.!$B$145:$F$1640,5,FALSE)="","T",VLOOKUP(CONCATENATE(TEXT($A14,"##"),"/",TEXT(LEFT(E$3,3),"###"),"/",TEXT($A$3,"yy")),CALC.!$B$145:$F$1640,5,FALSE)))</f>
        <v>T</v>
      </c>
      <c r="F14" s="87" t="str">
        <f>IF(ISERROR(VLOOKUP(CONCATENATE(TEXT($A14,"##"),"/",TEXT(LEFT(F$3,3),"###"),"/",TEXT($A$3,"yy")),CALC.!$B$145:$F$1640,5,FALSE))," ",IF(VLOOKUP(CONCATENATE(TEXT($A14,"##"),"/",TEXT(LEFT(F$3,3),"###"),"/",TEXT($A$3,"yy")),CALC.!$B$145:$F$1640,5,FALSE)="","T",VLOOKUP(CONCATENATE(TEXT($A14,"##"),"/",TEXT(LEFT(F$3,3),"###"),"/",TEXT($A$3,"yy")),CALC.!$B$145:$F$1640,5,FALSE)))</f>
        <v xml:space="preserve"> </v>
      </c>
      <c r="G14" s="87" t="str">
        <f>IF(ISERROR(VLOOKUP(CONCATENATE(TEXT($A14,"##"),"/",TEXT(LEFT(G$3,3),"###"),"/",TEXT($A$3,"yy")),CALC.!$B$145:$F$1640,5,FALSE))," ",IF(VLOOKUP(CONCATENATE(TEXT($A14,"##"),"/",TEXT(LEFT(G$3,3),"###"),"/",TEXT($A$3,"yy")),CALC.!$B$145:$F$1640,5,FALSE)="","T",VLOOKUP(CONCATENATE(TEXT($A14,"##"),"/",TEXT(LEFT(G$3,3),"###"),"/",TEXT($A$3,"yy")),CALC.!$B$145:$F$1640,5,FALSE)))</f>
        <v xml:space="preserve"> </v>
      </c>
      <c r="H14" s="87">
        <f>IF(ISERROR(VLOOKUP(CONCATENATE(TEXT($A14,"##"),"/",TEXT(LEFT(H$3,3),"###"),"/",TEXT($A$3,"yy")),CALC.!$B$145:$F$1640,5,FALSE))," ",IF(VLOOKUP(CONCATENATE(TEXT($A14,"##"),"/",TEXT(LEFT(H$3,3),"###"),"/",TEXT($A$3,"yy")),CALC.!$B$145:$F$1640,5,FALSE)="","T",VLOOKUP(CONCATENATE(TEXT($A14,"##"),"/",TEXT(LEFT(H$3,3),"###"),"/",TEXT($A$3,"yy")),CALC.!$B$145:$F$1640,5,FALSE)))</f>
        <v>4.3327752000000004</v>
      </c>
      <c r="I14" s="87">
        <f>IF(ISERROR(VLOOKUP(CONCATENATE(TEXT($A14,"##"),"/",TEXT(LEFT(I$3,3),"###"),"/",TEXT($A$3,"yy")),CALC.!$B$145:$F$1640,5,FALSE))," ",IF(VLOOKUP(CONCATENATE(TEXT($A14,"##"),"/",TEXT(LEFT(I$3,3),"###"),"/",TEXT($A$3,"yy")),CALC.!$B$145:$F$1640,5,FALSE)="","T",VLOOKUP(CONCATENATE(TEXT($A14,"##"),"/",TEXT(LEFT(I$3,3),"###"),"/",TEXT($A$3,"yy")),CALC.!$B$145:$F$1640,5,FALSE)))</f>
        <v>8.1239535000000007</v>
      </c>
      <c r="J14" s="87" t="str">
        <f>IF(ISERROR(VLOOKUP(CONCATENATE(TEXT($A14,"##"),"/",TEXT(LEFT(J$3,3),"###"),"/",TEXT($A$3,"yy")),CALC.!$B$145:$F$1640,5,FALSE))," ",IF(VLOOKUP(CONCATENATE(TEXT($A14,"##"),"/",TEXT(LEFT(J$3,3),"###"),"/",TEXT($A$3,"yy")),CALC.!$B$145:$F$1640,5,FALSE)="","T",VLOOKUP(CONCATENATE(TEXT($A14,"##"),"/",TEXT(LEFT(J$3,3),"###"),"/",TEXT($A$3,"yy")),CALC.!$B$145:$F$1640,5,FALSE)))</f>
        <v>T</v>
      </c>
      <c r="K14" s="87" t="str">
        <f>IF(ISERROR(VLOOKUP(CONCATENATE(TEXT($A14,"##"),"/",TEXT(LEFT(K$3,3),"###"),"/",TEXT($A$3,"yy")),CALC.!$B$145:$F$1640,5,FALSE))," ",IF(VLOOKUP(CONCATENATE(TEXT($A14,"##"),"/",TEXT(LEFT(K$3,3),"###"),"/",TEXT($A$3,"yy")),CALC.!$B$145:$F$1640,5,FALSE)="","T",VLOOKUP(CONCATENATE(TEXT($A14,"##"),"/",TEXT(LEFT(K$3,3),"###"),"/",TEXT($A$3,"yy")),CALC.!$B$145:$F$1640,5,FALSE)))</f>
        <v xml:space="preserve"> </v>
      </c>
      <c r="L14" s="87" t="str">
        <f>IF(ISERROR(VLOOKUP(CONCATENATE(TEXT($A14,"##"),"/",TEXT(LEFT(L$3,3),"###"),"/",TEXT($A$3,"yy")),CALC.!$B$145:$F$1640,5,FALSE))," ",IF(VLOOKUP(CONCATENATE(TEXT($A14,"##"),"/",TEXT(LEFT(L$3,3),"###"),"/",TEXT($A$3,"yy")),CALC.!$B$145:$F$1640,5,FALSE)="","T",VLOOKUP(CONCATENATE(TEXT($A14,"##"),"/",TEXT(LEFT(L$3,3),"###"),"/",TEXT($A$3,"yy")),CALC.!$B$145:$F$1640,5,FALSE)))</f>
        <v xml:space="preserve"> </v>
      </c>
      <c r="M14" s="88" t="str">
        <f>IF(ISERROR(VLOOKUP(CONCATENATE(TEXT($A14,"##"),"/",TEXT(LEFT(M$3,3),"###"),"/",TEXT($A$3,"yy")),CALC.!$B$145:$F$1640,5,FALSE))," ",IF(VLOOKUP(CONCATENATE(TEXT($A14,"##"),"/",TEXT(LEFT(M$3,3),"###"),"/",TEXT($A$3,"yy")),CALC.!$B$145:$F$1640,5,FALSE)="","T",VLOOKUP(CONCATENATE(TEXT($A14,"##"),"/",TEXT(LEFT(M$3,3),"###"),"/",TEXT($A$3,"yy")),CALC.!$B$145:$F$1640,5,FALSE)))</f>
        <v xml:space="preserve"> </v>
      </c>
      <c r="N14" s="96"/>
    </row>
    <row r="15" spans="1:20" ht="15.75">
      <c r="A15" s="100">
        <v>12</v>
      </c>
      <c r="B15" s="8" t="str">
        <f>IF(ISERROR(VLOOKUP(CONCATENATE(TEXT($A15,"##"),"/",TEXT(LEFT(B$3,3),"###"),"/",TEXT($A$3,"yy")),CALC.!$B$145:$F$1640,5,FALSE))," ",IF(VLOOKUP(CONCATENATE(TEXT($A15,"##"),"/",TEXT(LEFT(B$3,3),"###"),"/",TEXT($A$3,"yy")),CALC.!$B$145:$F$1640,5,FALSE)="","T",VLOOKUP(CONCATENATE(TEXT($A15,"##"),"/",TEXT(LEFT(B$3,3),"###"),"/",TEXT($A$3,"yy")),CALC.!$B$145:$F$1640,5,FALSE)))</f>
        <v xml:space="preserve"> </v>
      </c>
      <c r="C15" s="7" t="str">
        <f>IF(ISERROR(VLOOKUP(CONCATENATE(TEXT($A15,"##"),"/",TEXT(LEFT(C$3,3),"###"),"/",TEXT($A$3,"yy")),CALC.!$B$145:$F$1640,5,FALSE))," ",IF(VLOOKUP(CONCATENATE(TEXT($A15,"##"),"/",TEXT(LEFT(C$3,3),"###"),"/",TEXT($A$3,"yy")),CALC.!$B$145:$F$1640,5,FALSE)="","T",VLOOKUP(CONCATENATE(TEXT($A15,"##"),"/",TEXT(LEFT(C$3,3),"###"),"/",TEXT($A$3,"yy")),CALC.!$B$145:$F$1640,5,FALSE)))</f>
        <v xml:space="preserve"> </v>
      </c>
      <c r="D15" s="7" t="str">
        <f>IF(ISERROR(VLOOKUP(CONCATENATE(TEXT($A15,"##"),"/",TEXT(LEFT(D$3,3),"###"),"/",TEXT($A$3,"yy")),CALC.!$B$145:$F$1640,5,FALSE))," ",IF(VLOOKUP(CONCATENATE(TEXT($A15,"##"),"/",TEXT(LEFT(D$3,3),"###"),"/",TEXT($A$3,"yy")),CALC.!$B$145:$F$1640,5,FALSE)="","T",VLOOKUP(CONCATENATE(TEXT($A15,"##"),"/",TEXT(LEFT(D$3,3),"###"),"/",TEXT($A$3,"yy")),CALC.!$B$145:$F$1640,5,FALSE)))</f>
        <v xml:space="preserve"> </v>
      </c>
      <c r="E15" s="7" t="str">
        <f>IF(ISERROR(VLOOKUP(CONCATENATE(TEXT($A15,"##"),"/",TEXT(LEFT(E$3,3),"###"),"/",TEXT($A$3,"yy")),CALC.!$B$145:$F$1640,5,FALSE))," ",IF(VLOOKUP(CONCATENATE(TEXT($A15,"##"),"/",TEXT(LEFT(E$3,3),"###"),"/",TEXT($A$3,"yy")),CALC.!$B$145:$F$1640,5,FALSE)="","T",VLOOKUP(CONCATENATE(TEXT($A15,"##"),"/",TEXT(LEFT(E$3,3),"###"),"/",TEXT($A$3,"yy")),CALC.!$B$145:$F$1640,5,FALSE)))</f>
        <v xml:space="preserve"> </v>
      </c>
      <c r="F15" s="7" t="str">
        <f>IF(ISERROR(VLOOKUP(CONCATENATE(TEXT($A15,"##"),"/",TEXT(LEFT(F$3,3),"###"),"/",TEXT($A$3,"yy")),CALC.!$B$145:$F$1640,5,FALSE))," ",IF(VLOOKUP(CONCATENATE(TEXT($A15,"##"),"/",TEXT(LEFT(F$3,3),"###"),"/",TEXT($A$3,"yy")),CALC.!$B$145:$F$1640,5,FALSE)="","T",VLOOKUP(CONCATENATE(TEXT($A15,"##"),"/",TEXT(LEFT(F$3,3),"###"),"/",TEXT($A$3,"yy")),CALC.!$B$145:$F$1640,5,FALSE)))</f>
        <v xml:space="preserve"> </v>
      </c>
      <c r="G15" s="7" t="str">
        <f>IF(ISERROR(VLOOKUP(CONCATENATE(TEXT($A15,"##"),"/",TEXT(LEFT(G$3,3),"###"),"/",TEXT($A$3,"yy")),CALC.!$B$145:$F$1640,5,FALSE))," ",IF(VLOOKUP(CONCATENATE(TEXT($A15,"##"),"/",TEXT(LEFT(G$3,3),"###"),"/",TEXT($A$3,"yy")),CALC.!$B$145:$F$1640,5,FALSE)="","T",VLOOKUP(CONCATENATE(TEXT($A15,"##"),"/",TEXT(LEFT(G$3,3),"###"),"/",TEXT($A$3,"yy")),CALC.!$B$145:$F$1640,5,FALSE)))</f>
        <v xml:space="preserve"> </v>
      </c>
      <c r="H15" s="7" t="str">
        <f>IF(ISERROR(VLOOKUP(CONCATENATE(TEXT($A15,"##"),"/",TEXT(LEFT(H$3,3),"###"),"/",TEXT($A$3,"yy")),CALC.!$B$145:$F$1640,5,FALSE))," ",IF(VLOOKUP(CONCATENATE(TEXT($A15,"##"),"/",TEXT(LEFT(H$3,3),"###"),"/",TEXT($A$3,"yy")),CALC.!$B$145:$F$1640,5,FALSE)="","T",VLOOKUP(CONCATENATE(TEXT($A15,"##"),"/",TEXT(LEFT(H$3,3),"###"),"/",TEXT($A$3,"yy")),CALC.!$B$145:$F$1640,5,FALSE)))</f>
        <v xml:space="preserve"> </v>
      </c>
      <c r="I15" s="7">
        <f>IF(ISERROR(VLOOKUP(CONCATENATE(TEXT($A15,"##"),"/",TEXT(LEFT(I$3,3),"###"),"/",TEXT($A$3,"yy")),CALC.!$B$145:$F$1640,5,FALSE))," ",IF(VLOOKUP(CONCATENATE(TEXT($A15,"##"),"/",TEXT(LEFT(I$3,3),"###"),"/",TEXT($A$3,"yy")),CALC.!$B$145:$F$1640,5,FALSE)="","T",VLOOKUP(CONCATENATE(TEXT($A15,"##"),"/",TEXT(LEFT(I$3,3),"###"),"/",TEXT($A$3,"yy")),CALC.!$B$145:$F$1640,5,FALSE)))</f>
        <v>5.9575659000000005</v>
      </c>
      <c r="J15" s="7" t="str">
        <f>IF(ISERROR(VLOOKUP(CONCATENATE(TEXT($A15,"##"),"/",TEXT(LEFT(J$3,3),"###"),"/",TEXT($A$3,"yy")),CALC.!$B$145:$F$1640,5,FALSE))," ",IF(VLOOKUP(CONCATENATE(TEXT($A15,"##"),"/",TEXT(LEFT(J$3,3),"###"),"/",TEXT($A$3,"yy")),CALC.!$B$145:$F$1640,5,FALSE)="","T",VLOOKUP(CONCATENATE(TEXT($A15,"##"),"/",TEXT(LEFT(J$3,3),"###"),"/",TEXT($A$3,"yy")),CALC.!$B$145:$F$1640,5,FALSE)))</f>
        <v>T</v>
      </c>
      <c r="K15" s="7" t="str">
        <f>IF(ISERROR(VLOOKUP(CONCATENATE(TEXT($A15,"##"),"/",TEXT(LEFT(K$3,3),"###"),"/",TEXT($A$3,"yy")),CALC.!$B$145:$F$1640,5,FALSE))," ",IF(VLOOKUP(CONCATENATE(TEXT($A15,"##"),"/",TEXT(LEFT(K$3,3),"###"),"/",TEXT($A$3,"yy")),CALC.!$B$145:$F$1640,5,FALSE)="","T",VLOOKUP(CONCATENATE(TEXT($A15,"##"),"/",TEXT(LEFT(K$3,3),"###"),"/",TEXT($A$3,"yy")),CALC.!$B$145:$F$1640,5,FALSE)))</f>
        <v xml:space="preserve"> </v>
      </c>
      <c r="L15" s="7">
        <f>IF(ISERROR(VLOOKUP(CONCATENATE(TEXT($A15,"##"),"/",TEXT(LEFT(L$3,3),"###"),"/",TEXT($A$3,"yy")),CALC.!$B$145:$F$1640,5,FALSE))," ",IF(VLOOKUP(CONCATENATE(TEXT($A15,"##"),"/",TEXT(LEFT(L$3,3),"###"),"/",TEXT($A$3,"yy")),CALC.!$B$145:$F$1640,5,FALSE)="","T",VLOOKUP(CONCATENATE(TEXT($A15,"##"),"/",TEXT(LEFT(L$3,3),"###"),"/",TEXT($A$3,"yy")),CALC.!$B$145:$F$1640,5,FALSE)))</f>
        <v>8.6655504000000008</v>
      </c>
      <c r="M15" s="9">
        <f>IF(ISERROR(VLOOKUP(CONCATENATE(TEXT($A15,"##"),"/",TEXT(LEFT(M$3,3),"###"),"/",TEXT($A$3,"yy")),CALC.!$B$145:$F$1640,5,FALSE))," ",IF(VLOOKUP(CONCATENATE(TEXT($A15,"##"),"/",TEXT(LEFT(M$3,3),"###"),"/",TEXT($A$3,"yy")),CALC.!$B$145:$F$1640,5,FALSE)="","T",VLOOKUP(CONCATENATE(TEXT($A15,"##"),"/",TEXT(LEFT(M$3,3),"###"),"/",TEXT($A$3,"yy")),CALC.!$B$145:$F$1640,5,FALSE)))</f>
        <v>4.6035736500000004</v>
      </c>
      <c r="N15" s="96"/>
    </row>
    <row r="16" spans="1:20" ht="15.75">
      <c r="A16" s="97">
        <v>13</v>
      </c>
      <c r="B16" s="86" t="str">
        <f>IF(ISERROR(VLOOKUP(CONCATENATE(TEXT($A16,"##"),"/",TEXT(LEFT(B$3,3),"###"),"/",TEXT($A$3,"yy")),CALC.!$B$145:$F$1640,5,FALSE))," ",IF(VLOOKUP(CONCATENATE(TEXT($A16,"##"),"/",TEXT(LEFT(B$3,3),"###"),"/",TEXT($A$3,"yy")),CALC.!$B$145:$F$1640,5,FALSE)="","T",VLOOKUP(CONCATENATE(TEXT($A16,"##"),"/",TEXT(LEFT(B$3,3),"###"),"/",TEXT($A$3,"yy")),CALC.!$B$145:$F$1640,5,FALSE)))</f>
        <v xml:space="preserve"> </v>
      </c>
      <c r="C16" s="87" t="str">
        <f>IF(ISERROR(VLOOKUP(CONCATENATE(TEXT($A16,"##"),"/",TEXT(LEFT(C$3,3),"###"),"/",TEXT($A$3,"yy")),CALC.!$B$145:$F$1640,5,FALSE))," ",IF(VLOOKUP(CONCATENATE(TEXT($A16,"##"),"/",TEXT(LEFT(C$3,3),"###"),"/",TEXT($A$3,"yy")),CALC.!$B$145:$F$1640,5,FALSE)="","T",VLOOKUP(CONCATENATE(TEXT($A16,"##"),"/",TEXT(LEFT(C$3,3),"###"),"/",TEXT($A$3,"yy")),CALC.!$B$145:$F$1640,5,FALSE)))</f>
        <v xml:space="preserve"> </v>
      </c>
      <c r="D16" s="87" t="str">
        <f>IF(ISERROR(VLOOKUP(CONCATENATE(TEXT($A16,"##"),"/",TEXT(LEFT(D$3,3),"###"),"/",TEXT($A$3,"yy")),CALC.!$B$145:$F$1640,5,FALSE))," ",IF(VLOOKUP(CONCATENATE(TEXT($A16,"##"),"/",TEXT(LEFT(D$3,3),"###"),"/",TEXT($A$3,"yy")),CALC.!$B$145:$F$1640,5,FALSE)="","T",VLOOKUP(CONCATENATE(TEXT($A16,"##"),"/",TEXT(LEFT(D$3,3),"###"),"/",TEXT($A$3,"yy")),CALC.!$B$145:$F$1640,5,FALSE)))</f>
        <v xml:space="preserve"> </v>
      </c>
      <c r="E16" s="87" t="str">
        <f>IF(ISERROR(VLOOKUP(CONCATENATE(TEXT($A16,"##"),"/",TEXT(LEFT(E$3,3),"###"),"/",TEXT($A$3,"yy")),CALC.!$B$145:$F$1640,5,FALSE))," ",IF(VLOOKUP(CONCATENATE(TEXT($A16,"##"),"/",TEXT(LEFT(E$3,3),"###"),"/",TEXT($A$3,"yy")),CALC.!$B$145:$F$1640,5,FALSE)="","T",VLOOKUP(CONCATENATE(TEXT($A16,"##"),"/",TEXT(LEFT(E$3,3),"###"),"/",TEXT($A$3,"yy")),CALC.!$B$145:$F$1640,5,FALSE)))</f>
        <v xml:space="preserve"> </v>
      </c>
      <c r="F16" s="87" t="str">
        <f>IF(ISERROR(VLOOKUP(CONCATENATE(TEXT($A16,"##"),"/",TEXT(LEFT(F$3,3),"###"),"/",TEXT($A$3,"yy")),CALC.!$B$145:$F$1640,5,FALSE))," ",IF(VLOOKUP(CONCATENATE(TEXT($A16,"##"),"/",TEXT(LEFT(F$3,3),"###"),"/",TEXT($A$3,"yy")),CALC.!$B$145:$F$1640,5,FALSE)="","T",VLOOKUP(CONCATENATE(TEXT($A16,"##"),"/",TEXT(LEFT(F$3,3),"###"),"/",TEXT($A$3,"yy")),CALC.!$B$145:$F$1640,5,FALSE)))</f>
        <v xml:space="preserve"> </v>
      </c>
      <c r="G16" s="87">
        <f>IF(ISERROR(VLOOKUP(CONCATENATE(TEXT($A16,"##"),"/",TEXT(LEFT(G$3,3),"###"),"/",TEXT($A$3,"yy")),CALC.!$B$145:$F$1640,5,FALSE))," ",IF(VLOOKUP(CONCATENATE(TEXT($A16,"##"),"/",TEXT(LEFT(G$3,3),"###"),"/",TEXT($A$3,"yy")),CALC.!$B$145:$F$1640,5,FALSE)="","T",VLOOKUP(CONCATENATE(TEXT($A16,"##"),"/",TEXT(LEFT(G$3,3),"###"),"/",TEXT($A$3,"yy")),CALC.!$B$145:$F$1640,5,FALSE)))</f>
        <v>16.247907000000001</v>
      </c>
      <c r="H16" s="87" t="str">
        <f>IF(ISERROR(VLOOKUP(CONCATENATE(TEXT($A16,"##"),"/",TEXT(LEFT(H$3,3),"###"),"/",TEXT($A$3,"yy")),CALC.!$B$145:$F$1640,5,FALSE))," ",IF(VLOOKUP(CONCATENATE(TEXT($A16,"##"),"/",TEXT(LEFT(H$3,3),"###"),"/",TEXT($A$3,"yy")),CALC.!$B$145:$F$1640,5,FALSE)="","T",VLOOKUP(CONCATENATE(TEXT($A16,"##"),"/",TEXT(LEFT(H$3,3),"###"),"/",TEXT($A$3,"yy")),CALC.!$B$145:$F$1640,5,FALSE)))</f>
        <v xml:space="preserve"> </v>
      </c>
      <c r="I16" s="87">
        <f>IF(ISERROR(VLOOKUP(CONCATENATE(TEXT($A16,"##"),"/",TEXT(LEFT(I$3,3),"###"),"/",TEXT($A$3,"yy")),CALC.!$B$145:$F$1640,5,FALSE))," ",IF(VLOOKUP(CONCATENATE(TEXT($A16,"##"),"/",TEXT(LEFT(I$3,3),"###"),"/",TEXT($A$3,"yy")),CALC.!$B$145:$F$1640,5,FALSE)="","T",VLOOKUP(CONCATENATE(TEXT($A16,"##"),"/",TEXT(LEFT(I$3,3),"###"),"/",TEXT($A$3,"yy")),CALC.!$B$145:$F$1640,5,FALSE)))</f>
        <v>0.81239534999999996</v>
      </c>
      <c r="J16" s="87">
        <f>IF(ISERROR(VLOOKUP(CONCATENATE(TEXT($A16,"##"),"/",TEXT(LEFT(J$3,3),"###"),"/",TEXT($A$3,"yy")),CALC.!$B$145:$F$1640,5,FALSE))," ",IF(VLOOKUP(CONCATENATE(TEXT($A16,"##"),"/",TEXT(LEFT(J$3,3),"###"),"/",TEXT($A$3,"yy")),CALC.!$B$145:$F$1640,5,FALSE)="","T",VLOOKUP(CONCATENATE(TEXT($A16,"##"),"/",TEXT(LEFT(J$3,3),"###"),"/",TEXT($A$3,"yy")),CALC.!$B$145:$F$1640,5,FALSE)))</f>
        <v>1.29983256</v>
      </c>
      <c r="K16" s="87" t="str">
        <f>IF(ISERROR(VLOOKUP(CONCATENATE(TEXT($A16,"##"),"/",TEXT(LEFT(K$3,3),"###"),"/",TEXT($A$3,"yy")),CALC.!$B$145:$F$1640,5,FALSE))," ",IF(VLOOKUP(CONCATENATE(TEXT($A16,"##"),"/",TEXT(LEFT(K$3,3),"###"),"/",TEXT($A$3,"yy")),CALC.!$B$145:$F$1640,5,FALSE)="","T",VLOOKUP(CONCATENATE(TEXT($A16,"##"),"/",TEXT(LEFT(K$3,3),"###"),"/",TEXT($A$3,"yy")),CALC.!$B$145:$F$1640,5,FALSE)))</f>
        <v xml:space="preserve"> </v>
      </c>
      <c r="L16" s="87">
        <f>IF(ISERROR(VLOOKUP(CONCATENATE(TEXT($A16,"##"),"/",TEXT(LEFT(L$3,3),"###"),"/",TEXT($A$3,"yy")),CALC.!$B$145:$F$1640,5,FALSE))," ",IF(VLOOKUP(CONCATENATE(TEXT($A16,"##"),"/",TEXT(LEFT(L$3,3),"###"),"/",TEXT($A$3,"yy")),CALC.!$B$145:$F$1640,5,FALSE)="","T",VLOOKUP(CONCATENATE(TEXT($A16,"##"),"/",TEXT(LEFT(L$3,3),"###"),"/",TEXT($A$3,"yy")),CALC.!$B$145:$F$1640,5,FALSE)))</f>
        <v>49.556116350000003</v>
      </c>
      <c r="M16" s="88" t="str">
        <f>IF(ISERROR(VLOOKUP(CONCATENATE(TEXT($A16,"##"),"/",TEXT(LEFT(M$3,3),"###"),"/",TEXT($A$3,"yy")),CALC.!$B$145:$F$1640,5,FALSE))," ",IF(VLOOKUP(CONCATENATE(TEXT($A16,"##"),"/",TEXT(LEFT(M$3,3),"###"),"/",TEXT($A$3,"yy")),CALC.!$B$145:$F$1640,5,FALSE)="","T",VLOOKUP(CONCATENATE(TEXT($A16,"##"),"/",TEXT(LEFT(M$3,3),"###"),"/",TEXT($A$3,"yy")),CALC.!$B$145:$F$1640,5,FALSE)))</f>
        <v xml:space="preserve"> </v>
      </c>
      <c r="N16" s="96"/>
    </row>
    <row r="17" spans="1:14" ht="15.75">
      <c r="A17" s="100">
        <v>14</v>
      </c>
      <c r="B17" s="8" t="str">
        <f>IF(ISERROR(VLOOKUP(CONCATENATE(TEXT($A17,"##"),"/",TEXT(LEFT(B$3,3),"###"),"/",TEXT($A$3,"yy")),CALC.!$B$145:$F$1640,5,FALSE))," ",IF(VLOOKUP(CONCATENATE(TEXT($A17,"##"),"/",TEXT(LEFT(B$3,3),"###"),"/",TEXT($A$3,"yy")),CALC.!$B$145:$F$1640,5,FALSE)="","T",VLOOKUP(CONCATENATE(TEXT($A17,"##"),"/",TEXT(LEFT(B$3,3),"###"),"/",TEXT($A$3,"yy")),CALC.!$B$145:$F$1640,5,FALSE)))</f>
        <v xml:space="preserve"> </v>
      </c>
      <c r="C17" s="7" t="str">
        <f>IF(ISERROR(VLOOKUP(CONCATENATE(TEXT($A17,"##"),"/",TEXT(LEFT(C$3,3),"###"),"/",TEXT($A$3,"yy")),CALC.!$B$145:$F$1640,5,FALSE))," ",IF(VLOOKUP(CONCATENATE(TEXT($A17,"##"),"/",TEXT(LEFT(C$3,3),"###"),"/",TEXT($A$3,"yy")),CALC.!$B$145:$F$1640,5,FALSE)="","T",VLOOKUP(CONCATENATE(TEXT($A17,"##"),"/",TEXT(LEFT(C$3,3),"###"),"/",TEXT($A$3,"yy")),CALC.!$B$145:$F$1640,5,FALSE)))</f>
        <v xml:space="preserve"> </v>
      </c>
      <c r="D17" s="7" t="str">
        <f>IF(ISERROR(VLOOKUP(CONCATENATE(TEXT($A17,"##"),"/",TEXT(LEFT(D$3,3),"###"),"/",TEXT($A$3,"yy")),CALC.!$B$145:$F$1640,5,FALSE))," ",IF(VLOOKUP(CONCATENATE(TEXT($A17,"##"),"/",TEXT(LEFT(D$3,3),"###"),"/",TEXT($A$3,"yy")),CALC.!$B$145:$F$1640,5,FALSE)="","T",VLOOKUP(CONCATENATE(TEXT($A17,"##"),"/",TEXT(LEFT(D$3,3),"###"),"/",TEXT($A$3,"yy")),CALC.!$B$145:$F$1640,5,FALSE)))</f>
        <v xml:space="preserve"> </v>
      </c>
      <c r="E17" s="7" t="str">
        <f>IF(ISERROR(VLOOKUP(CONCATENATE(TEXT($A17,"##"),"/",TEXT(LEFT(E$3,3),"###"),"/",TEXT($A$3,"yy")),CALC.!$B$145:$F$1640,5,FALSE))," ",IF(VLOOKUP(CONCATENATE(TEXT($A17,"##"),"/",TEXT(LEFT(E$3,3),"###"),"/",TEXT($A$3,"yy")),CALC.!$B$145:$F$1640,5,FALSE)="","T",VLOOKUP(CONCATENATE(TEXT($A17,"##"),"/",TEXT(LEFT(E$3,3),"###"),"/",TEXT($A$3,"yy")),CALC.!$B$145:$F$1640,5,FALSE)))</f>
        <v xml:space="preserve"> </v>
      </c>
      <c r="F17" s="7" t="str">
        <f>IF(ISERROR(VLOOKUP(CONCATENATE(TEXT($A17,"##"),"/",TEXT(LEFT(F$3,3),"###"),"/",TEXT($A$3,"yy")),CALC.!$B$145:$F$1640,5,FALSE))," ",IF(VLOOKUP(CONCATENATE(TEXT($A17,"##"),"/",TEXT(LEFT(F$3,3),"###"),"/",TEXT($A$3,"yy")),CALC.!$B$145:$F$1640,5,FALSE)="","T",VLOOKUP(CONCATENATE(TEXT($A17,"##"),"/",TEXT(LEFT(F$3,3),"###"),"/",TEXT($A$3,"yy")),CALC.!$B$145:$F$1640,5,FALSE)))</f>
        <v xml:space="preserve"> </v>
      </c>
      <c r="G17" s="7" t="str">
        <f>IF(ISERROR(VLOOKUP(CONCATENATE(TEXT($A17,"##"),"/",TEXT(LEFT(G$3,3),"###"),"/",TEXT($A$3,"yy")),CALC.!$B$145:$F$1640,5,FALSE))," ",IF(VLOOKUP(CONCATENATE(TEXT($A17,"##"),"/",TEXT(LEFT(G$3,3),"###"),"/",TEXT($A$3,"yy")),CALC.!$B$145:$F$1640,5,FALSE)="","T",VLOOKUP(CONCATENATE(TEXT($A17,"##"),"/",TEXT(LEFT(G$3,3),"###"),"/",TEXT($A$3,"yy")),CALC.!$B$145:$F$1640,5,FALSE)))</f>
        <v xml:space="preserve"> </v>
      </c>
      <c r="H17" s="7" t="str">
        <f>IF(ISERROR(VLOOKUP(CONCATENATE(TEXT($A17,"##"),"/",TEXT(LEFT(H$3,3),"###"),"/",TEXT($A$3,"yy")),CALC.!$B$145:$F$1640,5,FALSE))," ",IF(VLOOKUP(CONCATENATE(TEXT($A17,"##"),"/",TEXT(LEFT(H$3,3),"###"),"/",TEXT($A$3,"yy")),CALC.!$B$145:$F$1640,5,FALSE)="","T",VLOOKUP(CONCATENATE(TEXT($A17,"##"),"/",TEXT(LEFT(H$3,3),"###"),"/",TEXT($A$3,"yy")),CALC.!$B$145:$F$1640,5,FALSE)))</f>
        <v xml:space="preserve"> </v>
      </c>
      <c r="I17" s="7" t="str">
        <f>IF(ISERROR(VLOOKUP(CONCATENATE(TEXT($A17,"##"),"/",TEXT(LEFT(I$3,3),"###"),"/",TEXT($A$3,"yy")),CALC.!$B$145:$F$1640,5,FALSE))," ",IF(VLOOKUP(CONCATENATE(TEXT($A17,"##"),"/",TEXT(LEFT(I$3,3),"###"),"/",TEXT($A$3,"yy")),CALC.!$B$145:$F$1640,5,FALSE)="","T",VLOOKUP(CONCATENATE(TEXT($A17,"##"),"/",TEXT(LEFT(I$3,3),"###"),"/",TEXT($A$3,"yy")),CALC.!$B$145:$F$1640,5,FALSE)))</f>
        <v xml:space="preserve"> </v>
      </c>
      <c r="J17" s="7" t="str">
        <f>IF(ISERROR(VLOOKUP(CONCATENATE(TEXT($A17,"##"),"/",TEXT(LEFT(J$3,3),"###"),"/",TEXT($A$3,"yy")),CALC.!$B$145:$F$1640,5,FALSE))," ",IF(VLOOKUP(CONCATENATE(TEXT($A17,"##"),"/",TEXT(LEFT(J$3,3),"###"),"/",TEXT($A$3,"yy")),CALC.!$B$145:$F$1640,5,FALSE)="","T",VLOOKUP(CONCATENATE(TEXT($A17,"##"),"/",TEXT(LEFT(J$3,3),"###"),"/",TEXT($A$3,"yy")),CALC.!$B$145:$F$1640,5,FALSE)))</f>
        <v xml:space="preserve"> </v>
      </c>
      <c r="K17" s="7" t="str">
        <f>IF(ISERROR(VLOOKUP(CONCATENATE(TEXT($A17,"##"),"/",TEXT(LEFT(K$3,3),"###"),"/",TEXT($A$3,"yy")),CALC.!$B$145:$F$1640,5,FALSE))," ",IF(VLOOKUP(CONCATENATE(TEXT($A17,"##"),"/",TEXT(LEFT(K$3,3),"###"),"/",TEXT($A$3,"yy")),CALC.!$B$145:$F$1640,5,FALSE)="","T",VLOOKUP(CONCATENATE(TEXT($A17,"##"),"/",TEXT(LEFT(K$3,3),"###"),"/",TEXT($A$3,"yy")),CALC.!$B$145:$F$1640,5,FALSE)))</f>
        <v xml:space="preserve"> </v>
      </c>
      <c r="L17" s="7">
        <f>IF(ISERROR(VLOOKUP(CONCATENATE(TEXT($A17,"##"),"/",TEXT(LEFT(L$3,3),"###"),"/",TEXT($A$3,"yy")),CALC.!$B$145:$F$1640,5,FALSE))," ",IF(VLOOKUP(CONCATENATE(TEXT($A17,"##"),"/",TEXT(LEFT(L$3,3),"###"),"/",TEXT($A$3,"yy")),CALC.!$B$145:$F$1640,5,FALSE)="","T",VLOOKUP(CONCATENATE(TEXT($A17,"##"),"/",TEXT(LEFT(L$3,3),"###"),"/",TEXT($A$3,"yy")),CALC.!$B$145:$F$1640,5,FALSE)))</f>
        <v>61.742046600000002</v>
      </c>
      <c r="M17" s="9">
        <f>IF(ISERROR(VLOOKUP(CONCATENATE(TEXT($A17,"##"),"/",TEXT(LEFT(M$3,3),"###"),"/",TEXT($A$3,"yy")),CALC.!$B$145:$F$1640,5,FALSE))," ",IF(VLOOKUP(CONCATENATE(TEXT($A17,"##"),"/",TEXT(LEFT(M$3,3),"###"),"/",TEXT($A$3,"yy")),CALC.!$B$145:$F$1640,5,FALSE)="","T",VLOOKUP(CONCATENATE(TEXT($A17,"##"),"/",TEXT(LEFT(M$3,3),"###"),"/",TEXT($A$3,"yy")),CALC.!$B$145:$F$1640,5,FALSE)))</f>
        <v>2.4371860500000002</v>
      </c>
      <c r="N17" s="96"/>
    </row>
    <row r="18" spans="1:14" ht="15.75">
      <c r="A18" s="97">
        <v>15</v>
      </c>
      <c r="B18" s="86" t="str">
        <f>IF(ISERROR(VLOOKUP(CONCATENATE(TEXT($A18,"##"),"/",TEXT(LEFT(B$3,3),"###"),"/",TEXT($A$3,"yy")),CALC.!$B$145:$F$1640,5,FALSE))," ",IF(VLOOKUP(CONCATENATE(TEXT($A18,"##"),"/",TEXT(LEFT(B$3,3),"###"),"/",TEXT($A$3,"yy")),CALC.!$B$145:$F$1640,5,FALSE)="","T",VLOOKUP(CONCATENATE(TEXT($A18,"##"),"/",TEXT(LEFT(B$3,3),"###"),"/",TEXT($A$3,"yy")),CALC.!$B$145:$F$1640,5,FALSE)))</f>
        <v xml:space="preserve"> </v>
      </c>
      <c r="C18" s="87" t="str">
        <f>IF(ISERROR(VLOOKUP(CONCATENATE(TEXT($A18,"##"),"/",TEXT(LEFT(C$3,3),"###"),"/",TEXT($A$3,"yy")),CALC.!$B$145:$F$1640,5,FALSE))," ",IF(VLOOKUP(CONCATENATE(TEXT($A18,"##"),"/",TEXT(LEFT(C$3,3),"###"),"/",TEXT($A$3,"yy")),CALC.!$B$145:$F$1640,5,FALSE)="","T",VLOOKUP(CONCATENATE(TEXT($A18,"##"),"/",TEXT(LEFT(C$3,3),"###"),"/",TEXT($A$3,"yy")),CALC.!$B$145:$F$1640,5,FALSE)))</f>
        <v xml:space="preserve"> </v>
      </c>
      <c r="D18" s="87" t="str">
        <f>IF(ISERROR(VLOOKUP(CONCATENATE(TEXT($A18,"##"),"/",TEXT(LEFT(D$3,3),"###"),"/",TEXT($A$3,"yy")),CALC.!$B$145:$F$1640,5,FALSE))," ",IF(VLOOKUP(CONCATENATE(TEXT($A18,"##"),"/",TEXT(LEFT(D$3,3),"###"),"/",TEXT($A$3,"yy")),CALC.!$B$145:$F$1640,5,FALSE)="","T",VLOOKUP(CONCATENATE(TEXT($A18,"##"),"/",TEXT(LEFT(D$3,3),"###"),"/",TEXT($A$3,"yy")),CALC.!$B$145:$F$1640,5,FALSE)))</f>
        <v xml:space="preserve"> </v>
      </c>
      <c r="E18" s="87" t="str">
        <f>IF(ISERROR(VLOOKUP(CONCATENATE(TEXT($A18,"##"),"/",TEXT(LEFT(E$3,3),"###"),"/",TEXT($A$3,"yy")),CALC.!$B$145:$F$1640,5,FALSE))," ",IF(VLOOKUP(CONCATENATE(TEXT($A18,"##"),"/",TEXT(LEFT(E$3,3),"###"),"/",TEXT($A$3,"yy")),CALC.!$B$145:$F$1640,5,FALSE)="","T",VLOOKUP(CONCATENATE(TEXT($A18,"##"),"/",TEXT(LEFT(E$3,3),"###"),"/",TEXT($A$3,"yy")),CALC.!$B$145:$F$1640,5,FALSE)))</f>
        <v>T</v>
      </c>
      <c r="F18" s="87">
        <f>IF(ISERROR(VLOOKUP(CONCATENATE(TEXT($A18,"##"),"/",TEXT(LEFT(F$3,3),"###"),"/",TEXT($A$3,"yy")),CALC.!$B$145:$F$1640,5,FALSE))," ",IF(VLOOKUP(CONCATENATE(TEXT($A18,"##"),"/",TEXT(LEFT(F$3,3),"###"),"/",TEXT($A$3,"yy")),CALC.!$B$145:$F$1640,5,FALSE)="","T",VLOOKUP(CONCATENATE(TEXT($A18,"##"),"/",TEXT(LEFT(F$3,3),"###"),"/",TEXT($A$3,"yy")),CALC.!$B$145:$F$1640,5,FALSE)))</f>
        <v>29.246232599999999</v>
      </c>
      <c r="G18" s="87" t="str">
        <f>IF(ISERROR(VLOOKUP(CONCATENATE(TEXT($A18,"##"),"/",TEXT(LEFT(G$3,3),"###"),"/",TEXT($A$3,"yy")),CALC.!$B$145:$F$1640,5,FALSE))," ",IF(VLOOKUP(CONCATENATE(TEXT($A18,"##"),"/",TEXT(LEFT(G$3,3),"###"),"/",TEXT($A$3,"yy")),CALC.!$B$145:$F$1640,5,FALSE)="","T",VLOOKUP(CONCATENATE(TEXT($A18,"##"),"/",TEXT(LEFT(G$3,3),"###"),"/",TEXT($A$3,"yy")),CALC.!$B$145:$F$1640,5,FALSE)))</f>
        <v xml:space="preserve"> </v>
      </c>
      <c r="H18" s="87" t="str">
        <f>IF(ISERROR(VLOOKUP(CONCATENATE(TEXT($A18,"##"),"/",TEXT(LEFT(H$3,3),"###"),"/",TEXT($A$3,"yy")),CALC.!$B$145:$F$1640,5,FALSE))," ",IF(VLOOKUP(CONCATENATE(TEXT($A18,"##"),"/",TEXT(LEFT(H$3,3),"###"),"/",TEXT($A$3,"yy")),CALC.!$B$145:$F$1640,5,FALSE)="","T",VLOOKUP(CONCATENATE(TEXT($A18,"##"),"/",TEXT(LEFT(H$3,3),"###"),"/",TEXT($A$3,"yy")),CALC.!$B$145:$F$1640,5,FALSE)))</f>
        <v xml:space="preserve"> </v>
      </c>
      <c r="I18" s="87" t="str">
        <f>IF(ISERROR(VLOOKUP(CONCATENATE(TEXT($A18,"##"),"/",TEXT(LEFT(I$3,3),"###"),"/",TEXT($A$3,"yy")),CALC.!$B$145:$F$1640,5,FALSE))," ",IF(VLOOKUP(CONCATENATE(TEXT($A18,"##"),"/",TEXT(LEFT(I$3,3),"###"),"/",TEXT($A$3,"yy")),CALC.!$B$145:$F$1640,5,FALSE)="","T",VLOOKUP(CONCATENATE(TEXT($A18,"##"),"/",TEXT(LEFT(I$3,3),"###"),"/",TEXT($A$3,"yy")),CALC.!$B$145:$F$1640,5,FALSE)))</f>
        <v>T</v>
      </c>
      <c r="J18" s="87">
        <f>IF(ISERROR(VLOOKUP(CONCATENATE(TEXT($A18,"##"),"/",TEXT(LEFT(J$3,3),"###"),"/",TEXT($A$3,"yy")),CALC.!$B$145:$F$1640,5,FALSE))," ",IF(VLOOKUP(CONCATENATE(TEXT($A18,"##"),"/",TEXT(LEFT(J$3,3),"###"),"/",TEXT($A$3,"yy")),CALC.!$B$145:$F$1640,5,FALSE)="","T",VLOOKUP(CONCATENATE(TEXT($A18,"##"),"/",TEXT(LEFT(J$3,3),"###"),"/",TEXT($A$3,"yy")),CALC.!$B$145:$F$1640,5,FALSE)))</f>
        <v>7.8531550499999998</v>
      </c>
      <c r="K18" s="87">
        <f>IF(ISERROR(VLOOKUP(CONCATENATE(TEXT($A18,"##"),"/",TEXT(LEFT(K$3,3),"###"),"/",TEXT($A$3,"yy")),CALC.!$B$145:$F$1640,5,FALSE))," ",IF(VLOOKUP(CONCATENATE(TEXT($A18,"##"),"/",TEXT(LEFT(K$3,3),"###"),"/",TEXT($A$3,"yy")),CALC.!$B$145:$F$1640,5,FALSE)="","T",VLOOKUP(CONCATENATE(TEXT($A18,"##"),"/",TEXT(LEFT(K$3,3),"###"),"/",TEXT($A$3,"yy")),CALC.!$B$145:$F$1640,5,FALSE)))</f>
        <v>17.692129293540003</v>
      </c>
      <c r="L18" s="87">
        <f>IF(ISERROR(VLOOKUP(CONCATENATE(TEXT($A18,"##"),"/",TEXT(LEFT(L$3,3),"###"),"/",TEXT($A$3,"yy")),CALC.!$B$145:$F$1640,5,FALSE))," ",IF(VLOOKUP(CONCATENATE(TEXT($A18,"##"),"/",TEXT(LEFT(L$3,3),"###"),"/",TEXT($A$3,"yy")),CALC.!$B$145:$F$1640,5,FALSE)="","T",VLOOKUP(CONCATENATE(TEXT($A18,"##"),"/",TEXT(LEFT(L$3,3),"###"),"/",TEXT($A$3,"yy")),CALC.!$B$145:$F$1640,5,FALSE)))</f>
        <v>5.9575659000000005</v>
      </c>
      <c r="M18" s="88" t="str">
        <f>IF(ISERROR(VLOOKUP(CONCATENATE(TEXT($A18,"##"),"/",TEXT(LEFT(M$3,3),"###"),"/",TEXT($A$3,"yy")),CALC.!$B$145:$F$1640,5,FALSE))," ",IF(VLOOKUP(CONCATENATE(TEXT($A18,"##"),"/",TEXT(LEFT(M$3,3),"###"),"/",TEXT($A$3,"yy")),CALC.!$B$145:$F$1640,5,FALSE)="","T",VLOOKUP(CONCATENATE(TEXT($A18,"##"),"/",TEXT(LEFT(M$3,3),"###"),"/",TEXT($A$3,"yy")),CALC.!$B$145:$F$1640,5,FALSE)))</f>
        <v xml:space="preserve"> </v>
      </c>
      <c r="N18" s="96"/>
    </row>
    <row r="19" spans="1:14" ht="15.75">
      <c r="A19" s="100">
        <v>16</v>
      </c>
      <c r="B19" s="8" t="str">
        <f>IF(ISERROR(VLOOKUP(CONCATENATE(TEXT($A19,"##"),"/",TEXT(LEFT(B$3,3),"###"),"/",TEXT($A$3,"yy")),CALC.!$B$145:$F$1640,5,FALSE))," ",IF(VLOOKUP(CONCATENATE(TEXT($A19,"##"),"/",TEXT(LEFT(B$3,3),"###"),"/",TEXT($A$3,"yy")),CALC.!$B$145:$F$1640,5,FALSE)="","T",VLOOKUP(CONCATENATE(TEXT($A19,"##"),"/",TEXT(LEFT(B$3,3),"###"),"/",TEXT($A$3,"yy")),CALC.!$B$145:$F$1640,5,FALSE)))</f>
        <v xml:space="preserve"> </v>
      </c>
      <c r="C19" s="7" t="str">
        <f>IF(ISERROR(VLOOKUP(CONCATENATE(TEXT($A19,"##"),"/",TEXT(LEFT(C$3,3),"###"),"/",TEXT($A$3,"yy")),CALC.!$B$145:$F$1640,5,FALSE))," ",IF(VLOOKUP(CONCATENATE(TEXT($A19,"##"),"/",TEXT(LEFT(C$3,3),"###"),"/",TEXT($A$3,"yy")),CALC.!$B$145:$F$1640,5,FALSE)="","T",VLOOKUP(CONCATENATE(TEXT($A19,"##"),"/",TEXT(LEFT(C$3,3),"###"),"/",TEXT($A$3,"yy")),CALC.!$B$145:$F$1640,5,FALSE)))</f>
        <v>T</v>
      </c>
      <c r="D19" s="7" t="str">
        <f>IF(ISERROR(VLOOKUP(CONCATENATE(TEXT($A19,"##"),"/",TEXT(LEFT(D$3,3),"###"),"/",TEXT($A$3,"yy")),CALC.!$B$145:$F$1640,5,FALSE))," ",IF(VLOOKUP(CONCATENATE(TEXT($A19,"##"),"/",TEXT(LEFT(D$3,3),"###"),"/",TEXT($A$3,"yy")),CALC.!$B$145:$F$1640,5,FALSE)="","T",VLOOKUP(CONCATENATE(TEXT($A19,"##"),"/",TEXT(LEFT(D$3,3),"###"),"/",TEXT($A$3,"yy")),CALC.!$B$145:$F$1640,5,FALSE)))</f>
        <v xml:space="preserve"> </v>
      </c>
      <c r="E19" s="7" t="str">
        <f>IF(ISERROR(VLOOKUP(CONCATENATE(TEXT($A19,"##"),"/",TEXT(LEFT(E$3,3),"###"),"/",TEXT($A$3,"yy")),CALC.!$B$145:$F$1640,5,FALSE))," ",IF(VLOOKUP(CONCATENATE(TEXT($A19,"##"),"/",TEXT(LEFT(E$3,3),"###"),"/",TEXT($A$3,"yy")),CALC.!$B$145:$F$1640,5,FALSE)="","T",VLOOKUP(CONCATENATE(TEXT($A19,"##"),"/",TEXT(LEFT(E$3,3),"###"),"/",TEXT($A$3,"yy")),CALC.!$B$145:$F$1640,5,FALSE)))</f>
        <v xml:space="preserve"> </v>
      </c>
      <c r="F19" s="7" t="str">
        <f>IF(ISERROR(VLOOKUP(CONCATENATE(TEXT($A19,"##"),"/",TEXT(LEFT(F$3,3),"###"),"/",TEXT($A$3,"yy")),CALC.!$B$145:$F$1640,5,FALSE))," ",IF(VLOOKUP(CONCATENATE(TEXT($A19,"##"),"/",TEXT(LEFT(F$3,3),"###"),"/",TEXT($A$3,"yy")),CALC.!$B$145:$F$1640,5,FALSE)="","T",VLOOKUP(CONCATENATE(TEXT($A19,"##"),"/",TEXT(LEFT(F$3,3),"###"),"/",TEXT($A$3,"yy")),CALC.!$B$145:$F$1640,5,FALSE)))</f>
        <v xml:space="preserve"> </v>
      </c>
      <c r="G19" s="7" t="str">
        <f>IF(ISERROR(VLOOKUP(CONCATENATE(TEXT($A19,"##"),"/",TEXT(LEFT(G$3,3),"###"),"/",TEXT($A$3,"yy")),CALC.!$B$145:$F$1640,5,FALSE))," ",IF(VLOOKUP(CONCATENATE(TEXT($A19,"##"),"/",TEXT(LEFT(G$3,3),"###"),"/",TEXT($A$3,"yy")),CALC.!$B$145:$F$1640,5,FALSE)="","T",VLOOKUP(CONCATENATE(TEXT($A19,"##"),"/",TEXT(LEFT(G$3,3),"###"),"/",TEXT($A$3,"yy")),CALC.!$B$145:$F$1640,5,FALSE)))</f>
        <v xml:space="preserve"> </v>
      </c>
      <c r="H19" s="7" t="str">
        <f>IF(ISERROR(VLOOKUP(CONCATENATE(TEXT($A19,"##"),"/",TEXT(LEFT(H$3,3),"###"),"/",TEXT($A$3,"yy")),CALC.!$B$145:$F$1640,5,FALSE))," ",IF(VLOOKUP(CONCATENATE(TEXT($A19,"##"),"/",TEXT(LEFT(H$3,3),"###"),"/",TEXT($A$3,"yy")),CALC.!$B$145:$F$1640,5,FALSE)="","T",VLOOKUP(CONCATENATE(TEXT($A19,"##"),"/",TEXT(LEFT(H$3,3),"###"),"/",TEXT($A$3,"yy")),CALC.!$B$145:$F$1640,5,FALSE)))</f>
        <v xml:space="preserve"> </v>
      </c>
      <c r="I19" s="7">
        <f>IF(ISERROR(VLOOKUP(CONCATENATE(TEXT($A19,"##"),"/",TEXT(LEFT(I$3,3),"###"),"/",TEXT($A$3,"yy")),CALC.!$B$145:$F$1640,5,FALSE))," ",IF(VLOOKUP(CONCATENATE(TEXT($A19,"##"),"/",TEXT(LEFT(I$3,3),"###"),"/",TEXT($A$3,"yy")),CALC.!$B$145:$F$1640,5,FALSE)="","T",VLOOKUP(CONCATENATE(TEXT($A19,"##"),"/",TEXT(LEFT(I$3,3),"###"),"/",TEXT($A$3,"yy")),CALC.!$B$145:$F$1640,5,FALSE)))</f>
        <v>50.63931015</v>
      </c>
      <c r="J19" s="7">
        <f>IF(ISERROR(VLOOKUP(CONCATENATE(TEXT($A19,"##"),"/",TEXT(LEFT(J$3,3),"###"),"/",TEXT($A$3,"yy")),CALC.!$B$145:$F$1640,5,FALSE))," ",IF(VLOOKUP(CONCATENATE(TEXT($A19,"##"),"/",TEXT(LEFT(J$3,3),"###"),"/",TEXT($A$3,"yy")),CALC.!$B$145:$F$1640,5,FALSE)="","T",VLOOKUP(CONCATENATE(TEXT($A19,"##"),"/",TEXT(LEFT(J$3,3),"###"),"/",TEXT($A$3,"yy")),CALC.!$B$145:$F$1640,5,FALSE)))</f>
        <v>69.053604750000005</v>
      </c>
      <c r="K19" s="7">
        <f>IF(ISERROR(VLOOKUP(CONCATENATE(TEXT($A19,"##"),"/",TEXT(LEFT(K$3,3),"###"),"/",TEXT($A$3,"yy")),CALC.!$B$145:$F$1640,5,FALSE))," ",IF(VLOOKUP(CONCATENATE(TEXT($A19,"##"),"/",TEXT(LEFT(K$3,3),"###"),"/",TEXT($A$3,"yy")),CALC.!$B$145:$F$1640,5,FALSE)="","T",VLOOKUP(CONCATENATE(TEXT($A19,"##"),"/",TEXT(LEFT(K$3,3),"###"),"/",TEXT($A$3,"yy")),CALC.!$B$145:$F$1640,5,FALSE)))</f>
        <v>22.747069799999998</v>
      </c>
      <c r="L19" s="7" t="str">
        <f>IF(ISERROR(VLOOKUP(CONCATENATE(TEXT($A19,"##"),"/",TEXT(LEFT(L$3,3),"###"),"/",TEXT($A$3,"yy")),CALC.!$B$145:$F$1640,5,FALSE))," ",IF(VLOOKUP(CONCATENATE(TEXT($A19,"##"),"/",TEXT(LEFT(L$3,3),"###"),"/",TEXT($A$3,"yy")),CALC.!$B$145:$F$1640,5,FALSE)="","T",VLOOKUP(CONCATENATE(TEXT($A19,"##"),"/",TEXT(LEFT(L$3,3),"###"),"/",TEXT($A$3,"yy")),CALC.!$B$145:$F$1640,5,FALSE)))</f>
        <v xml:space="preserve"> </v>
      </c>
      <c r="M19" s="9">
        <f>IF(ISERROR(VLOOKUP(CONCATENATE(TEXT($A19,"##"),"/",TEXT(LEFT(M$3,3),"###"),"/",TEXT($A$3,"yy")),CALC.!$B$145:$F$1640,5,FALSE))," ",IF(VLOOKUP(CONCATENATE(TEXT($A19,"##"),"/",TEXT(LEFT(M$3,3),"###"),"/",TEXT($A$3,"yy")),CALC.!$B$145:$F$1640,5,FALSE)="","T",VLOOKUP(CONCATENATE(TEXT($A19,"##"),"/",TEXT(LEFT(M$3,3),"###"),"/",TEXT($A$3,"yy")),CALC.!$B$145:$F$1640,5,FALSE)))</f>
        <v>4.0078170600000007</v>
      </c>
      <c r="N19" s="96"/>
    </row>
    <row r="20" spans="1:14" ht="15.75">
      <c r="A20" s="97">
        <v>17</v>
      </c>
      <c r="B20" s="86" t="str">
        <f>IF(ISERROR(VLOOKUP(CONCATENATE(TEXT($A20,"##"),"/",TEXT(LEFT(B$3,3),"###"),"/",TEXT($A$3,"yy")),CALC.!$B$145:$F$1640,5,FALSE))," ",IF(VLOOKUP(CONCATENATE(TEXT($A20,"##"),"/",TEXT(LEFT(B$3,3),"###"),"/",TEXT($A$3,"yy")),CALC.!$B$145:$F$1640,5,FALSE)="","T",VLOOKUP(CONCATENATE(TEXT($A20,"##"),"/",TEXT(LEFT(B$3,3),"###"),"/",TEXT($A$3,"yy")),CALC.!$B$145:$F$1640,5,FALSE)))</f>
        <v xml:space="preserve"> </v>
      </c>
      <c r="C20" s="87" t="str">
        <f>IF(ISERROR(VLOOKUP(CONCATENATE(TEXT($A20,"##"),"/",TEXT(LEFT(C$3,3),"###"),"/",TEXT($A$3,"yy")),CALC.!$B$145:$F$1640,5,FALSE))," ",IF(VLOOKUP(CONCATENATE(TEXT($A20,"##"),"/",TEXT(LEFT(C$3,3),"###"),"/",TEXT($A$3,"yy")),CALC.!$B$145:$F$1640,5,FALSE)="","T",VLOOKUP(CONCATENATE(TEXT($A20,"##"),"/",TEXT(LEFT(C$3,3),"###"),"/",TEXT($A$3,"yy")),CALC.!$B$145:$F$1640,5,FALSE)))</f>
        <v xml:space="preserve"> </v>
      </c>
      <c r="D20" s="87" t="str">
        <f>IF(ISERROR(VLOOKUP(CONCATENATE(TEXT($A20,"##"),"/",TEXT(LEFT(D$3,3),"###"),"/",TEXT($A$3,"yy")),CALC.!$B$145:$F$1640,5,FALSE))," ",IF(VLOOKUP(CONCATENATE(TEXT($A20,"##"),"/",TEXT(LEFT(D$3,3),"###"),"/",TEXT($A$3,"yy")),CALC.!$B$145:$F$1640,5,FALSE)="","T",VLOOKUP(CONCATENATE(TEXT($A20,"##"),"/",TEXT(LEFT(D$3,3),"###"),"/",TEXT($A$3,"yy")),CALC.!$B$145:$F$1640,5,FALSE)))</f>
        <v xml:space="preserve"> </v>
      </c>
      <c r="E20" s="87" t="str">
        <f>IF(ISERROR(VLOOKUP(CONCATENATE(TEXT($A20,"##"),"/",TEXT(LEFT(E$3,3),"###"),"/",TEXT($A$3,"yy")),CALC.!$B$145:$F$1640,5,FALSE))," ",IF(VLOOKUP(CONCATENATE(TEXT($A20,"##"),"/",TEXT(LEFT(E$3,3),"###"),"/",TEXT($A$3,"yy")),CALC.!$B$145:$F$1640,5,FALSE)="","T",VLOOKUP(CONCATENATE(TEXT($A20,"##"),"/",TEXT(LEFT(E$3,3),"###"),"/",TEXT($A$3,"yy")),CALC.!$B$145:$F$1640,5,FALSE)))</f>
        <v xml:space="preserve"> </v>
      </c>
      <c r="F20" s="87" t="str">
        <f>IF(ISERROR(VLOOKUP(CONCATENATE(TEXT($A20,"##"),"/",TEXT(LEFT(F$3,3),"###"),"/",TEXT($A$3,"yy")),CALC.!$B$145:$F$1640,5,FALSE))," ",IF(VLOOKUP(CONCATENATE(TEXT($A20,"##"),"/",TEXT(LEFT(F$3,3),"###"),"/",TEXT($A$3,"yy")),CALC.!$B$145:$F$1640,5,FALSE)="","T",VLOOKUP(CONCATENATE(TEXT($A20,"##"),"/",TEXT(LEFT(F$3,3),"###"),"/",TEXT($A$3,"yy")),CALC.!$B$145:$F$1640,5,FALSE)))</f>
        <v xml:space="preserve"> </v>
      </c>
      <c r="G20" s="87" t="str">
        <f>IF(ISERROR(VLOOKUP(CONCATENATE(TEXT($A20,"##"),"/",TEXT(LEFT(G$3,3),"###"),"/",TEXT($A$3,"yy")),CALC.!$B$145:$F$1640,5,FALSE))," ",IF(VLOOKUP(CONCATENATE(TEXT($A20,"##"),"/",TEXT(LEFT(G$3,3),"###"),"/",TEXT($A$3,"yy")),CALC.!$B$145:$F$1640,5,FALSE)="","T",VLOOKUP(CONCATENATE(TEXT($A20,"##"),"/",TEXT(LEFT(G$3,3),"###"),"/",TEXT($A$3,"yy")),CALC.!$B$145:$F$1640,5,FALSE)))</f>
        <v xml:space="preserve"> </v>
      </c>
      <c r="H20" s="87" t="str">
        <f>IF(ISERROR(VLOOKUP(CONCATENATE(TEXT($A20,"##"),"/",TEXT(LEFT(H$3,3),"###"),"/",TEXT($A$3,"yy")),CALC.!$B$145:$F$1640,5,FALSE))," ",IF(VLOOKUP(CONCATENATE(TEXT($A20,"##"),"/",TEXT(LEFT(H$3,3),"###"),"/",TEXT($A$3,"yy")),CALC.!$B$145:$F$1640,5,FALSE)="","T",VLOOKUP(CONCATENATE(TEXT($A20,"##"),"/",TEXT(LEFT(H$3,3),"###"),"/",TEXT($A$3,"yy")),CALC.!$B$145:$F$1640,5,FALSE)))</f>
        <v xml:space="preserve"> </v>
      </c>
      <c r="I20" s="87" t="str">
        <f>IF(ISERROR(VLOOKUP(CONCATENATE(TEXT($A20,"##"),"/",TEXT(LEFT(I$3,3),"###"),"/",TEXT($A$3,"yy")),CALC.!$B$145:$F$1640,5,FALSE))," ",IF(VLOOKUP(CONCATENATE(TEXT($A20,"##"),"/",TEXT(LEFT(I$3,3),"###"),"/",TEXT($A$3,"yy")),CALC.!$B$145:$F$1640,5,FALSE)="","T",VLOOKUP(CONCATENATE(TEXT($A20,"##"),"/",TEXT(LEFT(I$3,3),"###"),"/",TEXT($A$3,"yy")),CALC.!$B$145:$F$1640,5,FALSE)))</f>
        <v xml:space="preserve"> </v>
      </c>
      <c r="J20" s="87" t="str">
        <f>IF(ISERROR(VLOOKUP(CONCATENATE(TEXT($A20,"##"),"/",TEXT(LEFT(J$3,3),"###"),"/",TEXT($A$3,"yy")),CALC.!$B$145:$F$1640,5,FALSE))," ",IF(VLOOKUP(CONCATENATE(TEXT($A20,"##"),"/",TEXT(LEFT(J$3,3),"###"),"/",TEXT($A$3,"yy")),CALC.!$B$145:$F$1640,5,FALSE)="","T",VLOOKUP(CONCATENATE(TEXT($A20,"##"),"/",TEXT(LEFT(J$3,3),"###"),"/",TEXT($A$3,"yy")),CALC.!$B$145:$F$1640,5,FALSE)))</f>
        <v>T</v>
      </c>
      <c r="K20" s="87">
        <f>IF(ISERROR(VLOOKUP(CONCATENATE(TEXT($A20,"##"),"/",TEXT(LEFT(K$3,3),"###"),"/",TEXT($A$3,"yy")),CALC.!$B$145:$F$1640,5,FALSE))," ",IF(VLOOKUP(CONCATENATE(TEXT($A20,"##"),"/",TEXT(LEFT(K$3,3),"###"),"/",TEXT($A$3,"yy")),CALC.!$B$145:$F$1640,5,FALSE)="","T",VLOOKUP(CONCATENATE(TEXT($A20,"##"),"/",TEXT(LEFT(K$3,3),"###"),"/",TEXT($A$3,"yy")),CALC.!$B$145:$F$1640,5,FALSE)))</f>
        <v>20.0390853</v>
      </c>
      <c r="L20" s="87" t="str">
        <f>IF(ISERROR(VLOOKUP(CONCATENATE(TEXT($A20,"##"),"/",TEXT(LEFT(L$3,3),"###"),"/",TEXT($A$3,"yy")),CALC.!$B$145:$F$1640,5,FALSE))," ",IF(VLOOKUP(CONCATENATE(TEXT($A20,"##"),"/",TEXT(LEFT(L$3,3),"###"),"/",TEXT($A$3,"yy")),CALC.!$B$145:$F$1640,5,FALSE)="","T",VLOOKUP(CONCATENATE(TEXT($A20,"##"),"/",TEXT(LEFT(L$3,3),"###"),"/",TEXT($A$3,"yy")),CALC.!$B$145:$F$1640,5,FALSE)))</f>
        <v>T</v>
      </c>
      <c r="M20" s="88">
        <f>IF(ISERROR(VLOOKUP(CONCATENATE(TEXT($A20,"##"),"/",TEXT(LEFT(M$3,3),"###"),"/",TEXT($A$3,"yy")),CALC.!$B$145:$F$1640,5,FALSE))," ",IF(VLOOKUP(CONCATENATE(TEXT($A20,"##"),"/",TEXT(LEFT(M$3,3),"###"),"/",TEXT($A$3,"yy")),CALC.!$B$145:$F$1640,5,FALSE)="","T",VLOOKUP(CONCATENATE(TEXT($A20,"##"),"/",TEXT(LEFT(M$3,3),"###"),"/",TEXT($A$3,"yy")),CALC.!$B$145:$F$1640,5,FALSE)))</f>
        <v>25.996651199999999</v>
      </c>
      <c r="N20" s="96"/>
    </row>
    <row r="21" spans="1:14" ht="15.75">
      <c r="A21" s="100">
        <v>18</v>
      </c>
      <c r="B21" s="8" t="str">
        <f>IF(ISERROR(VLOOKUP(CONCATENATE(TEXT($A21,"##"),"/",TEXT(LEFT(B$3,3),"###"),"/",TEXT($A$3,"yy")),CALC.!$B$145:$F$1640,5,FALSE))," ",IF(VLOOKUP(CONCATENATE(TEXT($A21,"##"),"/",TEXT(LEFT(B$3,3),"###"),"/",TEXT($A$3,"yy")),CALC.!$B$145:$F$1640,5,FALSE)="","T",VLOOKUP(CONCATENATE(TEXT($A21,"##"),"/",TEXT(LEFT(B$3,3),"###"),"/",TEXT($A$3,"yy")),CALC.!$B$145:$F$1640,5,FALSE)))</f>
        <v xml:space="preserve"> </v>
      </c>
      <c r="C21" s="7">
        <f>IF(ISERROR(VLOOKUP(CONCATENATE(TEXT($A21,"##"),"/",TEXT(LEFT(C$3,3),"###"),"/",TEXT($A$3,"yy")),CALC.!$B$145:$F$1640,5,FALSE))," ",IF(VLOOKUP(CONCATENATE(TEXT($A21,"##"),"/",TEXT(LEFT(C$3,3),"###"),"/",TEXT($A$3,"yy")),CALC.!$B$145:$F$1640,5,FALSE)="","T",VLOOKUP(CONCATENATE(TEXT($A21,"##"),"/",TEXT(LEFT(C$3,3),"###"),"/",TEXT($A$3,"yy")),CALC.!$B$145:$F$1640,5,FALSE)))</f>
        <v>0.24913457400000003</v>
      </c>
      <c r="D21" s="7" t="str">
        <f>IF(ISERROR(VLOOKUP(CONCATENATE(TEXT($A21,"##"),"/",TEXT(LEFT(D$3,3),"###"),"/",TEXT($A$3,"yy")),CALC.!$B$145:$F$1640,5,FALSE))," ",IF(VLOOKUP(CONCATENATE(TEXT($A21,"##"),"/",TEXT(LEFT(D$3,3),"###"),"/",TEXT($A$3,"yy")),CALC.!$B$145:$F$1640,5,FALSE)="","T",VLOOKUP(CONCATENATE(TEXT($A21,"##"),"/",TEXT(LEFT(D$3,3),"###"),"/",TEXT($A$3,"yy")),CALC.!$B$145:$F$1640,5,FALSE)))</f>
        <v xml:space="preserve"> </v>
      </c>
      <c r="E21" s="7" t="str">
        <f>IF(ISERROR(VLOOKUP(CONCATENATE(TEXT($A21,"##"),"/",TEXT(LEFT(E$3,3),"###"),"/",TEXT($A$3,"yy")),CALC.!$B$145:$F$1640,5,FALSE))," ",IF(VLOOKUP(CONCATENATE(TEXT($A21,"##"),"/",TEXT(LEFT(E$3,3),"###"),"/",TEXT($A$3,"yy")),CALC.!$B$145:$F$1640,5,FALSE)="","T",VLOOKUP(CONCATENATE(TEXT($A21,"##"),"/",TEXT(LEFT(E$3,3),"###"),"/",TEXT($A$3,"yy")),CALC.!$B$145:$F$1640,5,FALSE)))</f>
        <v xml:space="preserve"> </v>
      </c>
      <c r="F21" s="7" t="str">
        <f>IF(ISERROR(VLOOKUP(CONCATENATE(TEXT($A21,"##"),"/",TEXT(LEFT(F$3,3),"###"),"/",TEXT($A$3,"yy")),CALC.!$B$145:$F$1640,5,FALSE))," ",IF(VLOOKUP(CONCATENATE(TEXT($A21,"##"),"/",TEXT(LEFT(F$3,3),"###"),"/",TEXT($A$3,"yy")),CALC.!$B$145:$F$1640,5,FALSE)="","T",VLOOKUP(CONCATENATE(TEXT($A21,"##"),"/",TEXT(LEFT(F$3,3),"###"),"/",TEXT($A$3,"yy")),CALC.!$B$145:$F$1640,5,FALSE)))</f>
        <v xml:space="preserve"> </v>
      </c>
      <c r="G21" s="7" t="str">
        <f>IF(ISERROR(VLOOKUP(CONCATENATE(TEXT($A21,"##"),"/",TEXT(LEFT(G$3,3),"###"),"/",TEXT($A$3,"yy")),CALC.!$B$145:$F$1640,5,FALSE))," ",IF(VLOOKUP(CONCATENATE(TEXT($A21,"##"),"/",TEXT(LEFT(G$3,3),"###"),"/",TEXT($A$3,"yy")),CALC.!$B$145:$F$1640,5,FALSE)="","T",VLOOKUP(CONCATENATE(TEXT($A21,"##"),"/",TEXT(LEFT(G$3,3),"###"),"/",TEXT($A$3,"yy")),CALC.!$B$145:$F$1640,5,FALSE)))</f>
        <v xml:space="preserve"> </v>
      </c>
      <c r="H21" s="7" t="str">
        <f>IF(ISERROR(VLOOKUP(CONCATENATE(TEXT($A21,"##"),"/",TEXT(LEFT(H$3,3),"###"),"/",TEXT($A$3,"yy")),CALC.!$B$145:$F$1640,5,FALSE))," ",IF(VLOOKUP(CONCATENATE(TEXT($A21,"##"),"/",TEXT(LEFT(H$3,3),"###"),"/",TEXT($A$3,"yy")),CALC.!$B$145:$F$1640,5,FALSE)="","T",VLOOKUP(CONCATENATE(TEXT($A21,"##"),"/",TEXT(LEFT(H$3,3),"###"),"/",TEXT($A$3,"yy")),CALC.!$B$145:$F$1640,5,FALSE)))</f>
        <v xml:space="preserve"> </v>
      </c>
      <c r="I21" s="7">
        <f>IF(ISERROR(VLOOKUP(CONCATENATE(TEXT($A21,"##"),"/",TEXT(LEFT(I$3,3),"###"),"/",TEXT($A$3,"yy")),CALC.!$B$145:$F$1640,5,FALSE))," ",IF(VLOOKUP(CONCATENATE(TEXT($A21,"##"),"/",TEXT(LEFT(I$3,3),"###"),"/",TEXT($A$3,"yy")),CALC.!$B$145:$F$1640,5,FALSE)="","T",VLOOKUP(CONCATENATE(TEXT($A21,"##"),"/",TEXT(LEFT(I$3,3),"###"),"/",TEXT($A$3,"yy")),CALC.!$B$145:$F$1640,5,FALSE)))</f>
        <v>7.8531550499999998</v>
      </c>
      <c r="J21" s="7" t="str">
        <f>IF(ISERROR(VLOOKUP(CONCATENATE(TEXT($A21,"##"),"/",TEXT(LEFT(J$3,3),"###"),"/",TEXT($A$3,"yy")),CALC.!$B$145:$F$1640,5,FALSE))," ",IF(VLOOKUP(CONCATENATE(TEXT($A21,"##"),"/",TEXT(LEFT(J$3,3),"###"),"/",TEXT($A$3,"yy")),CALC.!$B$145:$F$1640,5,FALSE)="","T",VLOOKUP(CONCATENATE(TEXT($A21,"##"),"/",TEXT(LEFT(J$3,3),"###"),"/",TEXT($A$3,"yy")),CALC.!$B$145:$F$1640,5,FALSE)))</f>
        <v>T</v>
      </c>
      <c r="K21" s="7">
        <f>IF(ISERROR(VLOOKUP(CONCATENATE(TEXT($A21,"##"),"/",TEXT(LEFT(K$3,3),"###"),"/",TEXT($A$3,"yy")),CALC.!$B$145:$F$1640,5,FALSE))," ",IF(VLOOKUP(CONCATENATE(TEXT($A21,"##"),"/",TEXT(LEFT(K$3,3),"###"),"/",TEXT($A$3,"yy")),CALC.!$B$145:$F$1640,5,FALSE)="","T",VLOOKUP(CONCATENATE(TEXT($A21,"##"),"/",TEXT(LEFT(K$3,3),"###"),"/",TEXT($A$3,"yy")),CALC.!$B$145:$F$1640,5,FALSE)))</f>
        <v>102.90341100000001</v>
      </c>
      <c r="L21" s="7" t="str">
        <f>IF(ISERROR(VLOOKUP(CONCATENATE(TEXT($A21,"##"),"/",TEXT(LEFT(L$3,3),"###"),"/",TEXT($A$3,"yy")),CALC.!$B$145:$F$1640,5,FALSE))," ",IF(VLOOKUP(CONCATENATE(TEXT($A21,"##"),"/",TEXT(LEFT(L$3,3),"###"),"/",TEXT($A$3,"yy")),CALC.!$B$145:$F$1640,5,FALSE)="","T",VLOOKUP(CONCATENATE(TEXT($A21,"##"),"/",TEXT(LEFT(L$3,3),"###"),"/",TEXT($A$3,"yy")),CALC.!$B$145:$F$1640,5,FALSE)))</f>
        <v xml:space="preserve"> </v>
      </c>
      <c r="M21" s="9">
        <f>IF(ISERROR(VLOOKUP(CONCATENATE(TEXT($A21,"##"),"/",TEXT(LEFT(M$3,3),"###"),"/",TEXT($A$3,"yy")),CALC.!$B$145:$F$1640,5,FALSE))," ",IF(VLOOKUP(CONCATENATE(TEXT($A21,"##"),"/",TEXT(LEFT(M$3,3),"###"),"/",TEXT($A$3,"yy")),CALC.!$B$145:$F$1640,5,FALSE)="","T",VLOOKUP(CONCATENATE(TEXT($A21,"##"),"/",TEXT(LEFT(M$3,3),"###"),"/",TEXT($A$3,"yy")),CALC.!$B$145:$F$1640,5,FALSE)))</f>
        <v>21.934674449999999</v>
      </c>
      <c r="N21" s="96"/>
    </row>
    <row r="22" spans="1:14" ht="15.75">
      <c r="A22" s="97">
        <v>19</v>
      </c>
      <c r="B22" s="86" t="str">
        <f>IF(ISERROR(VLOOKUP(CONCATENATE(TEXT($A22,"##"),"/",TEXT(LEFT(B$3,3),"###"),"/",TEXT($A$3,"yy")),CALC.!$B$145:$F$1640,5,FALSE))," ",IF(VLOOKUP(CONCATENATE(TEXT($A22,"##"),"/",TEXT(LEFT(B$3,3),"###"),"/",TEXT($A$3,"yy")),CALC.!$B$145:$F$1640,5,FALSE)="","T",VLOOKUP(CONCATENATE(TEXT($A22,"##"),"/",TEXT(LEFT(B$3,3),"###"),"/",TEXT($A$3,"yy")),CALC.!$B$145:$F$1640,5,FALSE)))</f>
        <v xml:space="preserve"> </v>
      </c>
      <c r="C22" s="87" t="str">
        <f>IF(ISERROR(VLOOKUP(CONCATENATE(TEXT($A22,"##"),"/",TEXT(LEFT(C$3,3),"###"),"/",TEXT($A$3,"yy")),CALC.!$B$145:$F$1640,5,FALSE))," ",IF(VLOOKUP(CONCATENATE(TEXT($A22,"##"),"/",TEXT(LEFT(C$3,3),"###"),"/",TEXT($A$3,"yy")),CALC.!$B$145:$F$1640,5,FALSE)="","T",VLOOKUP(CONCATENATE(TEXT($A22,"##"),"/",TEXT(LEFT(C$3,3),"###"),"/",TEXT($A$3,"yy")),CALC.!$B$145:$F$1640,5,FALSE)))</f>
        <v xml:space="preserve"> </v>
      </c>
      <c r="D22" s="87" t="str">
        <f>IF(ISERROR(VLOOKUP(CONCATENATE(TEXT($A22,"##"),"/",TEXT(LEFT(D$3,3),"###"),"/",TEXT($A$3,"yy")),CALC.!$B$145:$F$1640,5,FALSE))," ",IF(VLOOKUP(CONCATENATE(TEXT($A22,"##"),"/",TEXT(LEFT(D$3,3),"###"),"/",TEXT($A$3,"yy")),CALC.!$B$145:$F$1640,5,FALSE)="","T",VLOOKUP(CONCATENATE(TEXT($A22,"##"),"/",TEXT(LEFT(D$3,3),"###"),"/",TEXT($A$3,"yy")),CALC.!$B$145:$F$1640,5,FALSE)))</f>
        <v xml:space="preserve"> </v>
      </c>
      <c r="E22" s="87" t="str">
        <f>IF(ISERROR(VLOOKUP(CONCATENATE(TEXT($A22,"##"),"/",TEXT(LEFT(E$3,3),"###"),"/",TEXT($A$3,"yy")),CALC.!$B$145:$F$1640,5,FALSE))," ",IF(VLOOKUP(CONCATENATE(TEXT($A22,"##"),"/",TEXT(LEFT(E$3,3),"###"),"/",TEXT($A$3,"yy")),CALC.!$B$145:$F$1640,5,FALSE)="","T",VLOOKUP(CONCATENATE(TEXT($A22,"##"),"/",TEXT(LEFT(E$3,3),"###"),"/",TEXT($A$3,"yy")),CALC.!$B$145:$F$1640,5,FALSE)))</f>
        <v xml:space="preserve"> </v>
      </c>
      <c r="F22" s="87" t="str">
        <f>IF(ISERROR(VLOOKUP(CONCATENATE(TEXT($A22,"##"),"/",TEXT(LEFT(F$3,3),"###"),"/",TEXT($A$3,"yy")),CALC.!$B$145:$F$1640,5,FALSE))," ",IF(VLOOKUP(CONCATENATE(TEXT($A22,"##"),"/",TEXT(LEFT(F$3,3),"###"),"/",TEXT($A$3,"yy")),CALC.!$B$145:$F$1640,5,FALSE)="","T",VLOOKUP(CONCATENATE(TEXT($A22,"##"),"/",TEXT(LEFT(F$3,3),"###"),"/",TEXT($A$3,"yy")),CALC.!$B$145:$F$1640,5,FALSE)))</f>
        <v xml:space="preserve"> </v>
      </c>
      <c r="G22" s="87" t="str">
        <f>IF(ISERROR(VLOOKUP(CONCATENATE(TEXT($A22,"##"),"/",TEXT(LEFT(G$3,3),"###"),"/",TEXT($A$3,"yy")),CALC.!$B$145:$F$1640,5,FALSE))," ",IF(VLOOKUP(CONCATENATE(TEXT($A22,"##"),"/",TEXT(LEFT(G$3,3),"###"),"/",TEXT($A$3,"yy")),CALC.!$B$145:$F$1640,5,FALSE)="","T",VLOOKUP(CONCATENATE(TEXT($A22,"##"),"/",TEXT(LEFT(G$3,3),"###"),"/",TEXT($A$3,"yy")),CALC.!$B$145:$F$1640,5,FALSE)))</f>
        <v xml:space="preserve"> </v>
      </c>
      <c r="H22" s="87" t="str">
        <f>IF(ISERROR(VLOOKUP(CONCATENATE(TEXT($A22,"##"),"/",TEXT(LEFT(H$3,3),"###"),"/",TEXT($A$3,"yy")),CALC.!$B$145:$F$1640,5,FALSE))," ",IF(VLOOKUP(CONCATENATE(TEXT($A22,"##"),"/",TEXT(LEFT(H$3,3),"###"),"/",TEXT($A$3,"yy")),CALC.!$B$145:$F$1640,5,FALSE)="","T",VLOOKUP(CONCATENATE(TEXT($A22,"##"),"/",TEXT(LEFT(H$3,3),"###"),"/",TEXT($A$3,"yy")),CALC.!$B$145:$F$1640,5,FALSE)))</f>
        <v xml:space="preserve"> </v>
      </c>
      <c r="I22" s="87" t="str">
        <f>IF(ISERROR(VLOOKUP(CONCATENATE(TEXT($A22,"##"),"/",TEXT(LEFT(I$3,3),"###"),"/",TEXT($A$3,"yy")),CALC.!$B$145:$F$1640,5,FALSE))," ",IF(VLOOKUP(CONCATENATE(TEXT($A22,"##"),"/",TEXT(LEFT(I$3,3),"###"),"/",TEXT($A$3,"yy")),CALC.!$B$145:$F$1640,5,FALSE)="","T",VLOOKUP(CONCATENATE(TEXT($A22,"##"),"/",TEXT(LEFT(I$3,3),"###"),"/",TEXT($A$3,"yy")),CALC.!$B$145:$F$1640,5,FALSE)))</f>
        <v xml:space="preserve"> </v>
      </c>
      <c r="J22" s="87" t="str">
        <f>IF(ISERROR(VLOOKUP(CONCATENATE(TEXT($A22,"##"),"/",TEXT(LEFT(J$3,3),"###"),"/",TEXT($A$3,"yy")),CALC.!$B$145:$F$1640,5,FALSE))," ",IF(VLOOKUP(CONCATENATE(TEXT($A22,"##"),"/",TEXT(LEFT(J$3,3),"###"),"/",TEXT($A$3,"yy")),CALC.!$B$145:$F$1640,5,FALSE)="","T",VLOOKUP(CONCATENATE(TEXT($A22,"##"),"/",TEXT(LEFT(J$3,3),"###"),"/",TEXT($A$3,"yy")),CALC.!$B$145:$F$1640,5,FALSE)))</f>
        <v xml:space="preserve"> </v>
      </c>
      <c r="K22" s="87">
        <f>IF(ISERROR(VLOOKUP(CONCATENATE(TEXT($A22,"##"),"/",TEXT(LEFT(K$3,3),"###"),"/",TEXT($A$3,"yy")),CALC.!$B$145:$F$1640,5,FALSE))," ",IF(VLOOKUP(CONCATENATE(TEXT($A22,"##"),"/",TEXT(LEFT(K$3,3),"###"),"/",TEXT($A$3,"yy")),CALC.!$B$145:$F$1640,5,FALSE)="","T",VLOOKUP(CONCATENATE(TEXT($A22,"##"),"/",TEXT(LEFT(K$3,3),"###"),"/",TEXT($A$3,"yy")),CALC.!$B$145:$F$1640,5,FALSE)))</f>
        <v>55.784480700000003</v>
      </c>
      <c r="L22" s="87" t="str">
        <f>IF(ISERROR(VLOOKUP(CONCATENATE(TEXT($A22,"##"),"/",TEXT(LEFT(L$3,3),"###"),"/",TEXT($A$3,"yy")),CALC.!$B$145:$F$1640,5,FALSE))," ",IF(VLOOKUP(CONCATENATE(TEXT($A22,"##"),"/",TEXT(LEFT(L$3,3),"###"),"/",TEXT($A$3,"yy")),CALC.!$B$145:$F$1640,5,FALSE)="","T",VLOOKUP(CONCATENATE(TEXT($A22,"##"),"/",TEXT(LEFT(L$3,3),"###"),"/",TEXT($A$3,"yy")),CALC.!$B$145:$F$1640,5,FALSE)))</f>
        <v xml:space="preserve"> </v>
      </c>
      <c r="M22" s="88">
        <f>IF(ISERROR(VLOOKUP(CONCATENATE(TEXT($A22,"##"),"/",TEXT(LEFT(M$3,3),"###"),"/",TEXT($A$3,"yy")),CALC.!$B$145:$F$1640,5,FALSE))," ",IF(VLOOKUP(CONCATENATE(TEXT($A22,"##"),"/",TEXT(LEFT(M$3,3),"###"),"/",TEXT($A$3,"yy")),CALC.!$B$145:$F$1640,5,FALSE)="","T",VLOOKUP(CONCATENATE(TEXT($A22,"##"),"/",TEXT(LEFT(M$3,3),"###"),"/",TEXT($A$3,"yy")),CALC.!$B$145:$F$1640,5,FALSE)))</f>
        <v>0.86655504000000005</v>
      </c>
      <c r="N22" s="96"/>
    </row>
    <row r="23" spans="1:14" ht="15.75">
      <c r="A23" s="100">
        <v>20</v>
      </c>
      <c r="B23" s="8" t="str">
        <f>IF(ISERROR(VLOOKUP(CONCATENATE(TEXT($A23,"##"),"/",TEXT(LEFT(B$3,3),"###"),"/",TEXT($A$3,"yy")),CALC.!$B$145:$F$1640,5,FALSE))," ",IF(VLOOKUP(CONCATENATE(TEXT($A23,"##"),"/",TEXT(LEFT(B$3,3),"###"),"/",TEXT($A$3,"yy")),CALC.!$B$145:$F$1640,5,FALSE)="","T",VLOOKUP(CONCATENATE(TEXT($A23,"##"),"/",TEXT(LEFT(B$3,3),"###"),"/",TEXT($A$3,"yy")),CALC.!$B$145:$F$1640,5,FALSE)))</f>
        <v xml:space="preserve"> </v>
      </c>
      <c r="C23" s="7" t="str">
        <f>IF(ISERROR(VLOOKUP(CONCATENATE(TEXT($A23,"##"),"/",TEXT(LEFT(C$3,3),"###"),"/",TEXT($A$3,"yy")),CALC.!$B$145:$F$1640,5,FALSE))," ",IF(VLOOKUP(CONCATENATE(TEXT($A23,"##"),"/",TEXT(LEFT(C$3,3),"###"),"/",TEXT($A$3,"yy")),CALC.!$B$145:$F$1640,5,FALSE)="","T",VLOOKUP(CONCATENATE(TEXT($A23,"##"),"/",TEXT(LEFT(C$3,3),"###"),"/",TEXT($A$3,"yy")),CALC.!$B$145:$F$1640,5,FALSE)))</f>
        <v xml:space="preserve"> </v>
      </c>
      <c r="D23" s="7" t="str">
        <f>IF(ISERROR(VLOOKUP(CONCATENATE(TEXT($A23,"##"),"/",TEXT(LEFT(D$3,3),"###"),"/",TEXT($A$3,"yy")),CALC.!$B$145:$F$1640,5,FALSE))," ",IF(VLOOKUP(CONCATENATE(TEXT($A23,"##"),"/",TEXT(LEFT(D$3,3),"###"),"/",TEXT($A$3,"yy")),CALC.!$B$145:$F$1640,5,FALSE)="","T",VLOOKUP(CONCATENATE(TEXT($A23,"##"),"/",TEXT(LEFT(D$3,3),"###"),"/",TEXT($A$3,"yy")),CALC.!$B$145:$F$1640,5,FALSE)))</f>
        <v xml:space="preserve"> </v>
      </c>
      <c r="E23" s="7" t="str">
        <f>IF(ISERROR(VLOOKUP(CONCATENATE(TEXT($A23,"##"),"/",TEXT(LEFT(E$3,3),"###"),"/",TEXT($A$3,"yy")),CALC.!$B$145:$F$1640,5,FALSE))," ",IF(VLOOKUP(CONCATENATE(TEXT($A23,"##"),"/",TEXT(LEFT(E$3,3),"###"),"/",TEXT($A$3,"yy")),CALC.!$B$145:$F$1640,5,FALSE)="","T",VLOOKUP(CONCATENATE(TEXT($A23,"##"),"/",TEXT(LEFT(E$3,3),"###"),"/",TEXT($A$3,"yy")),CALC.!$B$145:$F$1640,5,FALSE)))</f>
        <v xml:space="preserve"> </v>
      </c>
      <c r="F23" s="7" t="str">
        <f>IF(ISERROR(VLOOKUP(CONCATENATE(TEXT($A23,"##"),"/",TEXT(LEFT(F$3,3),"###"),"/",TEXT($A$3,"yy")),CALC.!$B$145:$F$1640,5,FALSE))," ",IF(VLOOKUP(CONCATENATE(TEXT($A23,"##"),"/",TEXT(LEFT(F$3,3),"###"),"/",TEXT($A$3,"yy")),CALC.!$B$145:$F$1640,5,FALSE)="","T",VLOOKUP(CONCATENATE(TEXT($A23,"##"),"/",TEXT(LEFT(F$3,3),"###"),"/",TEXT($A$3,"yy")),CALC.!$B$145:$F$1640,5,FALSE)))</f>
        <v xml:space="preserve"> </v>
      </c>
      <c r="G23" s="7" t="str">
        <f>IF(ISERROR(VLOOKUP(CONCATENATE(TEXT($A23,"##"),"/",TEXT(LEFT(G$3,3),"###"),"/",TEXT($A$3,"yy")),CALC.!$B$145:$F$1640,5,FALSE))," ",IF(VLOOKUP(CONCATENATE(TEXT($A23,"##"),"/",TEXT(LEFT(G$3,3),"###"),"/",TEXT($A$3,"yy")),CALC.!$B$145:$F$1640,5,FALSE)="","T",VLOOKUP(CONCATENATE(TEXT($A23,"##"),"/",TEXT(LEFT(G$3,3),"###"),"/",TEXT($A$3,"yy")),CALC.!$B$145:$F$1640,5,FALSE)))</f>
        <v xml:space="preserve"> </v>
      </c>
      <c r="H23" s="7" t="str">
        <f>IF(ISERROR(VLOOKUP(CONCATENATE(TEXT($A23,"##"),"/",TEXT(LEFT(H$3,3),"###"),"/",TEXT($A$3,"yy")),CALC.!$B$145:$F$1640,5,FALSE))," ",IF(VLOOKUP(CONCATENATE(TEXT($A23,"##"),"/",TEXT(LEFT(H$3,3),"###"),"/",TEXT($A$3,"yy")),CALC.!$B$145:$F$1640,5,FALSE)="","T",VLOOKUP(CONCATENATE(TEXT($A23,"##"),"/",TEXT(LEFT(H$3,3),"###"),"/",TEXT($A$3,"yy")),CALC.!$B$145:$F$1640,5,FALSE)))</f>
        <v xml:space="preserve"> </v>
      </c>
      <c r="I23" s="7" t="str">
        <f>IF(ISERROR(VLOOKUP(CONCATENATE(TEXT($A23,"##"),"/",TEXT(LEFT(I$3,3),"###"),"/",TEXT($A$3,"yy")),CALC.!$B$145:$F$1640,5,FALSE))," ",IF(VLOOKUP(CONCATENATE(TEXT($A23,"##"),"/",TEXT(LEFT(I$3,3),"###"),"/",TEXT($A$3,"yy")),CALC.!$B$145:$F$1640,5,FALSE)="","T",VLOOKUP(CONCATENATE(TEXT($A23,"##"),"/",TEXT(LEFT(I$3,3),"###"),"/",TEXT($A$3,"yy")),CALC.!$B$145:$F$1640,5,FALSE)))</f>
        <v xml:space="preserve"> </v>
      </c>
      <c r="J23" s="7" t="str">
        <f>IF(ISERROR(VLOOKUP(CONCATENATE(TEXT($A23,"##"),"/",TEXT(LEFT(J$3,3),"###"),"/",TEXT($A$3,"yy")),CALC.!$B$145:$F$1640,5,FALSE))," ",IF(VLOOKUP(CONCATENATE(TEXT($A23,"##"),"/",TEXT(LEFT(J$3,3),"###"),"/",TEXT($A$3,"yy")),CALC.!$B$145:$F$1640,5,FALSE)="","T",VLOOKUP(CONCATENATE(TEXT($A23,"##"),"/",TEXT(LEFT(J$3,3),"###"),"/",TEXT($A$3,"yy")),CALC.!$B$145:$F$1640,5,FALSE)))</f>
        <v>T</v>
      </c>
      <c r="K23" s="7">
        <f>IF(ISERROR(VLOOKUP(CONCATENATE(TEXT($A23,"##"),"/",TEXT(LEFT(K$3,3),"###"),"/",TEXT($A$3,"yy")),CALC.!$B$145:$F$1640,5,FALSE))," ",IF(VLOOKUP(CONCATENATE(TEXT($A23,"##"),"/",TEXT(LEFT(K$3,3),"###"),"/",TEXT($A$3,"yy")),CALC.!$B$145:$F$1640,5,FALSE)="","T",VLOOKUP(CONCATENATE(TEXT($A23,"##"),"/",TEXT(LEFT(K$3,3),"###"),"/",TEXT($A$3,"yy")),CALC.!$B$145:$F$1640,5,FALSE)))</f>
        <v>58.763263649999999</v>
      </c>
      <c r="L23" s="7" t="str">
        <f>IF(ISERROR(VLOOKUP(CONCATENATE(TEXT($A23,"##"),"/",TEXT(LEFT(L$3,3),"###"),"/",TEXT($A$3,"yy")),CALC.!$B$145:$F$1640,5,FALSE))," ",IF(VLOOKUP(CONCATENATE(TEXT($A23,"##"),"/",TEXT(LEFT(L$3,3),"###"),"/",TEXT($A$3,"yy")),CALC.!$B$145:$F$1640,5,FALSE)="","T",VLOOKUP(CONCATENATE(TEXT($A23,"##"),"/",TEXT(LEFT(L$3,3),"###"),"/",TEXT($A$3,"yy")),CALC.!$B$145:$F$1640,5,FALSE)))</f>
        <v xml:space="preserve"> </v>
      </c>
      <c r="M23" s="9" t="str">
        <f>IF(ISERROR(VLOOKUP(CONCATENATE(TEXT($A23,"##"),"/",TEXT(LEFT(M$3,3),"###"),"/",TEXT($A$3,"yy")),CALC.!$B$145:$F$1640,5,FALSE))," ",IF(VLOOKUP(CONCATENATE(TEXT($A23,"##"),"/",TEXT(LEFT(M$3,3),"###"),"/",TEXT($A$3,"yy")),CALC.!$B$145:$F$1640,5,FALSE)="","T",VLOOKUP(CONCATENATE(TEXT($A23,"##"),"/",TEXT(LEFT(M$3,3),"###"),"/",TEXT($A$3,"yy")),CALC.!$B$145:$F$1640,5,FALSE)))</f>
        <v xml:space="preserve"> </v>
      </c>
      <c r="N23" s="96"/>
    </row>
    <row r="24" spans="1:14" ht="15.75">
      <c r="A24" s="97">
        <v>21</v>
      </c>
      <c r="B24" s="86" t="str">
        <f>IF(ISERROR(VLOOKUP(CONCATENATE(TEXT($A24,"##"),"/",TEXT(LEFT(B$3,3),"###"),"/",TEXT($A$3,"yy")),CALC.!$B$145:$F$1640,5,FALSE))," ",IF(VLOOKUP(CONCATENATE(TEXT($A24,"##"),"/",TEXT(LEFT(B$3,3),"###"),"/",TEXT($A$3,"yy")),CALC.!$B$145:$F$1640,5,FALSE)="","T",VLOOKUP(CONCATENATE(TEXT($A24,"##"),"/",TEXT(LEFT(B$3,3),"###"),"/",TEXT($A$3,"yy")),CALC.!$B$145:$F$1640,5,FALSE)))</f>
        <v xml:space="preserve"> </v>
      </c>
      <c r="C24" s="87" t="str">
        <f>IF(ISERROR(VLOOKUP(CONCATENATE(TEXT($A24,"##"),"/",TEXT(LEFT(C$3,3),"###"),"/",TEXT($A$3,"yy")),CALC.!$B$145:$F$1640,5,FALSE))," ",IF(VLOOKUP(CONCATENATE(TEXT($A24,"##"),"/",TEXT(LEFT(C$3,3),"###"),"/",TEXT($A$3,"yy")),CALC.!$B$145:$F$1640,5,FALSE)="","T",VLOOKUP(CONCATENATE(TEXT($A24,"##"),"/",TEXT(LEFT(C$3,3),"###"),"/",TEXT($A$3,"yy")),CALC.!$B$145:$F$1640,5,FALSE)))</f>
        <v xml:space="preserve"> </v>
      </c>
      <c r="D24" s="87" t="str">
        <f>IF(ISERROR(VLOOKUP(CONCATENATE(TEXT($A24,"##"),"/",TEXT(LEFT(D$3,3),"###"),"/",TEXT($A$3,"yy")),CALC.!$B$145:$F$1640,5,FALSE))," ",IF(VLOOKUP(CONCATENATE(TEXT($A24,"##"),"/",TEXT(LEFT(D$3,3),"###"),"/",TEXT($A$3,"yy")),CALC.!$B$145:$F$1640,5,FALSE)="","T",VLOOKUP(CONCATENATE(TEXT($A24,"##"),"/",TEXT(LEFT(D$3,3),"###"),"/",TEXT($A$3,"yy")),CALC.!$B$145:$F$1640,5,FALSE)))</f>
        <v xml:space="preserve"> </v>
      </c>
      <c r="E24" s="87" t="str">
        <f>IF(ISERROR(VLOOKUP(CONCATENATE(TEXT($A24,"##"),"/",TEXT(LEFT(E$3,3),"###"),"/",TEXT($A$3,"yy")),CALC.!$B$145:$F$1640,5,FALSE))," ",IF(VLOOKUP(CONCATENATE(TEXT($A24,"##"),"/",TEXT(LEFT(E$3,3),"###"),"/",TEXT($A$3,"yy")),CALC.!$B$145:$F$1640,5,FALSE)="","T",VLOOKUP(CONCATENATE(TEXT($A24,"##"),"/",TEXT(LEFT(E$3,3),"###"),"/",TEXT($A$3,"yy")),CALC.!$B$145:$F$1640,5,FALSE)))</f>
        <v xml:space="preserve"> </v>
      </c>
      <c r="F24" s="87" t="str">
        <f>IF(ISERROR(VLOOKUP(CONCATENATE(TEXT($A24,"##"),"/",TEXT(LEFT(F$3,3),"###"),"/",TEXT($A$3,"yy")),CALC.!$B$145:$F$1640,5,FALSE))," ",IF(VLOOKUP(CONCATENATE(TEXT($A24,"##"),"/",TEXT(LEFT(F$3,3),"###"),"/",TEXT($A$3,"yy")),CALC.!$B$145:$F$1640,5,FALSE)="","T",VLOOKUP(CONCATENATE(TEXT($A24,"##"),"/",TEXT(LEFT(F$3,3),"###"),"/",TEXT($A$3,"yy")),CALC.!$B$145:$F$1640,5,FALSE)))</f>
        <v xml:space="preserve"> </v>
      </c>
      <c r="G24" s="87" t="str">
        <f>IF(ISERROR(VLOOKUP(CONCATENATE(TEXT($A24,"##"),"/",TEXT(LEFT(G$3,3),"###"),"/",TEXT($A$3,"yy")),CALC.!$B$145:$F$1640,5,FALSE))," ",IF(VLOOKUP(CONCATENATE(TEXT($A24,"##"),"/",TEXT(LEFT(G$3,3),"###"),"/",TEXT($A$3,"yy")),CALC.!$B$145:$F$1640,5,FALSE)="","T",VLOOKUP(CONCATENATE(TEXT($A24,"##"),"/",TEXT(LEFT(G$3,3),"###"),"/",TEXT($A$3,"yy")),CALC.!$B$145:$F$1640,5,FALSE)))</f>
        <v xml:space="preserve"> </v>
      </c>
      <c r="H24" s="87" t="str">
        <f>IF(ISERROR(VLOOKUP(CONCATENATE(TEXT($A24,"##"),"/",TEXT(LEFT(H$3,3),"###"),"/",TEXT($A$3,"yy")),CALC.!$B$145:$F$1640,5,FALSE))," ",IF(VLOOKUP(CONCATENATE(TEXT($A24,"##"),"/",TEXT(LEFT(H$3,3),"###"),"/",TEXT($A$3,"yy")),CALC.!$B$145:$F$1640,5,FALSE)="","T",VLOOKUP(CONCATENATE(TEXT($A24,"##"),"/",TEXT(LEFT(H$3,3),"###"),"/",TEXT($A$3,"yy")),CALC.!$B$145:$F$1640,5,FALSE)))</f>
        <v xml:space="preserve"> </v>
      </c>
      <c r="I24" s="87" t="str">
        <f>IF(ISERROR(VLOOKUP(CONCATENATE(TEXT($A24,"##"),"/",TEXT(LEFT(I$3,3),"###"),"/",TEXT($A$3,"yy")),CALC.!$B$145:$F$1640,5,FALSE))," ",IF(VLOOKUP(CONCATENATE(TEXT($A24,"##"),"/",TEXT(LEFT(I$3,3),"###"),"/",TEXT($A$3,"yy")),CALC.!$B$145:$F$1640,5,FALSE)="","T",VLOOKUP(CONCATENATE(TEXT($A24,"##"),"/",TEXT(LEFT(I$3,3),"###"),"/",TEXT($A$3,"yy")),CALC.!$B$145:$F$1640,5,FALSE)))</f>
        <v xml:space="preserve"> </v>
      </c>
      <c r="J24" s="87" t="str">
        <f>IF(ISERROR(VLOOKUP(CONCATENATE(TEXT($A24,"##"),"/",TEXT(LEFT(J$3,3),"###"),"/",TEXT($A$3,"yy")),CALC.!$B$145:$F$1640,5,FALSE))," ",IF(VLOOKUP(CONCATENATE(TEXT($A24,"##"),"/",TEXT(LEFT(J$3,3),"###"),"/",TEXT($A$3,"yy")),CALC.!$B$145:$F$1640,5,FALSE)="","T",VLOOKUP(CONCATENATE(TEXT($A24,"##"),"/",TEXT(LEFT(J$3,3),"###"),"/",TEXT($A$3,"yy")),CALC.!$B$145:$F$1640,5,FALSE)))</f>
        <v xml:space="preserve"> </v>
      </c>
      <c r="K24" s="87">
        <f>IF(ISERROR(VLOOKUP(CONCATENATE(TEXT($A24,"##"),"/",TEXT(LEFT(K$3,3),"###"),"/",TEXT($A$3,"yy")),CALC.!$B$145:$F$1640,5,FALSE))," ",IF(VLOOKUP(CONCATENATE(TEXT($A24,"##"),"/",TEXT(LEFT(K$3,3),"###"),"/",TEXT($A$3,"yy")),CALC.!$B$145:$F$1640,5,FALSE)="","T",VLOOKUP(CONCATENATE(TEXT($A24,"##"),"/",TEXT(LEFT(K$3,3),"###"),"/",TEXT($A$3,"yy")),CALC.!$B$145:$F$1640,5,FALSE)))</f>
        <v>22.747069799999998</v>
      </c>
      <c r="L24" s="87" t="str">
        <f>IF(ISERROR(VLOOKUP(CONCATENATE(TEXT($A24,"##"),"/",TEXT(LEFT(L$3,3),"###"),"/",TEXT($A$3,"yy")),CALC.!$B$145:$F$1640,5,FALSE))," ",IF(VLOOKUP(CONCATENATE(TEXT($A24,"##"),"/",TEXT(LEFT(L$3,3),"###"),"/",TEXT($A$3,"yy")),CALC.!$B$145:$F$1640,5,FALSE)="","T",VLOOKUP(CONCATENATE(TEXT($A24,"##"),"/",TEXT(LEFT(L$3,3),"###"),"/",TEXT($A$3,"yy")),CALC.!$B$145:$F$1640,5,FALSE)))</f>
        <v xml:space="preserve"> </v>
      </c>
      <c r="M24" s="88" t="str">
        <f>IF(ISERROR(VLOOKUP(CONCATENATE(TEXT($A24,"##"),"/",TEXT(LEFT(M$3,3),"###"),"/",TEXT($A$3,"yy")),CALC.!$B$145:$F$1640,5,FALSE))," ",IF(VLOOKUP(CONCATENATE(TEXT($A24,"##"),"/",TEXT(LEFT(M$3,3),"###"),"/",TEXT($A$3,"yy")),CALC.!$B$145:$F$1640,5,FALSE)="","T",VLOOKUP(CONCATENATE(TEXT($A24,"##"),"/",TEXT(LEFT(M$3,3),"###"),"/",TEXT($A$3,"yy")),CALC.!$B$145:$F$1640,5,FALSE)))</f>
        <v xml:space="preserve"> </v>
      </c>
      <c r="N24" s="96"/>
    </row>
    <row r="25" spans="1:14" ht="15.75">
      <c r="A25" s="100">
        <v>22</v>
      </c>
      <c r="B25" s="8" t="str">
        <f>IF(ISERROR(VLOOKUP(CONCATENATE(TEXT($A25,"##"),"/",TEXT(LEFT(B$3,3),"###"),"/",TEXT($A$3,"yy")),CALC.!$B$145:$F$1640,5,FALSE))," ",IF(VLOOKUP(CONCATENATE(TEXT($A25,"##"),"/",TEXT(LEFT(B$3,3),"###"),"/",TEXT($A$3,"yy")),CALC.!$B$145:$F$1640,5,FALSE)="","T",VLOOKUP(CONCATENATE(TEXT($A25,"##"),"/",TEXT(LEFT(B$3,3),"###"),"/",TEXT($A$3,"yy")),CALC.!$B$145:$F$1640,5,FALSE)))</f>
        <v>T</v>
      </c>
      <c r="C25" s="7" t="str">
        <f>IF(ISERROR(VLOOKUP(CONCATENATE(TEXT($A25,"##"),"/",TEXT(LEFT(C$3,3),"###"),"/",TEXT($A$3,"yy")),CALC.!$B$145:$F$1640,5,FALSE))," ",IF(VLOOKUP(CONCATENATE(TEXT($A25,"##"),"/",TEXT(LEFT(C$3,3),"###"),"/",TEXT($A$3,"yy")),CALC.!$B$145:$F$1640,5,FALSE)="","T",VLOOKUP(CONCATENATE(TEXT($A25,"##"),"/",TEXT(LEFT(C$3,3),"###"),"/",TEXT($A$3,"yy")),CALC.!$B$145:$F$1640,5,FALSE)))</f>
        <v xml:space="preserve"> </v>
      </c>
      <c r="D25" s="7" t="str">
        <f>IF(ISERROR(VLOOKUP(CONCATENATE(TEXT($A25,"##"),"/",TEXT(LEFT(D$3,3),"###"),"/",TEXT($A$3,"yy")),CALC.!$B$145:$F$1640,5,FALSE))," ",IF(VLOOKUP(CONCATENATE(TEXT($A25,"##"),"/",TEXT(LEFT(D$3,3),"###"),"/",TEXT($A$3,"yy")),CALC.!$B$145:$F$1640,5,FALSE)="","T",VLOOKUP(CONCATENATE(TEXT($A25,"##"),"/",TEXT(LEFT(D$3,3),"###"),"/",TEXT($A$3,"yy")),CALC.!$B$145:$F$1640,5,FALSE)))</f>
        <v xml:space="preserve"> </v>
      </c>
      <c r="E25" s="7" t="str">
        <f>IF(ISERROR(VLOOKUP(CONCATENATE(TEXT($A25,"##"),"/",TEXT(LEFT(E$3,3),"###"),"/",TEXT($A$3,"yy")),CALC.!$B$145:$F$1640,5,FALSE))," ",IF(VLOOKUP(CONCATENATE(TEXT($A25,"##"),"/",TEXT(LEFT(E$3,3),"###"),"/",TEXT($A$3,"yy")),CALC.!$B$145:$F$1640,5,FALSE)="","T",VLOOKUP(CONCATENATE(TEXT($A25,"##"),"/",TEXT(LEFT(E$3,3),"###"),"/",TEXT($A$3,"yy")),CALC.!$B$145:$F$1640,5,FALSE)))</f>
        <v xml:space="preserve"> </v>
      </c>
      <c r="F25" s="7" t="str">
        <f>IF(ISERROR(VLOOKUP(CONCATENATE(TEXT($A25,"##"),"/",TEXT(LEFT(F$3,3),"###"),"/",TEXT($A$3,"yy")),CALC.!$B$145:$F$1640,5,FALSE))," ",IF(VLOOKUP(CONCATENATE(TEXT($A25,"##"),"/",TEXT(LEFT(F$3,3),"###"),"/",TEXT($A$3,"yy")),CALC.!$B$145:$F$1640,5,FALSE)="","T",VLOOKUP(CONCATENATE(TEXT($A25,"##"),"/",TEXT(LEFT(F$3,3),"###"),"/",TEXT($A$3,"yy")),CALC.!$B$145:$F$1640,5,FALSE)))</f>
        <v xml:space="preserve"> </v>
      </c>
      <c r="G25" s="7" t="str">
        <f>IF(ISERROR(VLOOKUP(CONCATENATE(TEXT($A25,"##"),"/",TEXT(LEFT(G$3,3),"###"),"/",TEXT($A$3,"yy")),CALC.!$B$145:$F$1640,5,FALSE))," ",IF(VLOOKUP(CONCATENATE(TEXT($A25,"##"),"/",TEXT(LEFT(G$3,3),"###"),"/",TEXT($A$3,"yy")),CALC.!$B$145:$F$1640,5,FALSE)="","T",VLOOKUP(CONCATENATE(TEXT($A25,"##"),"/",TEXT(LEFT(G$3,3),"###"),"/",TEXT($A$3,"yy")),CALC.!$B$145:$F$1640,5,FALSE)))</f>
        <v xml:space="preserve"> </v>
      </c>
      <c r="H25" s="7" t="str">
        <f>IF(ISERROR(VLOOKUP(CONCATENATE(TEXT($A25,"##"),"/",TEXT(LEFT(H$3,3),"###"),"/",TEXT($A$3,"yy")),CALC.!$B$145:$F$1640,5,FALSE))," ",IF(VLOOKUP(CONCATENATE(TEXT($A25,"##"),"/",TEXT(LEFT(H$3,3),"###"),"/",TEXT($A$3,"yy")),CALC.!$B$145:$F$1640,5,FALSE)="","T",VLOOKUP(CONCATENATE(TEXT($A25,"##"),"/",TEXT(LEFT(H$3,3),"###"),"/",TEXT($A$3,"yy")),CALC.!$B$145:$F$1640,5,FALSE)))</f>
        <v xml:space="preserve"> </v>
      </c>
      <c r="I25" s="7" t="str">
        <f>IF(ISERROR(VLOOKUP(CONCATENATE(TEXT($A25,"##"),"/",TEXT(LEFT(I$3,3),"###"),"/",TEXT($A$3,"yy")),CALC.!$B$145:$F$1640,5,FALSE))," ",IF(VLOOKUP(CONCATENATE(TEXT($A25,"##"),"/",TEXT(LEFT(I$3,3),"###"),"/",TEXT($A$3,"yy")),CALC.!$B$145:$F$1640,5,FALSE)="","T",VLOOKUP(CONCATENATE(TEXT($A25,"##"),"/",TEXT(LEFT(I$3,3),"###"),"/",TEXT($A$3,"yy")),CALC.!$B$145:$F$1640,5,FALSE)))</f>
        <v xml:space="preserve"> </v>
      </c>
      <c r="J25" s="7">
        <f>IF(ISERROR(VLOOKUP(CONCATENATE(TEXT($A25,"##"),"/",TEXT(LEFT(J$3,3),"###"),"/",TEXT($A$3,"yy")),CALC.!$B$145:$F$1640,5,FALSE))," ",IF(VLOOKUP(CONCATENATE(TEXT($A25,"##"),"/",TEXT(LEFT(J$3,3),"###"),"/",TEXT($A$3,"yy")),CALC.!$B$145:$F$1640,5,FALSE)="","T",VLOOKUP(CONCATENATE(TEXT($A25,"##"),"/",TEXT(LEFT(J$3,3),"###"),"/",TEXT($A$3,"yy")),CALC.!$B$145:$F$1640,5,FALSE)))</f>
        <v>55.459522560000003</v>
      </c>
      <c r="K25" s="7">
        <f>IF(ISERROR(VLOOKUP(CONCATENATE(TEXT($A25,"##"),"/",TEXT(LEFT(K$3,3),"###"),"/",TEXT($A$3,"yy")),CALC.!$B$145:$F$1640,5,FALSE))," ",IF(VLOOKUP(CONCATENATE(TEXT($A25,"##"),"/",TEXT(LEFT(K$3,3),"###"),"/",TEXT($A$3,"yy")),CALC.!$B$145:$F$1640,5,FALSE)="","T",VLOOKUP(CONCATENATE(TEXT($A25,"##"),"/",TEXT(LEFT(K$3,3),"###"),"/",TEXT($A$3,"yy")),CALC.!$B$145:$F$1640,5,FALSE)))</f>
        <v>5.9575659000000005</v>
      </c>
      <c r="L25" s="7" t="str">
        <f>IF(ISERROR(VLOOKUP(CONCATENATE(TEXT($A25,"##"),"/",TEXT(LEFT(L$3,3),"###"),"/",TEXT($A$3,"yy")),CALC.!$B$145:$F$1640,5,FALSE))," ",IF(VLOOKUP(CONCATENATE(TEXT($A25,"##"),"/",TEXT(LEFT(L$3,3),"###"),"/",TEXT($A$3,"yy")),CALC.!$B$145:$F$1640,5,FALSE)="","T",VLOOKUP(CONCATENATE(TEXT($A25,"##"),"/",TEXT(LEFT(L$3,3),"###"),"/",TEXT($A$3,"yy")),CALC.!$B$145:$F$1640,5,FALSE)))</f>
        <v xml:space="preserve"> </v>
      </c>
      <c r="M25" s="9" t="str">
        <f>IF(ISERROR(VLOOKUP(CONCATENATE(TEXT($A25,"##"),"/",TEXT(LEFT(M$3,3),"###"),"/",TEXT($A$3,"yy")),CALC.!$B$145:$F$1640,5,FALSE))," ",IF(VLOOKUP(CONCATENATE(TEXT($A25,"##"),"/",TEXT(LEFT(M$3,3),"###"),"/",TEXT($A$3,"yy")),CALC.!$B$145:$F$1640,5,FALSE)="","T",VLOOKUP(CONCATENATE(TEXT($A25,"##"),"/",TEXT(LEFT(M$3,3),"###"),"/",TEXT($A$3,"yy")),CALC.!$B$145:$F$1640,5,FALSE)))</f>
        <v xml:space="preserve"> </v>
      </c>
      <c r="N25" s="96"/>
    </row>
    <row r="26" spans="1:14" ht="15.75">
      <c r="A26" s="97">
        <v>23</v>
      </c>
      <c r="B26" s="86" t="str">
        <f>IF(ISERROR(VLOOKUP(CONCATENATE(TEXT($A26,"##"),"/",TEXT(LEFT(B$3,3),"###"),"/",TEXT($A$3,"yy")),CALC.!$B$145:$F$1640,5,FALSE))," ",IF(VLOOKUP(CONCATENATE(TEXT($A26,"##"),"/",TEXT(LEFT(B$3,3),"###"),"/",TEXT($A$3,"yy")),CALC.!$B$145:$F$1640,5,FALSE)="","T",VLOOKUP(CONCATENATE(TEXT($A26,"##"),"/",TEXT(LEFT(B$3,3),"###"),"/",TEXT($A$3,"yy")),CALC.!$B$145:$F$1640,5,FALSE)))</f>
        <v xml:space="preserve"> </v>
      </c>
      <c r="C26" s="87" t="str">
        <f>IF(ISERROR(VLOOKUP(CONCATENATE(TEXT($A26,"##"),"/",TEXT(LEFT(C$3,3),"###"),"/",TEXT($A$3,"yy")),CALC.!$B$145:$F$1640,5,FALSE))," ",IF(VLOOKUP(CONCATENATE(TEXT($A26,"##"),"/",TEXT(LEFT(C$3,3),"###"),"/",TEXT($A$3,"yy")),CALC.!$B$145:$F$1640,5,FALSE)="","T",VLOOKUP(CONCATENATE(TEXT($A26,"##"),"/",TEXT(LEFT(C$3,3),"###"),"/",TEXT($A$3,"yy")),CALC.!$B$145:$F$1640,5,FALSE)))</f>
        <v xml:space="preserve"> </v>
      </c>
      <c r="D26" s="87" t="str">
        <f>IF(ISERROR(VLOOKUP(CONCATENATE(TEXT($A26,"##"),"/",TEXT(LEFT(D$3,3),"###"),"/",TEXT($A$3,"yy")),CALC.!$B$145:$F$1640,5,FALSE))," ",IF(VLOOKUP(CONCATENATE(TEXT($A26,"##"),"/",TEXT(LEFT(D$3,3),"###"),"/",TEXT($A$3,"yy")),CALC.!$B$145:$F$1640,5,FALSE)="","T",VLOOKUP(CONCATENATE(TEXT($A26,"##"),"/",TEXT(LEFT(D$3,3),"###"),"/",TEXT($A$3,"yy")),CALC.!$B$145:$F$1640,5,FALSE)))</f>
        <v xml:space="preserve"> </v>
      </c>
      <c r="E26" s="87" t="str">
        <f>IF(ISERROR(VLOOKUP(CONCATENATE(TEXT($A26,"##"),"/",TEXT(LEFT(E$3,3),"###"),"/",TEXT($A$3,"yy")),CALC.!$B$145:$F$1640,5,FALSE))," ",IF(VLOOKUP(CONCATENATE(TEXT($A26,"##"),"/",TEXT(LEFT(E$3,3),"###"),"/",TEXT($A$3,"yy")),CALC.!$B$145:$F$1640,5,FALSE)="","T",VLOOKUP(CONCATENATE(TEXT($A26,"##"),"/",TEXT(LEFT(E$3,3),"###"),"/",TEXT($A$3,"yy")),CALC.!$B$145:$F$1640,5,FALSE)))</f>
        <v xml:space="preserve"> </v>
      </c>
      <c r="F26" s="87" t="str">
        <f>IF(ISERROR(VLOOKUP(CONCATENATE(TEXT($A26,"##"),"/",TEXT(LEFT(F$3,3),"###"),"/",TEXT($A$3,"yy")),CALC.!$B$145:$F$1640,5,FALSE))," ",IF(VLOOKUP(CONCATENATE(TEXT($A26,"##"),"/",TEXT(LEFT(F$3,3),"###"),"/",TEXT($A$3,"yy")),CALC.!$B$145:$F$1640,5,FALSE)="","T",VLOOKUP(CONCATENATE(TEXT($A26,"##"),"/",TEXT(LEFT(F$3,3),"###"),"/",TEXT($A$3,"yy")),CALC.!$B$145:$F$1640,5,FALSE)))</f>
        <v xml:space="preserve"> </v>
      </c>
      <c r="G26" s="87" t="str">
        <f>IF(ISERROR(VLOOKUP(CONCATENATE(TEXT($A26,"##"),"/",TEXT(LEFT(G$3,3),"###"),"/",TEXT($A$3,"yy")),CALC.!$B$145:$F$1640,5,FALSE))," ",IF(VLOOKUP(CONCATENATE(TEXT($A26,"##"),"/",TEXT(LEFT(G$3,3),"###"),"/",TEXT($A$3,"yy")),CALC.!$B$145:$F$1640,5,FALSE)="","T",VLOOKUP(CONCATENATE(TEXT($A26,"##"),"/",TEXT(LEFT(G$3,3),"###"),"/",TEXT($A$3,"yy")),CALC.!$B$145:$F$1640,5,FALSE)))</f>
        <v xml:space="preserve"> </v>
      </c>
      <c r="H26" s="87" t="str">
        <f>IF(ISERROR(VLOOKUP(CONCATENATE(TEXT($A26,"##"),"/",TEXT(LEFT(H$3,3),"###"),"/",TEXT($A$3,"yy")),CALC.!$B$145:$F$1640,5,FALSE))," ",IF(VLOOKUP(CONCATENATE(TEXT($A26,"##"),"/",TEXT(LEFT(H$3,3),"###"),"/",TEXT($A$3,"yy")),CALC.!$B$145:$F$1640,5,FALSE)="","T",VLOOKUP(CONCATENATE(TEXT($A26,"##"),"/",TEXT(LEFT(H$3,3),"###"),"/",TEXT($A$3,"yy")),CALC.!$B$145:$F$1640,5,FALSE)))</f>
        <v xml:space="preserve"> </v>
      </c>
      <c r="I26" s="87" t="str">
        <f>IF(ISERROR(VLOOKUP(CONCATENATE(TEXT($A26,"##"),"/",TEXT(LEFT(I$3,3),"###"),"/",TEXT($A$3,"yy")),CALC.!$B$145:$F$1640,5,FALSE))," ",IF(VLOOKUP(CONCATENATE(TEXT($A26,"##"),"/",TEXT(LEFT(I$3,3),"###"),"/",TEXT($A$3,"yy")),CALC.!$B$145:$F$1640,5,FALSE)="","T",VLOOKUP(CONCATENATE(TEXT($A26,"##"),"/",TEXT(LEFT(I$3,3),"###"),"/",TEXT($A$3,"yy")),CALC.!$B$145:$F$1640,5,FALSE)))</f>
        <v>T</v>
      </c>
      <c r="J26" s="87" t="str">
        <f>IF(ISERROR(VLOOKUP(CONCATENATE(TEXT($A26,"##"),"/",TEXT(LEFT(J$3,3),"###"),"/",TEXT($A$3,"yy")),CALC.!$B$145:$F$1640,5,FALSE))," ",IF(VLOOKUP(CONCATENATE(TEXT($A26,"##"),"/",TEXT(LEFT(J$3,3),"###"),"/",TEXT($A$3,"yy")),CALC.!$B$145:$F$1640,5,FALSE)="","T",VLOOKUP(CONCATENATE(TEXT($A26,"##"),"/",TEXT(LEFT(J$3,3),"###"),"/",TEXT($A$3,"yy")),CALC.!$B$145:$F$1640,5,FALSE)))</f>
        <v xml:space="preserve"> </v>
      </c>
      <c r="K26" s="87">
        <f>IF(ISERROR(VLOOKUP(CONCATENATE(TEXT($A26,"##"),"/",TEXT(LEFT(K$3,3),"###"),"/",TEXT($A$3,"yy")),CALC.!$B$145:$F$1640,5,FALSE))," ",IF(VLOOKUP(CONCATENATE(TEXT($A26,"##"),"/",TEXT(LEFT(K$3,3),"###"),"/",TEXT($A$3,"yy")),CALC.!$B$145:$F$1640,5,FALSE)="","T",VLOOKUP(CONCATENATE(TEXT($A26,"##"),"/",TEXT(LEFT(K$3,3),"###"),"/",TEXT($A$3,"yy")),CALC.!$B$145:$F$1640,5,FALSE)))</f>
        <v>10.831938000000001</v>
      </c>
      <c r="L26" s="87" t="str">
        <f>IF(ISERROR(VLOOKUP(CONCATENATE(TEXT($A26,"##"),"/",TEXT(LEFT(L$3,3),"###"),"/",TEXT($A$3,"yy")),CALC.!$B$145:$F$1640,5,FALSE))," ",IF(VLOOKUP(CONCATENATE(TEXT($A26,"##"),"/",TEXT(LEFT(L$3,3),"###"),"/",TEXT($A$3,"yy")),CALC.!$B$145:$F$1640,5,FALSE)="","T",VLOOKUP(CONCATENATE(TEXT($A26,"##"),"/",TEXT(LEFT(L$3,3),"###"),"/",TEXT($A$3,"yy")),CALC.!$B$145:$F$1640,5,FALSE)))</f>
        <v xml:space="preserve"> </v>
      </c>
      <c r="M26" s="88" t="str">
        <f>IF(ISERROR(VLOOKUP(CONCATENATE(TEXT($A26,"##"),"/",TEXT(LEFT(M$3,3),"###"),"/",TEXT($A$3,"yy")),CALC.!$B$145:$F$1640,5,FALSE))," ",IF(VLOOKUP(CONCATENATE(TEXT($A26,"##"),"/",TEXT(LEFT(M$3,3),"###"),"/",TEXT($A$3,"yy")),CALC.!$B$145:$F$1640,5,FALSE)="","T",VLOOKUP(CONCATENATE(TEXT($A26,"##"),"/",TEXT(LEFT(M$3,3),"###"),"/",TEXT($A$3,"yy")),CALC.!$B$145:$F$1640,5,FALSE)))</f>
        <v xml:space="preserve"> </v>
      </c>
      <c r="N26" s="96"/>
    </row>
    <row r="27" spans="1:14" ht="15.75">
      <c r="A27" s="100">
        <v>24</v>
      </c>
      <c r="B27" s="8" t="str">
        <f>IF(ISERROR(VLOOKUP(CONCATENATE(TEXT($A27,"##"),"/",TEXT(LEFT(B$3,3),"###"),"/",TEXT($A$3,"yy")),CALC.!$B$145:$F$1640,5,FALSE))," ",IF(VLOOKUP(CONCATENATE(TEXT($A27,"##"),"/",TEXT(LEFT(B$3,3),"###"),"/",TEXT($A$3,"yy")),CALC.!$B$145:$F$1640,5,FALSE)="","T",VLOOKUP(CONCATENATE(TEXT($A27,"##"),"/",TEXT(LEFT(B$3,3),"###"),"/",TEXT($A$3,"yy")),CALC.!$B$145:$F$1640,5,FALSE)))</f>
        <v xml:space="preserve"> </v>
      </c>
      <c r="C27" s="7">
        <f>IF(ISERROR(VLOOKUP(CONCATENATE(TEXT($A27,"##"),"/",TEXT(LEFT(C$3,3),"###"),"/",TEXT($A$3,"yy")),CALC.!$B$145:$F$1640,5,FALSE))," ",IF(VLOOKUP(CONCATENATE(TEXT($A27,"##"),"/",TEXT(LEFT(C$3,3),"###"),"/",TEXT($A$3,"yy")),CALC.!$B$145:$F$1640,5,FALSE)="","T",VLOOKUP(CONCATENATE(TEXT($A27,"##"),"/",TEXT(LEFT(C$3,3),"###"),"/",TEXT($A$3,"yy")),CALC.!$B$145:$F$1640,5,FALSE)))</f>
        <v>8.6655504000000008</v>
      </c>
      <c r="D27" s="7" t="str">
        <f>IF(ISERROR(VLOOKUP(CONCATENATE(TEXT($A27,"##"),"/",TEXT(LEFT(D$3,3),"###"),"/",TEXT($A$3,"yy")),CALC.!$B$145:$F$1640,5,FALSE))," ",IF(VLOOKUP(CONCATENATE(TEXT($A27,"##"),"/",TEXT(LEFT(D$3,3),"###"),"/",TEXT($A$3,"yy")),CALC.!$B$145:$F$1640,5,FALSE)="","T",VLOOKUP(CONCATENATE(TEXT($A27,"##"),"/",TEXT(LEFT(D$3,3),"###"),"/",TEXT($A$3,"yy")),CALC.!$B$145:$F$1640,5,FALSE)))</f>
        <v xml:space="preserve"> </v>
      </c>
      <c r="E27" s="7" t="str">
        <f>IF(ISERROR(VLOOKUP(CONCATENATE(TEXT($A27,"##"),"/",TEXT(LEFT(E$3,3),"###"),"/",TEXT($A$3,"yy")),CALC.!$B$145:$F$1640,5,FALSE))," ",IF(VLOOKUP(CONCATENATE(TEXT($A27,"##"),"/",TEXT(LEFT(E$3,3),"###"),"/",TEXT($A$3,"yy")),CALC.!$B$145:$F$1640,5,FALSE)="","T",VLOOKUP(CONCATENATE(TEXT($A27,"##"),"/",TEXT(LEFT(E$3,3),"###"),"/",TEXT($A$3,"yy")),CALC.!$B$145:$F$1640,5,FALSE)))</f>
        <v xml:space="preserve"> </v>
      </c>
      <c r="F27" s="7" t="str">
        <f>IF(ISERROR(VLOOKUP(CONCATENATE(TEXT($A27,"##"),"/",TEXT(LEFT(F$3,3),"###"),"/",TEXT($A$3,"yy")),CALC.!$B$145:$F$1640,5,FALSE))," ",IF(VLOOKUP(CONCATENATE(TEXT($A27,"##"),"/",TEXT(LEFT(F$3,3),"###"),"/",TEXT($A$3,"yy")),CALC.!$B$145:$F$1640,5,FALSE)="","T",VLOOKUP(CONCATENATE(TEXT($A27,"##"),"/",TEXT(LEFT(F$3,3),"###"),"/",TEXT($A$3,"yy")),CALC.!$B$145:$F$1640,5,FALSE)))</f>
        <v>T</v>
      </c>
      <c r="G27" s="7" t="str">
        <f>IF(ISERROR(VLOOKUP(CONCATENATE(TEXT($A27,"##"),"/",TEXT(LEFT(G$3,3),"###"),"/",TEXT($A$3,"yy")),CALC.!$B$145:$F$1640,5,FALSE))," ",IF(VLOOKUP(CONCATENATE(TEXT($A27,"##"),"/",TEXT(LEFT(G$3,3),"###"),"/",TEXT($A$3,"yy")),CALC.!$B$145:$F$1640,5,FALSE)="","T",VLOOKUP(CONCATENATE(TEXT($A27,"##"),"/",TEXT(LEFT(G$3,3),"###"),"/",TEXT($A$3,"yy")),CALC.!$B$145:$F$1640,5,FALSE)))</f>
        <v xml:space="preserve"> </v>
      </c>
      <c r="H27" s="7" t="str">
        <f>IF(ISERROR(VLOOKUP(CONCATENATE(TEXT($A27,"##"),"/",TEXT(LEFT(H$3,3),"###"),"/",TEXT($A$3,"yy")),CALC.!$B$145:$F$1640,5,FALSE))," ",IF(VLOOKUP(CONCATENATE(TEXT($A27,"##"),"/",TEXT(LEFT(H$3,3),"###"),"/",TEXT($A$3,"yy")),CALC.!$B$145:$F$1640,5,FALSE)="","T",VLOOKUP(CONCATENATE(TEXT($A27,"##"),"/",TEXT(LEFT(H$3,3),"###"),"/",TEXT($A$3,"yy")),CALC.!$B$145:$F$1640,5,FALSE)))</f>
        <v xml:space="preserve"> </v>
      </c>
      <c r="I27" s="7" t="str">
        <f>IF(ISERROR(VLOOKUP(CONCATENATE(TEXT($A27,"##"),"/",TEXT(LEFT(I$3,3),"###"),"/",TEXT($A$3,"yy")),CALC.!$B$145:$F$1640,5,FALSE))," ",IF(VLOOKUP(CONCATENATE(TEXT($A27,"##"),"/",TEXT(LEFT(I$3,3),"###"),"/",TEXT($A$3,"yy")),CALC.!$B$145:$F$1640,5,FALSE)="","T",VLOOKUP(CONCATENATE(TEXT($A27,"##"),"/",TEXT(LEFT(I$3,3),"###"),"/",TEXT($A$3,"yy")),CALC.!$B$145:$F$1640,5,FALSE)))</f>
        <v xml:space="preserve"> </v>
      </c>
      <c r="J27" s="7" t="str">
        <f>IF(ISERROR(VLOOKUP(CONCATENATE(TEXT($A27,"##"),"/",TEXT(LEFT(J$3,3),"###"),"/",TEXT($A$3,"yy")),CALC.!$B$145:$F$1640,5,FALSE))," ",IF(VLOOKUP(CONCATENATE(TEXT($A27,"##"),"/",TEXT(LEFT(J$3,3),"###"),"/",TEXT($A$3,"yy")),CALC.!$B$145:$F$1640,5,FALSE)="","T",VLOOKUP(CONCATENATE(TEXT($A27,"##"),"/",TEXT(LEFT(J$3,3),"###"),"/",TEXT($A$3,"yy")),CALC.!$B$145:$F$1640,5,FALSE)))</f>
        <v>T</v>
      </c>
      <c r="K27" s="7">
        <f>IF(ISERROR(VLOOKUP(CONCATENATE(TEXT($A27,"##"),"/",TEXT(LEFT(K$3,3),"###"),"/",TEXT($A$3,"yy")),CALC.!$B$145:$F$1640,5,FALSE))," ",IF(VLOOKUP(CONCATENATE(TEXT($A27,"##"),"/",TEXT(LEFT(K$3,3),"###"),"/",TEXT($A$3,"yy")),CALC.!$B$145:$F$1640,5,FALSE)="","T",VLOOKUP(CONCATENATE(TEXT($A27,"##"),"/",TEXT(LEFT(K$3,3),"###"),"/",TEXT($A$3,"yy")),CALC.!$B$145:$F$1640,5,FALSE)))</f>
        <v>52.80569775</v>
      </c>
      <c r="L27" s="7" t="str">
        <f>IF(ISERROR(VLOOKUP(CONCATENATE(TEXT($A27,"##"),"/",TEXT(LEFT(L$3,3),"###"),"/",TEXT($A$3,"yy")),CALC.!$B$145:$F$1640,5,FALSE))," ",IF(VLOOKUP(CONCATENATE(TEXT($A27,"##"),"/",TEXT(LEFT(L$3,3),"###"),"/",TEXT($A$3,"yy")),CALC.!$B$145:$F$1640,5,FALSE)="","T",VLOOKUP(CONCATENATE(TEXT($A27,"##"),"/",TEXT(LEFT(L$3,3),"###"),"/",TEXT($A$3,"yy")),CALC.!$B$145:$F$1640,5,FALSE)))</f>
        <v xml:space="preserve"> </v>
      </c>
      <c r="M27" s="9" t="str">
        <f>IF(ISERROR(VLOOKUP(CONCATENATE(TEXT($A27,"##"),"/",TEXT(LEFT(M$3,3),"###"),"/",TEXT($A$3,"yy")),CALC.!$B$145:$F$1640,5,FALSE))," ",IF(VLOOKUP(CONCATENATE(TEXT($A27,"##"),"/",TEXT(LEFT(M$3,3),"###"),"/",TEXT($A$3,"yy")),CALC.!$B$145:$F$1640,5,FALSE)="","T",VLOOKUP(CONCATENATE(TEXT($A27,"##"),"/",TEXT(LEFT(M$3,3),"###"),"/",TEXT($A$3,"yy")),CALC.!$B$145:$F$1640,5,FALSE)))</f>
        <v>T</v>
      </c>
      <c r="N27" s="96"/>
    </row>
    <row r="28" spans="1:14" ht="15.75">
      <c r="A28" s="97">
        <v>25</v>
      </c>
      <c r="B28" s="86" t="str">
        <f>IF(ISERROR(VLOOKUP(CONCATENATE(TEXT($A28,"##"),"/",TEXT(LEFT(B$3,3),"###"),"/",TEXT($A$3,"yy")),CALC.!$B$145:$F$1640,5,FALSE))," ",IF(VLOOKUP(CONCATENATE(TEXT($A28,"##"),"/",TEXT(LEFT(B$3,3),"###"),"/",TEXT($A$3,"yy")),CALC.!$B$145:$F$1640,5,FALSE)="","T",VLOOKUP(CONCATENATE(TEXT($A28,"##"),"/",TEXT(LEFT(B$3,3),"###"),"/",TEXT($A$3,"yy")),CALC.!$B$145:$F$1640,5,FALSE)))</f>
        <v xml:space="preserve"> </v>
      </c>
      <c r="C28" s="87">
        <f>IF(ISERROR(VLOOKUP(CONCATENATE(TEXT($A28,"##"),"/",TEXT(LEFT(C$3,3),"###"),"/",TEXT($A$3,"yy")),CALC.!$B$145:$F$1640,5,FALSE))," ",IF(VLOOKUP(CONCATENATE(TEXT($A28,"##"),"/",TEXT(LEFT(C$3,3),"###"),"/",TEXT($A$3,"yy")),CALC.!$B$145:$F$1640,5,FALSE)="","T",VLOOKUP(CONCATENATE(TEXT($A28,"##"),"/",TEXT(LEFT(C$3,3),"###"),"/",TEXT($A$3,"yy")),CALC.!$B$145:$F$1640,5,FALSE)))</f>
        <v>17.331100800000002</v>
      </c>
      <c r="D28" s="87" t="str">
        <f>IF(ISERROR(VLOOKUP(CONCATENATE(TEXT($A28,"##"),"/",TEXT(LEFT(D$3,3),"###"),"/",TEXT($A$3,"yy")),CALC.!$B$145:$F$1640,5,FALSE))," ",IF(VLOOKUP(CONCATENATE(TEXT($A28,"##"),"/",TEXT(LEFT(D$3,3),"###"),"/",TEXT($A$3,"yy")),CALC.!$B$145:$F$1640,5,FALSE)="","T",VLOOKUP(CONCATENATE(TEXT($A28,"##"),"/",TEXT(LEFT(D$3,3),"###"),"/",TEXT($A$3,"yy")),CALC.!$B$145:$F$1640,5,FALSE)))</f>
        <v xml:space="preserve"> </v>
      </c>
      <c r="E28" s="87" t="str">
        <f>IF(ISERROR(VLOOKUP(CONCATENATE(TEXT($A28,"##"),"/",TEXT(LEFT(E$3,3),"###"),"/",TEXT($A$3,"yy")),CALC.!$B$145:$F$1640,5,FALSE))," ",IF(VLOOKUP(CONCATENATE(TEXT($A28,"##"),"/",TEXT(LEFT(E$3,3),"###"),"/",TEXT($A$3,"yy")),CALC.!$B$145:$F$1640,5,FALSE)="","T",VLOOKUP(CONCATENATE(TEXT($A28,"##"),"/",TEXT(LEFT(E$3,3),"###"),"/",TEXT($A$3,"yy")),CALC.!$B$145:$F$1640,5,FALSE)))</f>
        <v xml:space="preserve"> </v>
      </c>
      <c r="F28" s="87" t="str">
        <f>IF(ISERROR(VLOOKUP(CONCATENATE(TEXT($A28,"##"),"/",TEXT(LEFT(F$3,3),"###"),"/",TEXT($A$3,"yy")),CALC.!$B$145:$F$1640,5,FALSE))," ",IF(VLOOKUP(CONCATENATE(TEXT($A28,"##"),"/",TEXT(LEFT(F$3,3),"###"),"/",TEXT($A$3,"yy")),CALC.!$B$145:$F$1640,5,FALSE)="","T",VLOOKUP(CONCATENATE(TEXT($A28,"##"),"/",TEXT(LEFT(F$3,3),"###"),"/",TEXT($A$3,"yy")),CALC.!$B$145:$F$1640,5,FALSE)))</f>
        <v xml:space="preserve"> </v>
      </c>
      <c r="G28" s="87" t="str">
        <f>IF(ISERROR(VLOOKUP(CONCATENATE(TEXT($A28,"##"),"/",TEXT(LEFT(G$3,3),"###"),"/",TEXT($A$3,"yy")),CALC.!$B$145:$F$1640,5,FALSE))," ",IF(VLOOKUP(CONCATENATE(TEXT($A28,"##"),"/",TEXT(LEFT(G$3,3),"###"),"/",TEXT($A$3,"yy")),CALC.!$B$145:$F$1640,5,FALSE)="","T",VLOOKUP(CONCATENATE(TEXT($A28,"##"),"/",TEXT(LEFT(G$3,3),"###"),"/",TEXT($A$3,"yy")),CALC.!$B$145:$F$1640,5,FALSE)))</f>
        <v xml:space="preserve"> </v>
      </c>
      <c r="H28" s="87" t="str">
        <f>IF(ISERROR(VLOOKUP(CONCATENATE(TEXT($A28,"##"),"/",TEXT(LEFT(H$3,3),"###"),"/",TEXT($A$3,"yy")),CALC.!$B$145:$F$1640,5,FALSE))," ",IF(VLOOKUP(CONCATENATE(TEXT($A28,"##"),"/",TEXT(LEFT(H$3,3),"###"),"/",TEXT($A$3,"yy")),CALC.!$B$145:$F$1640,5,FALSE)="","T",VLOOKUP(CONCATENATE(TEXT($A28,"##"),"/",TEXT(LEFT(H$3,3),"###"),"/",TEXT($A$3,"yy")),CALC.!$B$145:$F$1640,5,FALSE)))</f>
        <v>T</v>
      </c>
      <c r="I28" s="87" t="str">
        <f>IF(ISERROR(VLOOKUP(CONCATENATE(TEXT($A28,"##"),"/",TEXT(LEFT(I$3,3),"###"),"/",TEXT($A$3,"yy")),CALC.!$B$145:$F$1640,5,FALSE))," ",IF(VLOOKUP(CONCATENATE(TEXT($A28,"##"),"/",TEXT(LEFT(I$3,3),"###"),"/",TEXT($A$3,"yy")),CALC.!$B$145:$F$1640,5,FALSE)="","T",VLOOKUP(CONCATENATE(TEXT($A28,"##"),"/",TEXT(LEFT(I$3,3),"###"),"/",TEXT($A$3,"yy")),CALC.!$B$145:$F$1640,5,FALSE)))</f>
        <v xml:space="preserve"> </v>
      </c>
      <c r="J28" s="87" t="str">
        <f>IF(ISERROR(VLOOKUP(CONCATENATE(TEXT($A28,"##"),"/",TEXT(LEFT(J$3,3),"###"),"/",TEXT($A$3,"yy")),CALC.!$B$145:$F$1640,5,FALSE))," ",IF(VLOOKUP(CONCATENATE(TEXT($A28,"##"),"/",TEXT(LEFT(J$3,3),"###"),"/",TEXT($A$3,"yy")),CALC.!$B$145:$F$1640,5,FALSE)="","T",VLOOKUP(CONCATENATE(TEXT($A28,"##"),"/",TEXT(LEFT(J$3,3),"###"),"/",TEXT($A$3,"yy")),CALC.!$B$145:$F$1640,5,FALSE)))</f>
        <v xml:space="preserve"> </v>
      </c>
      <c r="K28" s="87">
        <f>IF(ISERROR(VLOOKUP(CONCATENATE(TEXT($A28,"##"),"/",TEXT(LEFT(K$3,3),"###"),"/",TEXT($A$3,"yy")),CALC.!$B$145:$F$1640,5,FALSE))," ",IF(VLOOKUP(CONCATENATE(TEXT($A28,"##"),"/",TEXT(LEFT(K$3,3),"###"),"/",TEXT($A$3,"yy")),CALC.!$B$145:$F$1640,5,FALSE)="","T",VLOOKUP(CONCATENATE(TEXT($A28,"##"),"/",TEXT(LEFT(K$3,3),"###"),"/",TEXT($A$3,"yy")),CALC.!$B$145:$F$1640,5,FALSE)))</f>
        <v>2.7079845000000002</v>
      </c>
      <c r="L28" s="87" t="str">
        <f>IF(ISERROR(VLOOKUP(CONCATENATE(TEXT($A28,"##"),"/",TEXT(LEFT(L$3,3),"###"),"/",TEXT($A$3,"yy")),CALC.!$B$145:$F$1640,5,FALSE))," ",IF(VLOOKUP(CONCATENATE(TEXT($A28,"##"),"/",TEXT(LEFT(L$3,3),"###"),"/",TEXT($A$3,"yy")),CALC.!$B$145:$F$1640,5,FALSE)="","T",VLOOKUP(CONCATENATE(TEXT($A28,"##"),"/",TEXT(LEFT(L$3,3),"###"),"/",TEXT($A$3,"yy")),CALC.!$B$145:$F$1640,5,FALSE)))</f>
        <v xml:space="preserve"> </v>
      </c>
      <c r="M28" s="88" t="str">
        <f>IF(ISERROR(VLOOKUP(CONCATENATE(TEXT($A28,"##"),"/",TEXT(LEFT(M$3,3),"###"),"/",TEXT($A$3,"yy")),CALC.!$B$145:$F$1640,5,FALSE))," ",IF(VLOOKUP(CONCATENATE(TEXT($A28,"##"),"/",TEXT(LEFT(M$3,3),"###"),"/",TEXT($A$3,"yy")),CALC.!$B$145:$F$1640,5,FALSE)="","T",VLOOKUP(CONCATENATE(TEXT($A28,"##"),"/",TEXT(LEFT(M$3,3),"###"),"/",TEXT($A$3,"yy")),CALC.!$B$145:$F$1640,5,FALSE)))</f>
        <v xml:space="preserve"> </v>
      </c>
      <c r="N28" s="96"/>
    </row>
    <row r="29" spans="1:14" ht="15.75">
      <c r="A29" s="100">
        <v>26</v>
      </c>
      <c r="B29" s="8" t="str">
        <f>IF(ISERROR(VLOOKUP(CONCATENATE(TEXT($A29,"##"),"/",TEXT(LEFT(B$3,3),"###"),"/",TEXT($A$3,"yy")),CALC.!$B$145:$F$1640,5,FALSE))," ",IF(VLOOKUP(CONCATENATE(TEXT($A29,"##"),"/",TEXT(LEFT(B$3,3),"###"),"/",TEXT($A$3,"yy")),CALC.!$B$145:$F$1640,5,FALSE)="","T",VLOOKUP(CONCATENATE(TEXT($A29,"##"),"/",TEXT(LEFT(B$3,3),"###"),"/",TEXT($A$3,"yy")),CALC.!$B$145:$F$1640,5,FALSE)))</f>
        <v xml:space="preserve"> </v>
      </c>
      <c r="C29" s="7" t="str">
        <f>IF(ISERROR(VLOOKUP(CONCATENATE(TEXT($A29,"##"),"/",TEXT(LEFT(C$3,3),"###"),"/",TEXT($A$3,"yy")),CALC.!$B$145:$F$1640,5,FALSE))," ",IF(VLOOKUP(CONCATENATE(TEXT($A29,"##"),"/",TEXT(LEFT(C$3,3),"###"),"/",TEXT($A$3,"yy")),CALC.!$B$145:$F$1640,5,FALSE)="","T",VLOOKUP(CONCATENATE(TEXT($A29,"##"),"/",TEXT(LEFT(C$3,3),"###"),"/",TEXT($A$3,"yy")),CALC.!$B$145:$F$1640,5,FALSE)))</f>
        <v xml:space="preserve"> </v>
      </c>
      <c r="D29" s="7" t="str">
        <f>IF(ISERROR(VLOOKUP(CONCATENATE(TEXT($A29,"##"),"/",TEXT(LEFT(D$3,3),"###"),"/",TEXT($A$3,"yy")),CALC.!$B$145:$F$1640,5,FALSE))," ",IF(VLOOKUP(CONCATENATE(TEXT($A29,"##"),"/",TEXT(LEFT(D$3,3),"###"),"/",TEXT($A$3,"yy")),CALC.!$B$145:$F$1640,5,FALSE)="","T",VLOOKUP(CONCATENATE(TEXT($A29,"##"),"/",TEXT(LEFT(D$3,3),"###"),"/",TEXT($A$3,"yy")),CALC.!$B$145:$F$1640,5,FALSE)))</f>
        <v xml:space="preserve"> </v>
      </c>
      <c r="E29" s="7" t="str">
        <f>IF(ISERROR(VLOOKUP(CONCATENATE(TEXT($A29,"##"),"/",TEXT(LEFT(E$3,3),"###"),"/",TEXT($A$3,"yy")),CALC.!$B$145:$F$1640,5,FALSE))," ",IF(VLOOKUP(CONCATENATE(TEXT($A29,"##"),"/",TEXT(LEFT(E$3,3),"###"),"/",TEXT($A$3,"yy")),CALC.!$B$145:$F$1640,5,FALSE)="","T",VLOOKUP(CONCATENATE(TEXT($A29,"##"),"/",TEXT(LEFT(E$3,3),"###"),"/",TEXT($A$3,"yy")),CALC.!$B$145:$F$1640,5,FALSE)))</f>
        <v xml:space="preserve"> </v>
      </c>
      <c r="F29" s="7" t="str">
        <f>IF(ISERROR(VLOOKUP(CONCATENATE(TEXT($A29,"##"),"/",TEXT(LEFT(F$3,3),"###"),"/",TEXT($A$3,"yy")),CALC.!$B$145:$F$1640,5,FALSE))," ",IF(VLOOKUP(CONCATENATE(TEXT($A29,"##"),"/",TEXT(LEFT(F$3,3),"###"),"/",TEXT($A$3,"yy")),CALC.!$B$145:$F$1640,5,FALSE)="","T",VLOOKUP(CONCATENATE(TEXT($A29,"##"),"/",TEXT(LEFT(F$3,3),"###"),"/",TEXT($A$3,"yy")),CALC.!$B$145:$F$1640,5,FALSE)))</f>
        <v xml:space="preserve"> </v>
      </c>
      <c r="G29" s="7" t="str">
        <f>IF(ISERROR(VLOOKUP(CONCATENATE(TEXT($A29,"##"),"/",TEXT(LEFT(G$3,3),"###"),"/",TEXT($A$3,"yy")),CALC.!$B$145:$F$1640,5,FALSE))," ",IF(VLOOKUP(CONCATENATE(TEXT($A29,"##"),"/",TEXT(LEFT(G$3,3),"###"),"/",TEXT($A$3,"yy")),CALC.!$B$145:$F$1640,5,FALSE)="","T",VLOOKUP(CONCATENATE(TEXT($A29,"##"),"/",TEXT(LEFT(G$3,3),"###"),"/",TEXT($A$3,"yy")),CALC.!$B$145:$F$1640,5,FALSE)))</f>
        <v xml:space="preserve"> </v>
      </c>
      <c r="H29" s="7" t="str">
        <f>IF(ISERROR(VLOOKUP(CONCATENATE(TEXT($A29,"##"),"/",TEXT(LEFT(H$3,3),"###"),"/",TEXT($A$3,"yy")),CALC.!$B$145:$F$1640,5,FALSE))," ",IF(VLOOKUP(CONCATENATE(TEXT($A29,"##"),"/",TEXT(LEFT(H$3,3),"###"),"/",TEXT($A$3,"yy")),CALC.!$B$145:$F$1640,5,FALSE)="","T",VLOOKUP(CONCATENATE(TEXT($A29,"##"),"/",TEXT(LEFT(H$3,3),"###"),"/",TEXT($A$3,"yy")),CALC.!$B$145:$F$1640,5,FALSE)))</f>
        <v xml:space="preserve"> </v>
      </c>
      <c r="I29" s="7" t="str">
        <f>IF(ISERROR(VLOOKUP(CONCATENATE(TEXT($A29,"##"),"/",TEXT(LEFT(I$3,3),"###"),"/",TEXT($A$3,"yy")),CALC.!$B$145:$F$1640,5,FALSE))," ",IF(VLOOKUP(CONCATENATE(TEXT($A29,"##"),"/",TEXT(LEFT(I$3,3),"###"),"/",TEXT($A$3,"yy")),CALC.!$B$145:$F$1640,5,FALSE)="","T",VLOOKUP(CONCATENATE(TEXT($A29,"##"),"/",TEXT(LEFT(I$3,3),"###"),"/",TEXT($A$3,"yy")),CALC.!$B$145:$F$1640,5,FALSE)))</f>
        <v xml:space="preserve"> </v>
      </c>
      <c r="J29" s="7" t="str">
        <f>IF(ISERROR(VLOOKUP(CONCATENATE(TEXT($A29,"##"),"/",TEXT(LEFT(J$3,3),"###"),"/",TEXT($A$3,"yy")),CALC.!$B$145:$F$1640,5,FALSE))," ",IF(VLOOKUP(CONCATENATE(TEXT($A29,"##"),"/",TEXT(LEFT(J$3,3),"###"),"/",TEXT($A$3,"yy")),CALC.!$B$145:$F$1640,5,FALSE)="","T",VLOOKUP(CONCATENATE(TEXT($A29,"##"),"/",TEXT(LEFT(J$3,3),"###"),"/",TEXT($A$3,"yy")),CALC.!$B$145:$F$1640,5,FALSE)))</f>
        <v xml:space="preserve"> </v>
      </c>
      <c r="K29" s="7">
        <f>IF(ISERROR(VLOOKUP(CONCATENATE(TEXT($A29,"##"),"/",TEXT(LEFT(K$3,3),"###"),"/",TEXT($A$3,"yy")),CALC.!$B$145:$F$1640,5,FALSE))," ",IF(VLOOKUP(CONCATENATE(TEXT($A29,"##"),"/",TEXT(LEFT(K$3,3),"###"),"/",TEXT($A$3,"yy")),CALC.!$B$145:$F$1640,5,FALSE)="","T",VLOOKUP(CONCATENATE(TEXT($A29,"##"),"/",TEXT(LEFT(K$3,3),"###"),"/",TEXT($A$3,"yy")),CALC.!$B$145:$F$1640,5,FALSE)))</f>
        <v>8.0156341200000014</v>
      </c>
      <c r="L29" s="7" t="str">
        <f>IF(ISERROR(VLOOKUP(CONCATENATE(TEXT($A29,"##"),"/",TEXT(LEFT(L$3,3),"###"),"/",TEXT($A$3,"yy")),CALC.!$B$145:$F$1640,5,FALSE))," ",IF(VLOOKUP(CONCATENATE(TEXT($A29,"##"),"/",TEXT(LEFT(L$3,3),"###"),"/",TEXT($A$3,"yy")),CALC.!$B$145:$F$1640,5,FALSE)="","T",VLOOKUP(CONCATENATE(TEXT($A29,"##"),"/",TEXT(LEFT(L$3,3),"###"),"/",TEXT($A$3,"yy")),CALC.!$B$145:$F$1640,5,FALSE)))</f>
        <v xml:space="preserve"> </v>
      </c>
      <c r="M29" s="9" t="str">
        <f>IF(ISERROR(VLOOKUP(CONCATENATE(TEXT($A29,"##"),"/",TEXT(LEFT(M$3,3),"###"),"/",TEXT($A$3,"yy")),CALC.!$B$145:$F$1640,5,FALSE))," ",IF(VLOOKUP(CONCATENATE(TEXT($A29,"##"),"/",TEXT(LEFT(M$3,3),"###"),"/",TEXT($A$3,"yy")),CALC.!$B$145:$F$1640,5,FALSE)="","T",VLOOKUP(CONCATENATE(TEXT($A29,"##"),"/",TEXT(LEFT(M$3,3),"###"),"/",TEXT($A$3,"yy")),CALC.!$B$145:$F$1640,5,FALSE)))</f>
        <v xml:space="preserve"> </v>
      </c>
      <c r="N29" s="96"/>
    </row>
    <row r="30" spans="1:14" ht="15.75">
      <c r="A30" s="97">
        <v>27</v>
      </c>
      <c r="B30" s="86" t="str">
        <f>IF(ISERROR(VLOOKUP(CONCATENATE(TEXT($A30,"##"),"/",TEXT(LEFT(B$3,3),"###"),"/",TEXT($A$3,"yy")),CALC.!$B$145:$F$1640,5,FALSE))," ",IF(VLOOKUP(CONCATENATE(TEXT($A30,"##"),"/",TEXT(LEFT(B$3,3),"###"),"/",TEXT($A$3,"yy")),CALC.!$B$145:$F$1640,5,FALSE)="","T",VLOOKUP(CONCATENATE(TEXT($A30,"##"),"/",TEXT(LEFT(B$3,3),"###"),"/",TEXT($A$3,"yy")),CALC.!$B$145:$F$1640,5,FALSE)))</f>
        <v xml:space="preserve"> </v>
      </c>
      <c r="C30" s="87" t="str">
        <f>IF(ISERROR(VLOOKUP(CONCATENATE(TEXT($A30,"##"),"/",TEXT(LEFT(C$3,3),"###"),"/",TEXT($A$3,"yy")),CALC.!$B$145:$F$1640,5,FALSE))," ",IF(VLOOKUP(CONCATENATE(TEXT($A30,"##"),"/",TEXT(LEFT(C$3,3),"###"),"/",TEXT($A$3,"yy")),CALC.!$B$145:$F$1640,5,FALSE)="","T",VLOOKUP(CONCATENATE(TEXT($A30,"##"),"/",TEXT(LEFT(C$3,3),"###"),"/",TEXT($A$3,"yy")),CALC.!$B$145:$F$1640,5,FALSE)))</f>
        <v xml:space="preserve"> </v>
      </c>
      <c r="D30" s="87" t="str">
        <f>IF(ISERROR(VLOOKUP(CONCATENATE(TEXT($A30,"##"),"/",TEXT(LEFT(D$3,3),"###"),"/",TEXT($A$3,"yy")),CALC.!$B$145:$F$1640,5,FALSE))," ",IF(VLOOKUP(CONCATENATE(TEXT($A30,"##"),"/",TEXT(LEFT(D$3,3),"###"),"/",TEXT($A$3,"yy")),CALC.!$B$145:$F$1640,5,FALSE)="","T",VLOOKUP(CONCATENATE(TEXT($A30,"##"),"/",TEXT(LEFT(D$3,3),"###"),"/",TEXT($A$3,"yy")),CALC.!$B$145:$F$1640,5,FALSE)))</f>
        <v xml:space="preserve"> </v>
      </c>
      <c r="E30" s="87" t="str">
        <f>IF(ISERROR(VLOOKUP(CONCATENATE(TEXT($A30,"##"),"/",TEXT(LEFT(E$3,3),"###"),"/",TEXT($A$3,"yy")),CALC.!$B$145:$F$1640,5,FALSE))," ",IF(VLOOKUP(CONCATENATE(TEXT($A30,"##"),"/",TEXT(LEFT(E$3,3),"###"),"/",TEXT($A$3,"yy")),CALC.!$B$145:$F$1640,5,FALSE)="","T",VLOOKUP(CONCATENATE(TEXT($A30,"##"),"/",TEXT(LEFT(E$3,3),"###"),"/",TEXT($A$3,"yy")),CALC.!$B$145:$F$1640,5,FALSE)))</f>
        <v xml:space="preserve"> </v>
      </c>
      <c r="F30" s="87">
        <f>IF(ISERROR(VLOOKUP(CONCATENATE(TEXT($A30,"##"),"/",TEXT(LEFT(F$3,3),"###"),"/",TEXT($A$3,"yy")),CALC.!$B$145:$F$1640,5,FALSE))," ",IF(VLOOKUP(CONCATENATE(TEXT($A30,"##"),"/",TEXT(LEFT(F$3,3),"###"),"/",TEXT($A$3,"yy")),CALC.!$B$145:$F$1640,5,FALSE)="","T",VLOOKUP(CONCATENATE(TEXT($A30,"##"),"/",TEXT(LEFT(F$3,3),"###"),"/",TEXT($A$3,"yy")),CALC.!$B$145:$F$1640,5,FALSE)))</f>
        <v>8.9363488499999999</v>
      </c>
      <c r="G30" s="87">
        <f>IF(ISERROR(VLOOKUP(CONCATENATE(TEXT($A30,"##"),"/",TEXT(LEFT(G$3,3),"###"),"/",TEXT($A$3,"yy")),CALC.!$B$145:$F$1640,5,FALSE))," ",IF(VLOOKUP(CONCATENATE(TEXT($A30,"##"),"/",TEXT(LEFT(G$3,3),"###"),"/",TEXT($A$3,"yy")),CALC.!$B$145:$F$1640,5,FALSE)="","T",VLOOKUP(CONCATENATE(TEXT($A30,"##"),"/",TEXT(LEFT(G$3,3),"###"),"/",TEXT($A$3,"yy")),CALC.!$B$145:$F$1640,5,FALSE)))</f>
        <v>0.86655504000000005</v>
      </c>
      <c r="H30" s="87">
        <f>IF(ISERROR(VLOOKUP(CONCATENATE(TEXT($A30,"##"),"/",TEXT(LEFT(H$3,3),"###"),"/",TEXT($A$3,"yy")),CALC.!$B$145:$F$1640,5,FALSE))," ",IF(VLOOKUP(CONCATENATE(TEXT($A30,"##"),"/",TEXT(LEFT(H$3,3),"###"),"/",TEXT($A$3,"yy")),CALC.!$B$145:$F$1640,5,FALSE)="","T",VLOOKUP(CONCATENATE(TEXT($A30,"##"),"/",TEXT(LEFT(H$3,3),"###"),"/",TEXT($A$3,"yy")),CALC.!$B$145:$F$1640,5,FALSE)))</f>
        <v>4.6035736500000004</v>
      </c>
      <c r="I30" s="87" t="str">
        <f>IF(ISERROR(VLOOKUP(CONCATENATE(TEXT($A30,"##"),"/",TEXT(LEFT(I$3,3),"###"),"/",TEXT($A$3,"yy")),CALC.!$B$145:$F$1640,5,FALSE))," ",IF(VLOOKUP(CONCATENATE(TEXT($A30,"##"),"/",TEXT(LEFT(I$3,3),"###"),"/",TEXT($A$3,"yy")),CALC.!$B$145:$F$1640,5,FALSE)="","T",VLOOKUP(CONCATENATE(TEXT($A30,"##"),"/",TEXT(LEFT(I$3,3),"###"),"/",TEXT($A$3,"yy")),CALC.!$B$145:$F$1640,5,FALSE)))</f>
        <v xml:space="preserve"> </v>
      </c>
      <c r="J30" s="87" t="str">
        <f>IF(ISERROR(VLOOKUP(CONCATENATE(TEXT($A30,"##"),"/",TEXT(LEFT(J$3,3),"###"),"/",TEXT($A$3,"yy")),CALC.!$B$145:$F$1640,5,FALSE))," ",IF(VLOOKUP(CONCATENATE(TEXT($A30,"##"),"/",TEXT(LEFT(J$3,3),"###"),"/",TEXT($A$3,"yy")),CALC.!$B$145:$F$1640,5,FALSE)="","T",VLOOKUP(CONCATENATE(TEXT($A30,"##"),"/",TEXT(LEFT(J$3,3),"###"),"/",TEXT($A$3,"yy")),CALC.!$B$145:$F$1640,5,FALSE)))</f>
        <v xml:space="preserve"> </v>
      </c>
      <c r="K30" s="87" t="str">
        <f>IF(ISERROR(VLOOKUP(CONCATENATE(TEXT($A30,"##"),"/",TEXT(LEFT(K$3,3),"###"),"/",TEXT($A$3,"yy")),CALC.!$B$145:$F$1640,5,FALSE))," ",IF(VLOOKUP(CONCATENATE(TEXT($A30,"##"),"/",TEXT(LEFT(K$3,3),"###"),"/",TEXT($A$3,"yy")),CALC.!$B$145:$F$1640,5,FALSE)="","T",VLOOKUP(CONCATENATE(TEXT($A30,"##"),"/",TEXT(LEFT(K$3,3),"###"),"/",TEXT($A$3,"yy")),CALC.!$B$145:$F$1640,5,FALSE)))</f>
        <v>T</v>
      </c>
      <c r="L30" s="87" t="str">
        <f>IF(ISERROR(VLOOKUP(CONCATENATE(TEXT($A30,"##"),"/",TEXT(LEFT(L$3,3),"###"),"/",TEXT($A$3,"yy")),CALC.!$B$145:$F$1640,5,FALSE))," ",IF(VLOOKUP(CONCATENATE(TEXT($A30,"##"),"/",TEXT(LEFT(L$3,3),"###"),"/",TEXT($A$3,"yy")),CALC.!$B$145:$F$1640,5,FALSE)="","T",VLOOKUP(CONCATENATE(TEXT($A30,"##"),"/",TEXT(LEFT(L$3,3),"###"),"/",TEXT($A$3,"yy")),CALC.!$B$145:$F$1640,5,FALSE)))</f>
        <v xml:space="preserve"> </v>
      </c>
      <c r="M30" s="88" t="str">
        <f>IF(ISERROR(VLOOKUP(CONCATENATE(TEXT($A30,"##"),"/",TEXT(LEFT(M$3,3),"###"),"/",TEXT($A$3,"yy")),CALC.!$B$145:$F$1640,5,FALSE))," ",IF(VLOOKUP(CONCATENATE(TEXT($A30,"##"),"/",TEXT(LEFT(M$3,3),"###"),"/",TEXT($A$3,"yy")),CALC.!$B$145:$F$1640,5,FALSE)="","T",VLOOKUP(CONCATENATE(TEXT($A30,"##"),"/",TEXT(LEFT(M$3,3),"###"),"/",TEXT($A$3,"yy")),CALC.!$B$145:$F$1640,5,FALSE)))</f>
        <v xml:space="preserve"> </v>
      </c>
      <c r="N30" s="96"/>
    </row>
    <row r="31" spans="1:14" ht="15.75">
      <c r="A31" s="100">
        <v>28</v>
      </c>
      <c r="B31" s="8" t="str">
        <f>IF(ISERROR(VLOOKUP(CONCATENATE(TEXT($A31,"##"),"/",TEXT(LEFT(B$3,3),"###"),"/",TEXT($A$3,"yy")),CALC.!$B$145:$F$1640,5,FALSE))," ",IF(VLOOKUP(CONCATENATE(TEXT($A31,"##"),"/",TEXT(LEFT(B$3,3),"###"),"/",TEXT($A$3,"yy")),CALC.!$B$145:$F$1640,5,FALSE)="","T",VLOOKUP(CONCATENATE(TEXT($A31,"##"),"/",TEXT(LEFT(B$3,3),"###"),"/",TEXT($A$3,"yy")),CALC.!$B$145:$F$1640,5,FALSE)))</f>
        <v xml:space="preserve"> </v>
      </c>
      <c r="C31" s="7" t="str">
        <f>IF(ISERROR(VLOOKUP(CONCATENATE(TEXT($A31,"##"),"/",TEXT(LEFT(C$3,3),"###"),"/",TEXT($A$3,"yy")),CALC.!$B$145:$F$1640,5,FALSE))," ",IF(VLOOKUP(CONCATENATE(TEXT($A31,"##"),"/",TEXT(LEFT(C$3,3),"###"),"/",TEXT($A$3,"yy")),CALC.!$B$145:$F$1640,5,FALSE)="","T",VLOOKUP(CONCATENATE(TEXT($A31,"##"),"/",TEXT(LEFT(C$3,3),"###"),"/",TEXT($A$3,"yy")),CALC.!$B$145:$F$1640,5,FALSE)))</f>
        <v xml:space="preserve"> </v>
      </c>
      <c r="D31" s="7" t="str">
        <f>IF(ISERROR(VLOOKUP(CONCATENATE(TEXT($A31,"##"),"/",TEXT(LEFT(D$3,3),"###"),"/",TEXT($A$3,"yy")),CALC.!$B$145:$F$1640,5,FALSE))," ",IF(VLOOKUP(CONCATENATE(TEXT($A31,"##"),"/",TEXT(LEFT(D$3,3),"###"),"/",TEXT($A$3,"yy")),CALC.!$B$145:$F$1640,5,FALSE)="","T",VLOOKUP(CONCATENATE(TEXT($A31,"##"),"/",TEXT(LEFT(D$3,3),"###"),"/",TEXT($A$3,"yy")),CALC.!$B$145:$F$1640,5,FALSE)))</f>
        <v xml:space="preserve"> </v>
      </c>
      <c r="E31" s="7" t="str">
        <f>IF(ISERROR(VLOOKUP(CONCATENATE(TEXT($A31,"##"),"/",TEXT(LEFT(E$3,3),"###"),"/",TEXT($A$3,"yy")),CALC.!$B$145:$F$1640,5,FALSE))," ",IF(VLOOKUP(CONCATENATE(TEXT($A31,"##"),"/",TEXT(LEFT(E$3,3),"###"),"/",TEXT($A$3,"yy")),CALC.!$B$145:$F$1640,5,FALSE)="","T",VLOOKUP(CONCATENATE(TEXT($A31,"##"),"/",TEXT(LEFT(E$3,3),"###"),"/",TEXT($A$3,"yy")),CALC.!$B$145:$F$1640,5,FALSE)))</f>
        <v xml:space="preserve"> </v>
      </c>
      <c r="F31" s="7" t="str">
        <f>IF(ISERROR(VLOOKUP(CONCATENATE(TEXT($A31,"##"),"/",TEXT(LEFT(F$3,3),"###"),"/",TEXT($A$3,"yy")),CALC.!$B$145:$F$1640,5,FALSE))," ",IF(VLOOKUP(CONCATENATE(TEXT($A31,"##"),"/",TEXT(LEFT(F$3,3),"###"),"/",TEXT($A$3,"yy")),CALC.!$B$145:$F$1640,5,FALSE)="","T",VLOOKUP(CONCATENATE(TEXT($A31,"##"),"/",TEXT(LEFT(F$3,3),"###"),"/",TEXT($A$3,"yy")),CALC.!$B$145:$F$1640,5,FALSE)))</f>
        <v xml:space="preserve"> </v>
      </c>
      <c r="G31" s="7" t="str">
        <f>IF(ISERROR(VLOOKUP(CONCATENATE(TEXT($A31,"##"),"/",TEXT(LEFT(G$3,3),"###"),"/",TEXT($A$3,"yy")),CALC.!$B$145:$F$1640,5,FALSE))," ",IF(VLOOKUP(CONCATENATE(TEXT($A31,"##"),"/",TEXT(LEFT(G$3,3),"###"),"/",TEXT($A$3,"yy")),CALC.!$B$145:$F$1640,5,FALSE)="","T",VLOOKUP(CONCATENATE(TEXT($A31,"##"),"/",TEXT(LEFT(G$3,3),"###"),"/",TEXT($A$3,"yy")),CALC.!$B$145:$F$1640,5,FALSE)))</f>
        <v xml:space="preserve"> </v>
      </c>
      <c r="H31" s="7">
        <f>IF(ISERROR(VLOOKUP(CONCATENATE(TEXT($A31,"##"),"/",TEXT(LEFT(H$3,3),"###"),"/",TEXT($A$3,"yy")),CALC.!$B$145:$F$1640,5,FALSE))," ",IF(VLOOKUP(CONCATENATE(TEXT($A31,"##"),"/",TEXT(LEFT(H$3,3),"###"),"/",TEXT($A$3,"yy")),CALC.!$B$145:$F$1640,5,FALSE)="","T",VLOOKUP(CONCATENATE(TEXT($A31,"##"),"/",TEXT(LEFT(H$3,3),"###"),"/",TEXT($A$3,"yy")),CALC.!$B$145:$F$1640,5,FALSE)))</f>
        <v>6.4991627999999997</v>
      </c>
      <c r="I31" s="7" t="str">
        <f>IF(ISERROR(VLOOKUP(CONCATENATE(TEXT($A31,"##"),"/",TEXT(LEFT(I$3,3),"###"),"/",TEXT($A$3,"yy")),CALC.!$B$145:$F$1640,5,FALSE))," ",IF(VLOOKUP(CONCATENATE(TEXT($A31,"##"),"/",TEXT(LEFT(I$3,3),"###"),"/",TEXT($A$3,"yy")),CALC.!$B$145:$F$1640,5,FALSE)="","T",VLOOKUP(CONCATENATE(TEXT($A31,"##"),"/",TEXT(LEFT(I$3,3),"###"),"/",TEXT($A$3,"yy")),CALC.!$B$145:$F$1640,5,FALSE)))</f>
        <v xml:space="preserve"> </v>
      </c>
      <c r="J31" s="7" t="str">
        <f>IF(ISERROR(VLOOKUP(CONCATENATE(TEXT($A31,"##"),"/",TEXT(LEFT(J$3,3),"###"),"/",TEXT($A$3,"yy")),CALC.!$B$145:$F$1640,5,FALSE))," ",IF(VLOOKUP(CONCATENATE(TEXT($A31,"##"),"/",TEXT(LEFT(J$3,3),"###"),"/",TEXT($A$3,"yy")),CALC.!$B$145:$F$1640,5,FALSE)="","T",VLOOKUP(CONCATENATE(TEXT($A31,"##"),"/",TEXT(LEFT(J$3,3),"###"),"/",TEXT($A$3,"yy")),CALC.!$B$145:$F$1640,5,FALSE)))</f>
        <v>T</v>
      </c>
      <c r="K31" s="7">
        <f>IF(ISERROR(VLOOKUP(CONCATENATE(TEXT($A31,"##"),"/",TEXT(LEFT(K$3,3),"###"),"/",TEXT($A$3,"yy")),CALC.!$B$145:$F$1640,5,FALSE))," ",IF(VLOOKUP(CONCATENATE(TEXT($A31,"##"),"/",TEXT(LEFT(K$3,3),"###"),"/",TEXT($A$3,"yy")),CALC.!$B$145:$F$1640,5,FALSE)="","T",VLOOKUP(CONCATENATE(TEXT($A31,"##"),"/",TEXT(LEFT(K$3,3),"###"),"/",TEXT($A$3,"yy")),CALC.!$B$145:$F$1640,5,FALSE)))</f>
        <v>2.9787829500000003</v>
      </c>
      <c r="L31" s="7" t="str">
        <f>IF(ISERROR(VLOOKUP(CONCATENATE(TEXT($A31,"##"),"/",TEXT(LEFT(L$3,3),"###"),"/",TEXT($A$3,"yy")),CALC.!$B$145:$F$1640,5,FALSE))," ",IF(VLOOKUP(CONCATENATE(TEXT($A31,"##"),"/",TEXT(LEFT(L$3,3),"###"),"/",TEXT($A$3,"yy")),CALC.!$B$145:$F$1640,5,FALSE)="","T",VLOOKUP(CONCATENATE(TEXT($A31,"##"),"/",TEXT(LEFT(L$3,3),"###"),"/",TEXT($A$3,"yy")),CALC.!$B$145:$F$1640,5,FALSE)))</f>
        <v xml:space="preserve"> </v>
      </c>
      <c r="M31" s="9" t="str">
        <f>IF(ISERROR(VLOOKUP(CONCATENATE(TEXT($A31,"##"),"/",TEXT(LEFT(M$3,3),"###"),"/",TEXT($A$3,"yy")),CALC.!$B$145:$F$1640,5,FALSE))," ",IF(VLOOKUP(CONCATENATE(TEXT($A31,"##"),"/",TEXT(LEFT(M$3,3),"###"),"/",TEXT($A$3,"yy")),CALC.!$B$145:$F$1640,5,FALSE)="","T",VLOOKUP(CONCATENATE(TEXT($A31,"##"),"/",TEXT(LEFT(M$3,3),"###"),"/",TEXT($A$3,"yy")),CALC.!$B$145:$F$1640,5,FALSE)))</f>
        <v>T</v>
      </c>
      <c r="N31" s="96"/>
    </row>
    <row r="32" spans="1:14" ht="15.75">
      <c r="A32" s="97">
        <v>29</v>
      </c>
      <c r="B32" s="86" t="str">
        <f>IF(ISERROR(VLOOKUP(CONCATENATE(TEXT($A32,"##"),"/",TEXT(LEFT(B$3,3),"###"),"/",TEXT($A$3,"yy")),CALC.!$B$145:$F$1640,5,FALSE))," ",IF(VLOOKUP(CONCATENATE(TEXT($A32,"##"),"/",TEXT(LEFT(B$3,3),"###"),"/",TEXT($A$3,"yy")),CALC.!$B$145:$F$1640,5,FALSE)="","T",VLOOKUP(CONCATENATE(TEXT($A32,"##"),"/",TEXT(LEFT(B$3,3),"###"),"/",TEXT($A$3,"yy")),CALC.!$B$145:$F$1640,5,FALSE)))</f>
        <v xml:space="preserve"> </v>
      </c>
      <c r="C32" s="87" t="str">
        <f>IF(ISERROR(VLOOKUP(CONCATENATE(TEXT($A32,"##"),"/",TEXT(LEFT(C$3,3),"###"),"/",TEXT($A$3,"yy")),CALC.!$B$145:$F$1640,5,FALSE))," ",IF(VLOOKUP(CONCATENATE(TEXT($A32,"##"),"/",TEXT(LEFT(C$3,3),"###"),"/",TEXT($A$3,"yy")),CALC.!$B$145:$F$1640,5,FALSE)="","T",VLOOKUP(CONCATENATE(TEXT($A32,"##"),"/",TEXT(LEFT(C$3,3),"###"),"/",TEXT($A$3,"yy")),CALC.!$B$145:$F$1640,5,FALSE)))</f>
        <v xml:space="preserve"> </v>
      </c>
      <c r="D32" s="87" t="str">
        <f>IF(ISERROR(VLOOKUP(CONCATENATE(TEXT($A32,"##"),"/",TEXT(LEFT(D$3,3),"###"),"/",TEXT($A$3,"yy")),CALC.!$B$145:$F$1640,5,FALSE))," ",IF(VLOOKUP(CONCATENATE(TEXT($A32,"##"),"/",TEXT(LEFT(D$3,3),"###"),"/",TEXT($A$3,"yy")),CALC.!$B$145:$F$1640,5,FALSE)="","T",VLOOKUP(CONCATENATE(TEXT($A32,"##"),"/",TEXT(LEFT(D$3,3),"###"),"/",TEXT($A$3,"yy")),CALC.!$B$145:$F$1640,5,FALSE)))</f>
        <v xml:space="preserve"> </v>
      </c>
      <c r="E32" s="87" t="str">
        <f>IF(ISERROR(VLOOKUP(CONCATENATE(TEXT($A32,"##"),"/",TEXT(LEFT(E$3,3),"###"),"/",TEXT($A$3,"yy")),CALC.!$B$145:$F$1640,5,FALSE))," ",IF(VLOOKUP(CONCATENATE(TEXT($A32,"##"),"/",TEXT(LEFT(E$3,3),"###"),"/",TEXT($A$3,"yy")),CALC.!$B$145:$F$1640,5,FALSE)="","T",VLOOKUP(CONCATENATE(TEXT($A32,"##"),"/",TEXT(LEFT(E$3,3),"###"),"/",TEXT($A$3,"yy")),CALC.!$B$145:$F$1640,5,FALSE)))</f>
        <v xml:space="preserve"> </v>
      </c>
      <c r="F32" s="87" t="str">
        <f>IF(ISERROR(VLOOKUP(CONCATENATE(TEXT($A32,"##"),"/",TEXT(LEFT(F$3,3),"###"),"/",TEXT($A$3,"yy")),CALC.!$B$145:$F$1640,5,FALSE))," ",IF(VLOOKUP(CONCATENATE(TEXT($A32,"##"),"/",TEXT(LEFT(F$3,3),"###"),"/",TEXT($A$3,"yy")),CALC.!$B$145:$F$1640,5,FALSE)="","T",VLOOKUP(CONCATENATE(TEXT($A32,"##"),"/",TEXT(LEFT(F$3,3),"###"),"/",TEXT($A$3,"yy")),CALC.!$B$145:$F$1640,5,FALSE)))</f>
        <v xml:space="preserve"> </v>
      </c>
      <c r="G32" s="87" t="str">
        <f>IF(ISERROR(VLOOKUP(CONCATENATE(TEXT($A32,"##"),"/",TEXT(LEFT(G$3,3),"###"),"/",TEXT($A$3,"yy")),CALC.!$B$145:$F$1640,5,FALSE))," ",IF(VLOOKUP(CONCATENATE(TEXT($A32,"##"),"/",TEXT(LEFT(G$3,3),"###"),"/",TEXT($A$3,"yy")),CALC.!$B$145:$F$1640,5,FALSE)="","T",VLOOKUP(CONCATENATE(TEXT($A32,"##"),"/",TEXT(LEFT(G$3,3),"###"),"/",TEXT($A$3,"yy")),CALC.!$B$145:$F$1640,5,FALSE)))</f>
        <v xml:space="preserve"> </v>
      </c>
      <c r="H32" s="87" t="str">
        <f>IF(ISERROR(VLOOKUP(CONCATENATE(TEXT($A32,"##"),"/",TEXT(LEFT(H$3,3),"###"),"/",TEXT($A$3,"yy")),CALC.!$B$145:$F$1640,5,FALSE))," ",IF(VLOOKUP(CONCATENATE(TEXT($A32,"##"),"/",TEXT(LEFT(H$3,3),"###"),"/",TEXT($A$3,"yy")),CALC.!$B$145:$F$1640,5,FALSE)="","T",VLOOKUP(CONCATENATE(TEXT($A32,"##"),"/",TEXT(LEFT(H$3,3),"###"),"/",TEXT($A$3,"yy")),CALC.!$B$145:$F$1640,5,FALSE)))</f>
        <v xml:space="preserve"> </v>
      </c>
      <c r="I32" s="87" t="str">
        <f>IF(ISERROR(VLOOKUP(CONCATENATE(TEXT($A32,"##"),"/",TEXT(LEFT(I$3,3),"###"),"/",TEXT($A$3,"yy")),CALC.!$B$145:$F$1640,5,FALSE))," ",IF(VLOOKUP(CONCATENATE(TEXT($A32,"##"),"/",TEXT(LEFT(I$3,3),"###"),"/",TEXT($A$3,"yy")),CALC.!$B$145:$F$1640,5,FALSE)="","T",VLOOKUP(CONCATENATE(TEXT($A32,"##"),"/",TEXT(LEFT(I$3,3),"###"),"/",TEXT($A$3,"yy")),CALC.!$B$145:$F$1640,5,FALSE)))</f>
        <v>T</v>
      </c>
      <c r="J32" s="87" t="str">
        <f>IF(ISERROR(VLOOKUP(CONCATENATE(TEXT($A32,"##"),"/",TEXT(LEFT(J$3,3),"###"),"/",TEXT($A$3,"yy")),CALC.!$B$145:$F$1640,5,FALSE))," ",IF(VLOOKUP(CONCATENATE(TEXT($A32,"##"),"/",TEXT(LEFT(J$3,3),"###"),"/",TEXT($A$3,"yy")),CALC.!$B$145:$F$1640,5,FALSE)="","T",VLOOKUP(CONCATENATE(TEXT($A32,"##"),"/",TEXT(LEFT(J$3,3),"###"),"/",TEXT($A$3,"yy")),CALC.!$B$145:$F$1640,5,FALSE)))</f>
        <v xml:space="preserve"> </v>
      </c>
      <c r="K32" s="87" t="str">
        <f>IF(ISERROR(VLOOKUP(CONCATENATE(TEXT($A32,"##"),"/",TEXT(LEFT(K$3,3),"###"),"/",TEXT($A$3,"yy")),CALC.!$B$145:$F$1640,5,FALSE))," ",IF(VLOOKUP(CONCATENATE(TEXT($A32,"##"),"/",TEXT(LEFT(K$3,3),"###"),"/",TEXT($A$3,"yy")),CALC.!$B$145:$F$1640,5,FALSE)="","T",VLOOKUP(CONCATENATE(TEXT($A32,"##"),"/",TEXT(LEFT(K$3,3),"###"),"/",TEXT($A$3,"yy")),CALC.!$B$145:$F$1640,5,FALSE)))</f>
        <v xml:space="preserve"> </v>
      </c>
      <c r="L32" s="87">
        <f>IF(ISERROR(VLOOKUP(CONCATENATE(TEXT($A32,"##"),"/",TEXT(LEFT(L$3,3),"###"),"/",TEXT($A$3,"yy")),CALC.!$B$145:$F$1640,5,FALSE))," ",IF(VLOOKUP(CONCATENATE(TEXT($A32,"##"),"/",TEXT(LEFT(L$3,3),"###"),"/",TEXT($A$3,"yy")),CALC.!$B$145:$F$1640,5,FALSE)="","T",VLOOKUP(CONCATENATE(TEXT($A32,"##"),"/",TEXT(LEFT(L$3,3),"###"),"/",TEXT($A$3,"yy")),CALC.!$B$145:$F$1640,5,FALSE)))</f>
        <v>13.539922499999999</v>
      </c>
      <c r="M32" s="88">
        <f>IF(ISERROR(VLOOKUP(CONCATENATE(TEXT($A32,"##"),"/",TEXT(LEFT(M$3,3),"###"),"/",TEXT($A$3,"yy")),CALC.!$B$145:$F$1640,5,FALSE))," ",IF(VLOOKUP(CONCATENATE(TEXT($A32,"##"),"/",TEXT(LEFT(M$3,3),"###"),"/",TEXT($A$3,"yy")),CALC.!$B$145:$F$1640,5,FALSE)="","T",VLOOKUP(CONCATENATE(TEXT($A32,"##"),"/",TEXT(LEFT(M$3,3),"###"),"/",TEXT($A$3,"yy")),CALC.!$B$145:$F$1640,5,FALSE)))</f>
        <v>17.8726977</v>
      </c>
      <c r="N32" s="102"/>
    </row>
    <row r="33" spans="1:14" ht="15.75">
      <c r="A33" s="100">
        <v>30</v>
      </c>
      <c r="B33" s="8" t="str">
        <f>IF(ISERROR(VLOOKUP(CONCATENATE(TEXT($A33,"##"),"/",TEXT(LEFT(B$3,3),"###"),"/",TEXT($A$3,"yy")),CALC.!$B$145:$F$1640,5,FALSE))," ",IF(VLOOKUP(CONCATENATE(TEXT($A33,"##"),"/",TEXT(LEFT(B$3,3),"###"),"/",TEXT($A$3,"yy")),CALC.!$B$145:$F$1640,5,FALSE)="","T",VLOOKUP(CONCATENATE(TEXT($A33,"##"),"/",TEXT(LEFT(B$3,3),"###"),"/",TEXT($A$3,"yy")),CALC.!$B$145:$F$1640,5,FALSE)))</f>
        <v xml:space="preserve"> </v>
      </c>
      <c r="C33" s="7" t="str">
        <f>IF(ISERROR(VLOOKUP(CONCATENATE(TEXT($A33,"##"),"/",TEXT(LEFT(C$3,3),"###"),"/",TEXT($A$3,"yy")),CALC.!$B$145:$F$1640,5,FALSE))," ",IF(VLOOKUP(CONCATENATE(TEXT($A33,"##"),"/",TEXT(LEFT(C$3,3),"###"),"/",TEXT($A$3,"yy")),CALC.!$B$145:$F$1640,5,FALSE)="","T",VLOOKUP(CONCATENATE(TEXT($A33,"##"),"/",TEXT(LEFT(C$3,3),"###"),"/",TEXT($A$3,"yy")),CALC.!$B$145:$F$1640,5,FALSE)))</f>
        <v xml:space="preserve"> </v>
      </c>
      <c r="D33" s="7" t="str">
        <f>IF(ISERROR(VLOOKUP(CONCATENATE(TEXT($A33,"##"),"/",TEXT(LEFT(D$3,3),"###"),"/",TEXT($A$3,"yy")),CALC.!$B$145:$F$1640,5,FALSE))," ",IF(VLOOKUP(CONCATENATE(TEXT($A33,"##"),"/",TEXT(LEFT(D$3,3),"###"),"/",TEXT($A$3,"yy")),CALC.!$B$145:$F$1640,5,FALSE)="","T",VLOOKUP(CONCATENATE(TEXT($A33,"##"),"/",TEXT(LEFT(D$3,3),"###"),"/",TEXT($A$3,"yy")),CALC.!$B$145:$F$1640,5,FALSE)))</f>
        <v xml:space="preserve"> </v>
      </c>
      <c r="E33" s="7" t="str">
        <f>IF(ISERROR(VLOOKUP(CONCATENATE(TEXT($A33,"##"),"/",TEXT(LEFT(E$3,3),"###"),"/",TEXT($A$3,"yy")),CALC.!$B$145:$F$1640,5,FALSE))," ",IF(VLOOKUP(CONCATENATE(TEXT($A33,"##"),"/",TEXT(LEFT(E$3,3),"###"),"/",TEXT($A$3,"yy")),CALC.!$B$145:$F$1640,5,FALSE)="","T",VLOOKUP(CONCATENATE(TEXT($A33,"##"),"/",TEXT(LEFT(E$3,3),"###"),"/",TEXT($A$3,"yy")),CALC.!$B$145:$F$1640,5,FALSE)))</f>
        <v xml:space="preserve"> </v>
      </c>
      <c r="F33" s="7" t="str">
        <f>IF(ISERROR(VLOOKUP(CONCATENATE(TEXT($A33,"##"),"/",TEXT(LEFT(F$3,3),"###"),"/",TEXT($A$3,"yy")),CALC.!$B$145:$F$1640,5,FALSE))," ",IF(VLOOKUP(CONCATENATE(TEXT($A33,"##"),"/",TEXT(LEFT(F$3,3),"###"),"/",TEXT($A$3,"yy")),CALC.!$B$145:$F$1640,5,FALSE)="","T",VLOOKUP(CONCATENATE(TEXT($A33,"##"),"/",TEXT(LEFT(F$3,3),"###"),"/",TEXT($A$3,"yy")),CALC.!$B$145:$F$1640,5,FALSE)))</f>
        <v xml:space="preserve"> </v>
      </c>
      <c r="G33" s="7">
        <f>IF(ISERROR(VLOOKUP(CONCATENATE(TEXT($A33,"##"),"/",TEXT(LEFT(G$3,3),"###"),"/",TEXT($A$3,"yy")),CALC.!$B$145:$F$1640,5,FALSE))," ",IF(VLOOKUP(CONCATENATE(TEXT($A33,"##"),"/",TEXT(LEFT(G$3,3),"###"),"/",TEXT($A$3,"yy")),CALC.!$B$145:$F$1640,5,FALSE)="","T",VLOOKUP(CONCATENATE(TEXT($A33,"##"),"/",TEXT(LEFT(G$3,3),"###"),"/",TEXT($A$3,"yy")),CALC.!$B$145:$F$1640,5,FALSE)))</f>
        <v>105.0697986</v>
      </c>
      <c r="H33" s="7" t="str">
        <f>IF(ISERROR(VLOOKUP(CONCATENATE(TEXT($A33,"##"),"/",TEXT(LEFT(H$3,3),"###"),"/",TEXT($A$3,"yy")),CALC.!$B$145:$F$1640,5,FALSE))," ",IF(VLOOKUP(CONCATENATE(TEXT($A33,"##"),"/",TEXT(LEFT(H$3,3),"###"),"/",TEXT($A$3,"yy")),CALC.!$B$145:$F$1640,5,FALSE)="","T",VLOOKUP(CONCATENATE(TEXT($A33,"##"),"/",TEXT(LEFT(H$3,3),"###"),"/",TEXT($A$3,"yy")),CALC.!$B$145:$F$1640,5,FALSE)))</f>
        <v xml:space="preserve"> </v>
      </c>
      <c r="I33" s="7" t="str">
        <f>IF(ISERROR(VLOOKUP(CONCATENATE(TEXT($A33,"##"),"/",TEXT(LEFT(I$3,3),"###"),"/",TEXT($A$3,"yy")),CALC.!$B$145:$F$1640,5,FALSE))," ",IF(VLOOKUP(CONCATENATE(TEXT($A33,"##"),"/",TEXT(LEFT(I$3,3),"###"),"/",TEXT($A$3,"yy")),CALC.!$B$145:$F$1640,5,FALSE)="","T",VLOOKUP(CONCATENATE(TEXT($A33,"##"),"/",TEXT(LEFT(I$3,3),"###"),"/",TEXT($A$3,"yy")),CALC.!$B$145:$F$1640,5,FALSE)))</f>
        <v xml:space="preserve"> </v>
      </c>
      <c r="J33" s="7" t="str">
        <f>IF(ISERROR(VLOOKUP(CONCATENATE(TEXT($A33,"##"),"/",TEXT(LEFT(J$3,3),"###"),"/",TEXT($A$3,"yy")),CALC.!$B$145:$F$1640,5,FALSE))," ",IF(VLOOKUP(CONCATENATE(TEXT($A33,"##"),"/",TEXT(LEFT(J$3,3),"###"),"/",TEXT($A$3,"yy")),CALC.!$B$145:$F$1640,5,FALSE)="","T",VLOOKUP(CONCATENATE(TEXT($A33,"##"),"/",TEXT(LEFT(J$3,3),"###"),"/",TEXT($A$3,"yy")),CALC.!$B$145:$F$1640,5,FALSE)))</f>
        <v xml:space="preserve"> </v>
      </c>
      <c r="K33" s="7" t="str">
        <f>IF(ISERROR(VLOOKUP(CONCATENATE(TEXT($A33,"##"),"/",TEXT(LEFT(K$3,3),"###"),"/",TEXT($A$3,"yy")),CALC.!$B$145:$F$1640,5,FALSE))," ",IF(VLOOKUP(CONCATENATE(TEXT($A33,"##"),"/",TEXT(LEFT(K$3,3),"###"),"/",TEXT($A$3,"yy")),CALC.!$B$145:$F$1640,5,FALSE)="","T",VLOOKUP(CONCATENATE(TEXT($A33,"##"),"/",TEXT(LEFT(K$3,3),"###"),"/",TEXT($A$3,"yy")),CALC.!$B$145:$F$1640,5,FALSE)))</f>
        <v xml:space="preserve"> </v>
      </c>
      <c r="L33" s="7">
        <f>IF(ISERROR(VLOOKUP(CONCATENATE(TEXT($A33,"##"),"/",TEXT(LEFT(L$3,3),"###"),"/",TEXT($A$3,"yy")),CALC.!$B$145:$F$1640,5,FALSE))," ",IF(VLOOKUP(CONCATENATE(TEXT($A33,"##"),"/",TEXT(LEFT(L$3,3),"###"),"/",TEXT($A$3,"yy")),CALC.!$B$145:$F$1640,5,FALSE)="","T",VLOOKUP(CONCATENATE(TEXT($A33,"##"),"/",TEXT(LEFT(L$3,3),"###"),"/",TEXT($A$3,"yy")),CALC.!$B$145:$F$1640,5,FALSE)))</f>
        <v>27.296483760000001</v>
      </c>
      <c r="M33" s="9">
        <f>IF(ISERROR(VLOOKUP(CONCATENATE(TEXT($A33,"##"),"/",TEXT(LEFT(M$3,3),"###"),"/",TEXT($A$3,"yy")),CALC.!$B$145:$F$1640,5,FALSE))," ",IF(VLOOKUP(CONCATENATE(TEXT($A33,"##"),"/",TEXT(LEFT(M$3,3),"###"),"/",TEXT($A$3,"yy")),CALC.!$B$145:$F$1640,5,FALSE)="","T",VLOOKUP(CONCATENATE(TEXT($A33,"##"),"/",TEXT(LEFT(M$3,3),"###"),"/",TEXT($A$3,"yy")),CALC.!$B$145:$F$1640,5,FALSE)))</f>
        <v>4.6035736500000004</v>
      </c>
      <c r="N33" s="96"/>
    </row>
    <row r="34" spans="1:14" ht="15.75">
      <c r="A34" s="101">
        <v>31</v>
      </c>
      <c r="B34" s="89" t="str">
        <f>IF(ISERROR(VLOOKUP(CONCATENATE(TEXT($A34,"##"),"/",TEXT(LEFT(B$3,3),"###"),"/",TEXT($A$3,"yy")),CALC.!$B$145:$F$1640,5,FALSE))," ",IF(VLOOKUP(CONCATENATE(TEXT($A34,"##"),"/",TEXT(LEFT(B$3,3),"###"),"/",TEXT($A$3,"yy")),CALC.!$B$145:$F$1640,5,FALSE)="","T",VLOOKUP(CONCATENATE(TEXT($A34,"##"),"/",TEXT(LEFT(B$3,3),"###"),"/",TEXT($A$3,"yy")),CALC.!$B$145:$F$1640,5,FALSE)))</f>
        <v xml:space="preserve"> </v>
      </c>
      <c r="C34" s="90" t="str">
        <f>IF(ISERROR(VLOOKUP(CONCATENATE(TEXT($A34,"##"),"/",TEXT(LEFT(C$3,3),"###"),"/",TEXT($A$3,"yy")),CALC.!$B$145:$F$1640,5,FALSE))," ",IF(VLOOKUP(CONCATENATE(TEXT($A34,"##"),"/",TEXT(LEFT(C$3,3),"###"),"/",TEXT($A$3,"yy")),CALC.!$B$145:$F$1640,5,FALSE)="","T",VLOOKUP(CONCATENATE(TEXT($A34,"##"),"/",TEXT(LEFT(C$3,3),"###"),"/",TEXT($A$3,"yy")),CALC.!$B$145:$F$1640,5,FALSE)))</f>
        <v xml:space="preserve"> </v>
      </c>
      <c r="D34" s="90" t="str">
        <f>IF(ISERROR(VLOOKUP(CONCATENATE(TEXT($A34,"##"),"/",TEXT(LEFT(D$3,3),"###"),"/",TEXT($A$3,"yy")),CALC.!$B$145:$F$1640,5,FALSE))," ",IF(VLOOKUP(CONCATENATE(TEXT($A34,"##"),"/",TEXT(LEFT(D$3,3),"###"),"/",TEXT($A$3,"yy")),CALC.!$B$145:$F$1640,5,FALSE)="","T",VLOOKUP(CONCATENATE(TEXT($A34,"##"),"/",TEXT(LEFT(D$3,3),"###"),"/",TEXT($A$3,"yy")),CALC.!$B$145:$F$1640,5,FALSE)))</f>
        <v xml:space="preserve"> </v>
      </c>
      <c r="E34" s="90" t="str">
        <f>IF(ISERROR(VLOOKUP(CONCATENATE(TEXT($A34,"##"),"/",TEXT(LEFT(E$3,3),"###"),"/",TEXT($A$3,"yy")),CALC.!$B$145:$F$1640,5,FALSE))," ",IF(VLOOKUP(CONCATENATE(TEXT($A34,"##"),"/",TEXT(LEFT(E$3,3),"###"),"/",TEXT($A$3,"yy")),CALC.!$B$145:$F$1640,5,FALSE)="","T",VLOOKUP(CONCATENATE(TEXT($A34,"##"),"/",TEXT(LEFT(E$3,3),"###"),"/",TEXT($A$3,"yy")),CALC.!$B$145:$F$1640,5,FALSE)))</f>
        <v xml:space="preserve"> </v>
      </c>
      <c r="F34" s="90" t="str">
        <f>IF(ISERROR(VLOOKUP(CONCATENATE(TEXT($A34,"##"),"/",TEXT(LEFT(F$3,3),"###"),"/",TEXT($A$3,"yy")),CALC.!$B$145:$F$1640,5,FALSE))," ",IF(VLOOKUP(CONCATENATE(TEXT($A34,"##"),"/",TEXT(LEFT(F$3,3),"###"),"/",TEXT($A$3,"yy")),CALC.!$B$145:$F$1640,5,FALSE)="","T",VLOOKUP(CONCATENATE(TEXT($A34,"##"),"/",TEXT(LEFT(F$3,3),"###"),"/",TEXT($A$3,"yy")),CALC.!$B$145:$F$1640,5,FALSE)))</f>
        <v xml:space="preserve"> </v>
      </c>
      <c r="G34" s="90" t="str">
        <f>IF(ISERROR(VLOOKUP(CONCATENATE(TEXT($A34,"##"),"/",TEXT(LEFT(G$3,3),"###"),"/",TEXT($A$3,"yy")),CALC.!$B$145:$F$1640,5,FALSE))," ",IF(VLOOKUP(CONCATENATE(TEXT($A34,"##"),"/",TEXT(LEFT(G$3,3),"###"),"/",TEXT($A$3,"yy")),CALC.!$B$145:$F$1640,5,FALSE)="","T",VLOOKUP(CONCATENATE(TEXT($A34,"##"),"/",TEXT(LEFT(G$3,3),"###"),"/",TEXT($A$3,"yy")),CALC.!$B$145:$F$1640,5,FALSE)))</f>
        <v xml:space="preserve"> </v>
      </c>
      <c r="H34" s="90" t="str">
        <f>IF(ISERROR(VLOOKUP(CONCATENATE(TEXT($A34,"##"),"/",TEXT(LEFT(H$3,3),"###"),"/",TEXT($A$3,"yy")),CALC.!$B$145:$F$1640,5,FALSE))," ",IF(VLOOKUP(CONCATENATE(TEXT($A34,"##"),"/",TEXT(LEFT(H$3,3),"###"),"/",TEXT($A$3,"yy")),CALC.!$B$145:$F$1640,5,FALSE)="","T",VLOOKUP(CONCATENATE(TEXT($A34,"##"),"/",TEXT(LEFT(H$3,3),"###"),"/",TEXT($A$3,"yy")),CALC.!$B$145:$F$1640,5,FALSE)))</f>
        <v>T</v>
      </c>
      <c r="I34" s="90" t="str">
        <f>IF(ISERROR(VLOOKUP(CONCATENATE(TEXT($A34,"##"),"/",TEXT(LEFT(I$3,3),"###"),"/",TEXT($A$3,"yy")),CALC.!$B$145:$F$1640,5,FALSE))," ",IF(VLOOKUP(CONCATENATE(TEXT($A34,"##"),"/",TEXT(LEFT(I$3,3),"###"),"/",TEXT($A$3,"yy")),CALC.!$B$145:$F$1640,5,FALSE)="","T",VLOOKUP(CONCATENATE(TEXT($A34,"##"),"/",TEXT(LEFT(I$3,3),"###"),"/",TEXT($A$3,"yy")),CALC.!$B$145:$F$1640,5,FALSE)))</f>
        <v xml:space="preserve"> </v>
      </c>
      <c r="J34" s="90" t="str">
        <f>IF(ISERROR(VLOOKUP(CONCATENATE(TEXT($A34,"##"),"/",TEXT(LEFT(J$3,3),"###"),"/",TEXT($A$3,"yy")),CALC.!$B$145:$F$1640,5,FALSE))," ",IF(VLOOKUP(CONCATENATE(TEXT($A34,"##"),"/",TEXT(LEFT(J$3,3),"###"),"/",TEXT($A$3,"yy")),CALC.!$B$145:$F$1640,5,FALSE)="","T",VLOOKUP(CONCATENATE(TEXT($A34,"##"),"/",TEXT(LEFT(J$3,3),"###"),"/",TEXT($A$3,"yy")),CALC.!$B$145:$F$1640,5,FALSE)))</f>
        <v xml:space="preserve"> </v>
      </c>
      <c r="K34" s="90" t="str">
        <f>IF(ISERROR(VLOOKUP(CONCATENATE(TEXT($A34,"##"),"/",TEXT(LEFT(K$3,3),"###"),"/",TEXT($A$3,"yy")),CALC.!$B$145:$F$1640,5,FALSE))," ",IF(VLOOKUP(CONCATENATE(TEXT($A34,"##"),"/",TEXT(LEFT(K$3,3),"###"),"/",TEXT($A$3,"yy")),CALC.!$B$145:$F$1640,5,FALSE)="","T",VLOOKUP(CONCATENATE(TEXT($A34,"##"),"/",TEXT(LEFT(K$3,3),"###"),"/",TEXT($A$3,"yy")),CALC.!$B$145:$F$1640,5,FALSE)))</f>
        <v xml:space="preserve"> </v>
      </c>
      <c r="L34" s="90" t="str">
        <f>IF(ISERROR(VLOOKUP(CONCATENATE(TEXT($A34,"##"),"/",TEXT(LEFT(L$3,3),"###"),"/",TEXT($A$3,"yy")),CALC.!$B$145:$F$1640,5,FALSE))," ",IF(VLOOKUP(CONCATENATE(TEXT($A34,"##"),"/",TEXT(LEFT(L$3,3),"###"),"/",TEXT($A$3,"yy")),CALC.!$B$145:$F$1640,5,FALSE)="","T",VLOOKUP(CONCATENATE(TEXT($A34,"##"),"/",TEXT(LEFT(L$3,3),"###"),"/",TEXT($A$3,"yy")),CALC.!$B$145:$F$1640,5,FALSE)))</f>
        <v xml:space="preserve"> </v>
      </c>
      <c r="M34" s="91" t="str">
        <f>IF(ISERROR(VLOOKUP(CONCATENATE(TEXT($A34,"##"),"/",TEXT(LEFT(M$3,3),"###"),"/",TEXT($A$3,"yy")),CALC.!$B$145:$F$1640,5,FALSE))," ",IF(VLOOKUP(CONCATENATE(TEXT($A34,"##"),"/",TEXT(LEFT(M$3,3),"###"),"/",TEXT($A$3,"yy")),CALC.!$B$145:$F$1640,5,FALSE)="","T",VLOOKUP(CONCATENATE(TEXT($A34,"##"),"/",TEXT(LEFT(M$3,3),"###"),"/",TEXT($A$3,"yy")),CALC.!$B$145:$F$1640,5,FALSE)))</f>
        <v xml:space="preserve"> </v>
      </c>
      <c r="N34" s="96"/>
    </row>
    <row r="35" spans="1:14" ht="15.75">
      <c r="A35" s="1"/>
      <c r="B35" s="1"/>
      <c r="C35" s="1"/>
      <c r="D35" s="1"/>
      <c r="E35" s="133" t="s">
        <v>32</v>
      </c>
      <c r="F35" s="1"/>
      <c r="G35" s="1"/>
      <c r="H35" s="1"/>
      <c r="I35" s="1"/>
      <c r="J35" s="1"/>
      <c r="K35" s="1"/>
      <c r="N35" s="106" t="s">
        <v>15</v>
      </c>
    </row>
    <row r="36" spans="1:14" ht="15.75">
      <c r="A36" s="1" t="s">
        <v>14</v>
      </c>
      <c r="B36" s="169">
        <f t="shared" ref="B36:M36" si="0">SUM(B4:B34)</f>
        <v>0</v>
      </c>
      <c r="C36" s="169">
        <f t="shared" si="0"/>
        <v>26.245785774000002</v>
      </c>
      <c r="D36" s="169">
        <f t="shared" si="0"/>
        <v>0</v>
      </c>
      <c r="E36" s="169">
        <f t="shared" si="0"/>
        <v>0</v>
      </c>
      <c r="F36" s="169">
        <f t="shared" si="0"/>
        <v>182.46399561000004</v>
      </c>
      <c r="G36" s="169">
        <f t="shared" si="0"/>
        <v>146.01452424000001</v>
      </c>
      <c r="H36" s="169">
        <f t="shared" si="0"/>
        <v>23.234507010000002</v>
      </c>
      <c r="I36" s="169">
        <f t="shared" si="0"/>
        <v>105.88219394999999</v>
      </c>
      <c r="J36" s="169">
        <f t="shared" si="0"/>
        <v>138.97376454000002</v>
      </c>
      <c r="K36" s="169">
        <f t="shared" si="0"/>
        <v>383.97411276354001</v>
      </c>
      <c r="L36" s="169">
        <f t="shared" si="0"/>
        <v>196.27471656</v>
      </c>
      <c r="M36" s="169">
        <f t="shared" si="0"/>
        <v>89.580127259999998</v>
      </c>
      <c r="N36" s="103">
        <f>SUM(B36:M36)</f>
        <v>1292.6437277075399</v>
      </c>
    </row>
    <row r="37" spans="1:14" ht="15.75">
      <c r="A37" s="1" t="s">
        <v>17</v>
      </c>
      <c r="B37" s="3">
        <f t="shared" ref="B37:M37" si="1">COUNTIF(B4:B34,"&gt;0")</f>
        <v>0</v>
      </c>
      <c r="C37" s="3">
        <f t="shared" si="1"/>
        <v>3</v>
      </c>
      <c r="D37" s="3">
        <f t="shared" si="1"/>
        <v>0</v>
      </c>
      <c r="E37" s="3">
        <f t="shared" si="1"/>
        <v>0</v>
      </c>
      <c r="F37" s="3">
        <f t="shared" si="1"/>
        <v>9</v>
      </c>
      <c r="G37" s="3">
        <f t="shared" si="1"/>
        <v>5</v>
      </c>
      <c r="H37" s="3">
        <f t="shared" si="1"/>
        <v>6</v>
      </c>
      <c r="I37" s="3">
        <f t="shared" si="1"/>
        <v>7</v>
      </c>
      <c r="J37" s="3">
        <f t="shared" si="1"/>
        <v>6</v>
      </c>
      <c r="K37" s="4">
        <f t="shared" si="1"/>
        <v>13</v>
      </c>
      <c r="L37" s="4">
        <f t="shared" si="1"/>
        <v>9</v>
      </c>
      <c r="M37" s="4">
        <f t="shared" si="1"/>
        <v>10</v>
      </c>
      <c r="N37" s="104">
        <f>SUM(B37:M37)</f>
        <v>68</v>
      </c>
    </row>
    <row r="38" spans="1:14" ht="15.75">
      <c r="A38" s="1" t="s">
        <v>19</v>
      </c>
      <c r="B38" s="4">
        <f t="shared" ref="B38:M38" si="2">COUNTIF(B4:B34,"T")</f>
        <v>3</v>
      </c>
      <c r="C38" s="4">
        <f t="shared" si="2"/>
        <v>1</v>
      </c>
      <c r="D38" s="4">
        <f t="shared" si="2"/>
        <v>0</v>
      </c>
      <c r="E38" s="4">
        <f t="shared" si="2"/>
        <v>2</v>
      </c>
      <c r="F38" s="4">
        <f t="shared" si="2"/>
        <v>1</v>
      </c>
      <c r="G38" s="4">
        <f t="shared" si="2"/>
        <v>2</v>
      </c>
      <c r="H38" s="4">
        <f t="shared" si="2"/>
        <v>3</v>
      </c>
      <c r="I38" s="4">
        <f t="shared" si="2"/>
        <v>5</v>
      </c>
      <c r="J38" s="4">
        <f t="shared" si="2"/>
        <v>11</v>
      </c>
      <c r="K38" s="4">
        <f t="shared" si="2"/>
        <v>3</v>
      </c>
      <c r="L38" s="4">
        <f t="shared" si="2"/>
        <v>1</v>
      </c>
      <c r="M38" s="4">
        <f t="shared" si="2"/>
        <v>3</v>
      </c>
      <c r="N38" s="105">
        <f>COUNTIF(B4:M34,"T")</f>
        <v>35</v>
      </c>
    </row>
    <row r="49" spans="5:5">
      <c r="E49" s="167"/>
    </row>
  </sheetData>
  <conditionalFormatting sqref="B4:M4 B6:M6 B8:M8 B34:M34 B12:M12 B14:M14 B16:M16 B18:M18 B20:M20 B22:M22 B24:M24 B26:M26 B28:M28 B30:M30 B32:M32 B10:M10">
    <cfRule type="expression" dxfId="166" priority="1" stopIfTrue="1">
      <formula>IF(OR(B4="T",B4=" "),1)</formula>
    </cfRule>
    <cfRule type="cellIs" dxfId="165" priority="2" stopIfTrue="1" operator="greaterThanOrEqual">
      <formula>100</formula>
    </cfRule>
    <cfRule type="cellIs" dxfId="164" priority="3" stopIfTrue="1" operator="between">
      <formula>0.1</formula>
      <formula>99.99999</formula>
    </cfRule>
  </conditionalFormatting>
  <conditionalFormatting sqref="B5:M5 B7:M7 B11:M11 B33:M33 B13:M13 B15:M15 B17:M17 B19:M19 B21:M21 B23:M23 B25:M25 B27:M27 B29:M29 B31:M31 B9:M9">
    <cfRule type="expression" dxfId="163" priority="4" stopIfTrue="1">
      <formula>IF(OR(B5="T",B5=" "),1)</formula>
    </cfRule>
    <cfRule type="cellIs" dxfId="162" priority="5" stopIfTrue="1" operator="greaterThanOrEqual">
      <formula>100</formula>
    </cfRule>
    <cfRule type="cellIs" dxfId="161" priority="6" stopIfTrue="1" operator="between">
      <formula>0.1</formula>
      <formula>99.99999</formula>
    </cfRule>
  </conditionalFormatting>
  <hyperlinks>
    <hyperlink ref="B1" location="Consolidated!A1" display="Consolidate Link"/>
    <hyperlink ref="B2" location="CALC.!A1" display="CALC."/>
    <hyperlink ref="Q2" r:id="rId1"/>
  </hyperlinks>
  <pageMargins left="0.75" right="0.75" top="1" bottom="1" header="0.5" footer="0.5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showGridLines="0" workbookViewId="0">
      <selection activeCell="H15" sqref="H15"/>
    </sheetView>
  </sheetViews>
  <sheetFormatPr defaultColWidth="8.6640625" defaultRowHeight="15"/>
  <cols>
    <col min="1" max="1" width="9.77734375" customWidth="1"/>
    <col min="2" max="2" width="10.77734375" customWidth="1"/>
    <col min="3" max="3" width="8.88671875" customWidth="1"/>
    <col min="4" max="6" width="8" customWidth="1"/>
    <col min="7" max="9" width="7.6640625" customWidth="1"/>
    <col min="10" max="10" width="10.44140625" customWidth="1"/>
    <col min="11" max="11" width="8" customWidth="1"/>
    <col min="12" max="13" width="9.6640625" customWidth="1"/>
  </cols>
  <sheetData>
    <row r="1" spans="1:17" ht="15.75">
      <c r="A1" s="172" t="s">
        <v>0</v>
      </c>
      <c r="B1" s="173" t="s">
        <v>44</v>
      </c>
      <c r="C1" s="191" t="s">
        <v>70</v>
      </c>
      <c r="D1" s="174"/>
      <c r="E1" s="175"/>
      <c r="F1" s="192" t="e">
        <f>#REF!</f>
        <v>#REF!</v>
      </c>
      <c r="G1" s="193"/>
      <c r="H1" s="170"/>
      <c r="I1" s="170"/>
      <c r="J1" s="196" t="e">
        <f>#REF!</f>
        <v>#REF!</v>
      </c>
      <c r="K1" s="197"/>
      <c r="L1" s="170"/>
      <c r="M1" s="200" t="e">
        <f>#REF!</f>
        <v>#REF!</v>
      </c>
    </row>
    <row r="2" spans="1:17" ht="15.75">
      <c r="A2" s="176" t="s">
        <v>1</v>
      </c>
      <c r="B2" s="177" t="s">
        <v>45</v>
      </c>
      <c r="C2" s="178" t="s">
        <v>47</v>
      </c>
      <c r="D2" s="179"/>
      <c r="E2" s="179"/>
      <c r="F2" s="194" t="str">
        <f>TEXT(SUM(B36:F36),0)&amp;"mm"</f>
        <v>52mm</v>
      </c>
      <c r="G2" s="195" t="s">
        <v>36</v>
      </c>
      <c r="H2" s="168"/>
      <c r="I2" s="168"/>
      <c r="J2" s="198" t="str">
        <f>TEXT(SUM(G36:J36),0)&amp;"mm"</f>
        <v>425mm</v>
      </c>
      <c r="K2" s="199" t="s">
        <v>21</v>
      </c>
      <c r="L2" s="6"/>
      <c r="M2" s="201" t="str">
        <f>TEXT(SUM(K36:M36),0)&amp;"mm"</f>
        <v>441mm</v>
      </c>
    </row>
    <row r="3" spans="1:17" ht="15.75">
      <c r="A3" s="140">
        <v>39813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</row>
    <row r="4" spans="1:17" ht="15.75">
      <c r="A4" s="98">
        <v>1</v>
      </c>
      <c r="B4" s="99" t="str">
        <f>IF(ISERROR(VLOOKUP(CONCATENATE(TEXT($A4,"##"),"/",TEXT(LEFT(B$3,3),"###"),"/",TEXT($A$3,"yy")),CALC.!$B$145:$F$1640,5,FALSE))," ",IF(VLOOKUP(CONCATENATE(TEXT($A4,"##"),"/",TEXT(LEFT(B$3,3),"###"),"/",TEXT($A$3,"yy")),CALC.!$B$145:$F$1640,5,FALSE)="","T",VLOOKUP(CONCATENATE(TEXT($A4,"##"),"/",TEXT(LEFT(B$3,3),"###"),"/",TEXT($A$3,"yy")),CALC.!$B$145:$F$1640,5,FALSE)))</f>
        <v xml:space="preserve"> </v>
      </c>
      <c r="C4" s="87" t="str">
        <f>IF(ISERROR(VLOOKUP(CONCATENATE(TEXT($A4,"##"),"/",TEXT(LEFT(C$3,3),"###"),"/",TEXT($A$3,"yy")),CALC.!$B$145:$F$1640,5,FALSE))," ",IF(VLOOKUP(CONCATENATE(TEXT($A4,"##"),"/",TEXT(LEFT(C$3,3),"###"),"/",TEXT($A$3,"yy")),CALC.!$B$145:$F$1640,5,FALSE)="","T",VLOOKUP(CONCATENATE(TEXT($A4,"##"),"/",TEXT(LEFT(C$3,3),"###"),"/",TEXT($A$3,"yy")),CALC.!$B$145:$F$1640,5,FALSE)))</f>
        <v xml:space="preserve"> </v>
      </c>
      <c r="D4" s="87" t="str">
        <f>IF(ISERROR(VLOOKUP(CONCATENATE(TEXT($A4,"##"),"/",TEXT(LEFT(D$3,3),"###"),"/",TEXT($A$3,"yy")),CALC.!$B$145:$F$1640,5,FALSE))," ",IF(VLOOKUP(CONCATENATE(TEXT($A4,"##"),"/",TEXT(LEFT(D$3,3),"###"),"/",TEXT($A$3,"yy")),CALC.!$B$145:$F$1640,5,FALSE)="","T",VLOOKUP(CONCATENATE(TEXT($A4,"##"),"/",TEXT(LEFT(D$3,3),"###"),"/",TEXT($A$3,"yy")),CALC.!$B$145:$F$1640,5,FALSE)))</f>
        <v xml:space="preserve"> </v>
      </c>
      <c r="E4" s="87" t="str">
        <f>IF(ISERROR(VLOOKUP(CONCATENATE(TEXT($A4,"##"),"/",TEXT(LEFT(E$3,3),"###"),"/",TEXT($A$3,"yy")),CALC.!$B$145:$F$1640,5,FALSE))," ",IF(VLOOKUP(CONCATENATE(TEXT($A4,"##"),"/",TEXT(LEFT(E$3,3),"###"),"/",TEXT($A$3,"yy")),CALC.!$B$145:$F$1640,5,FALSE)="","T",VLOOKUP(CONCATENATE(TEXT($A4,"##"),"/",TEXT(LEFT(E$3,3),"###"),"/",TEXT($A$3,"yy")),CALC.!$B$145:$F$1640,5,FALSE)))</f>
        <v xml:space="preserve"> </v>
      </c>
      <c r="F4" s="87" t="str">
        <f>IF(ISERROR(VLOOKUP(CONCATENATE(TEXT($A4,"##"),"/",TEXT(LEFT(F$3,3),"###"),"/",TEXT($A$3,"yy")),CALC.!$B$145:$F$1640,5,FALSE))," ",IF(VLOOKUP(CONCATENATE(TEXT($A4,"##"),"/",TEXT(LEFT(F$3,3),"###"),"/",TEXT($A$3,"yy")),CALC.!$B$145:$F$1640,5,FALSE)="","T",VLOOKUP(CONCATENATE(TEXT($A4,"##"),"/",TEXT(LEFT(F$3,3),"###"),"/",TEXT($A$3,"yy")),CALC.!$B$145:$F$1640,5,FALSE)))</f>
        <v xml:space="preserve"> </v>
      </c>
      <c r="G4" s="87" t="str">
        <f>IF(ISERROR(VLOOKUP(CONCATENATE(TEXT($A4,"##"),"/",TEXT(LEFT(G$3,3),"###"),"/",TEXT($A$3,"yy")),CALC.!$B$145:$F$1640,5,FALSE))," ",IF(VLOOKUP(CONCATENATE(TEXT($A4,"##"),"/",TEXT(LEFT(G$3,3),"###"),"/",TEXT($A$3,"yy")),CALC.!$B$145:$F$1640,5,FALSE)="","T",VLOOKUP(CONCATENATE(TEXT($A4,"##"),"/",TEXT(LEFT(G$3,3),"###"),"/",TEXT($A$3,"yy")),CALC.!$B$145:$F$1640,5,FALSE)))</f>
        <v>T</v>
      </c>
      <c r="H4" s="87" t="str">
        <f>IF(ISERROR(VLOOKUP(CONCATENATE(TEXT($A4,"##"),"/",TEXT(LEFT(H$3,3),"###"),"/",TEXT($A$3,"yy")),CALC.!$B$145:$F$1640,5,FALSE))," ",IF(VLOOKUP(CONCATENATE(TEXT($A4,"##"),"/",TEXT(LEFT(H$3,3),"###"),"/",TEXT($A$3,"yy")),CALC.!$B$145:$F$1640,5,FALSE)="","T",VLOOKUP(CONCATENATE(TEXT($A4,"##"),"/",TEXT(LEFT(H$3,3),"###"),"/",TEXT($A$3,"yy")),CALC.!$B$145:$F$1640,5,FALSE)))</f>
        <v xml:space="preserve"> </v>
      </c>
      <c r="I4" s="87" t="str">
        <f>IF(ISERROR(VLOOKUP(CONCATENATE(TEXT($A4,"##"),"/",TEXT(LEFT(I$3,3),"###"),"/",TEXT($A$3,"yy")),CALC.!$B$145:$F$1640,5,FALSE))," ",IF(VLOOKUP(CONCATENATE(TEXT($A4,"##"),"/",TEXT(LEFT(I$3,3),"###"),"/",TEXT($A$3,"yy")),CALC.!$B$145:$F$1640,5,FALSE)="","T",VLOOKUP(CONCATENATE(TEXT($A4,"##"),"/",TEXT(LEFT(I$3,3),"###"),"/",TEXT($A$3,"yy")),CALC.!$B$145:$F$1640,5,FALSE)))</f>
        <v xml:space="preserve"> </v>
      </c>
      <c r="J4" s="87" t="str">
        <f>IF(ISERROR(VLOOKUP(CONCATENATE(TEXT($A4,"##"),"/",TEXT(LEFT(J$3,3),"###"),"/",TEXT($A$3,"yy")),CALC.!$B$145:$F$1640,5,FALSE))," ",IF(VLOOKUP(CONCATENATE(TEXT($A4,"##"),"/",TEXT(LEFT(J$3,3),"###"),"/",TEXT($A$3,"yy")),CALC.!$B$145:$F$1640,5,FALSE)="","T",VLOOKUP(CONCATENATE(TEXT($A4,"##"),"/",TEXT(LEFT(J$3,3),"###"),"/",TEXT($A$3,"yy")),CALC.!$B$145:$F$1640,5,FALSE)))</f>
        <v xml:space="preserve"> </v>
      </c>
      <c r="K4" s="87" t="str">
        <f>IF(ISERROR(VLOOKUP(CONCATENATE(TEXT($A4,"##"),"/",TEXT(LEFT(K$3,3),"###"),"/",TEXT($A$3,"yy")),CALC.!$B$145:$F$1640,5,FALSE))," ",IF(VLOOKUP(CONCATENATE(TEXT($A4,"##"),"/",TEXT(LEFT(K$3,3),"###"),"/",TEXT($A$3,"yy")),CALC.!$B$145:$F$1640,5,FALSE)="","T",VLOOKUP(CONCATENATE(TEXT($A4,"##"),"/",TEXT(LEFT(K$3,3),"###"),"/",TEXT($A$3,"yy")),CALC.!$B$145:$F$1640,5,FALSE)))</f>
        <v xml:space="preserve"> </v>
      </c>
      <c r="L4" s="87" t="str">
        <f>IF(ISERROR(VLOOKUP(CONCATENATE(TEXT($A4,"##"),"/",TEXT(LEFT(L$3,3),"###"),"/",TEXT($A$3,"yy")),CALC.!$B$145:$F$1640,5,FALSE))," ",IF(VLOOKUP(CONCATENATE(TEXT($A4,"##"),"/",TEXT(LEFT(L$3,3),"###"),"/",TEXT($A$3,"yy")),CALC.!$B$145:$F$1640,5,FALSE)="","T",VLOOKUP(CONCATENATE(TEXT($A4,"##"),"/",TEXT(LEFT(L$3,3),"###"),"/",TEXT($A$3,"yy")),CALC.!$B$145:$F$1640,5,FALSE)))</f>
        <v xml:space="preserve"> </v>
      </c>
      <c r="M4" s="88">
        <f>IF(ISERROR(VLOOKUP(CONCATENATE(TEXT($A4,"##"),"/",TEXT(LEFT(M$3,3),"###"),"/",TEXT($A$3,"yy")),CALC.!$B$145:$F$1640,5,FALSE))," ",IF(VLOOKUP(CONCATENATE(TEXT($A4,"##"),"/",TEXT(LEFT(M$3,3),"###"),"/",TEXT($A$3,"yy")),CALC.!$B$145:$F$1640,5,FALSE)="","T",VLOOKUP(CONCATENATE(TEXT($A4,"##"),"/",TEXT(LEFT(M$3,3),"###"),"/",TEXT($A$3,"yy")),CALC.!$B$145:$F$1640,5,FALSE)))</f>
        <v>3.6503631060000004</v>
      </c>
      <c r="N4" s="96"/>
    </row>
    <row r="5" spans="1:17" ht="15.75">
      <c r="A5" s="100">
        <v>2</v>
      </c>
      <c r="B5" s="8" t="str">
        <f>IF(ISERROR(VLOOKUP(CONCATENATE(TEXT($A5,"##"),"/",TEXT(LEFT(B$3,3),"###"),"/",TEXT($A$3,"yy")),CALC.!$B$145:$F$1640,5,FALSE))," ",IF(VLOOKUP(CONCATENATE(TEXT($A5,"##"),"/",TEXT(LEFT(B$3,3),"###"),"/",TEXT($A$3,"yy")),CALC.!$B$145:$F$1640,5,FALSE)="","T",VLOOKUP(CONCATENATE(TEXT($A5,"##"),"/",TEXT(LEFT(B$3,3),"###"),"/",TEXT($A$3,"yy")),CALC.!$B$145:$F$1640,5,FALSE)))</f>
        <v xml:space="preserve"> </v>
      </c>
      <c r="C5" s="7" t="str">
        <f>IF(ISERROR(VLOOKUP(CONCATENATE(TEXT($A5,"##"),"/",TEXT(LEFT(C$3,3),"###"),"/",TEXT($A$3,"yy")),CALC.!$B$145:$F$1640,5,FALSE))," ",IF(VLOOKUP(CONCATENATE(TEXT($A5,"##"),"/",TEXT(LEFT(C$3,3),"###"),"/",TEXT($A$3,"yy")),CALC.!$B$145:$F$1640,5,FALSE)="","T",VLOOKUP(CONCATENATE(TEXT($A5,"##"),"/",TEXT(LEFT(C$3,3),"###"),"/",TEXT($A$3,"yy")),CALC.!$B$145:$F$1640,5,FALSE)))</f>
        <v xml:space="preserve"> </v>
      </c>
      <c r="D5" s="7" t="str">
        <f>IF(ISERROR(VLOOKUP(CONCATENATE(TEXT($A5,"##"),"/",TEXT(LEFT(D$3,3),"###"),"/",TEXT($A$3,"yy")),CALC.!$B$145:$F$1640,5,FALSE))," ",IF(VLOOKUP(CONCATENATE(TEXT($A5,"##"),"/",TEXT(LEFT(D$3,3),"###"),"/",TEXT($A$3,"yy")),CALC.!$B$145:$F$1640,5,FALSE)="","T",VLOOKUP(CONCATENATE(TEXT($A5,"##"),"/",TEXT(LEFT(D$3,3),"###"),"/",TEXT($A$3,"yy")),CALC.!$B$145:$F$1640,5,FALSE)))</f>
        <v xml:space="preserve"> </v>
      </c>
      <c r="E5" s="7" t="str">
        <f>IF(ISERROR(VLOOKUP(CONCATENATE(TEXT($A5,"##"),"/",TEXT(LEFT(E$3,3),"###"),"/",TEXT($A$3,"yy")),CALC.!$B$145:$F$1640,5,FALSE))," ",IF(VLOOKUP(CONCATENATE(TEXT($A5,"##"),"/",TEXT(LEFT(E$3,3),"###"),"/",TEXT($A$3,"yy")),CALC.!$B$145:$F$1640,5,FALSE)="","T",VLOOKUP(CONCATENATE(TEXT($A5,"##"),"/",TEXT(LEFT(E$3,3),"###"),"/",TEXT($A$3,"yy")),CALC.!$B$145:$F$1640,5,FALSE)))</f>
        <v xml:space="preserve"> </v>
      </c>
      <c r="F5" s="7" t="str">
        <f>IF(ISERROR(VLOOKUP(CONCATENATE(TEXT($A5,"##"),"/",TEXT(LEFT(F$3,3),"###"),"/",TEXT($A$3,"yy")),CALC.!$B$145:$F$1640,5,FALSE))," ",IF(VLOOKUP(CONCATENATE(TEXT($A5,"##"),"/",TEXT(LEFT(F$3,3),"###"),"/",TEXT($A$3,"yy")),CALC.!$B$145:$F$1640,5,FALSE)="","T",VLOOKUP(CONCATENATE(TEXT($A5,"##"),"/",TEXT(LEFT(F$3,3),"###"),"/",TEXT($A$3,"yy")),CALC.!$B$145:$F$1640,5,FALSE)))</f>
        <v xml:space="preserve"> </v>
      </c>
      <c r="G5" s="7" t="str">
        <f>IF(ISERROR(VLOOKUP(CONCATENATE(TEXT($A5,"##"),"/",TEXT(LEFT(G$3,3),"###"),"/",TEXT($A$3,"yy")),CALC.!$B$145:$F$1640,5,FALSE))," ",IF(VLOOKUP(CONCATENATE(TEXT($A5,"##"),"/",TEXT(LEFT(G$3,3),"###"),"/",TEXT($A$3,"yy")),CALC.!$B$145:$F$1640,5,FALSE)="","T",VLOOKUP(CONCATENATE(TEXT($A5,"##"),"/",TEXT(LEFT(G$3,3),"###"),"/",TEXT($A$3,"yy")),CALC.!$B$145:$F$1640,5,FALSE)))</f>
        <v>T</v>
      </c>
      <c r="H5" s="7" t="str">
        <f>IF(ISERROR(VLOOKUP(CONCATENATE(TEXT($A5,"##"),"/",TEXT(LEFT(H$3,3),"###"),"/",TEXT($A$3,"yy")),CALC.!$B$145:$F$1640,5,FALSE))," ",IF(VLOOKUP(CONCATENATE(TEXT($A5,"##"),"/",TEXT(LEFT(H$3,3),"###"),"/",TEXT($A$3,"yy")),CALC.!$B$145:$F$1640,5,FALSE)="","T",VLOOKUP(CONCATENATE(TEXT($A5,"##"),"/",TEXT(LEFT(H$3,3),"###"),"/",TEXT($A$3,"yy")),CALC.!$B$145:$F$1640,5,FALSE)))</f>
        <v xml:space="preserve"> </v>
      </c>
      <c r="I5" s="7" t="str">
        <f>IF(ISERROR(VLOOKUP(CONCATENATE(TEXT($A5,"##"),"/",TEXT(LEFT(I$3,3),"###"),"/",TEXT($A$3,"yy")),CALC.!$B$145:$F$1640,5,FALSE))," ",IF(VLOOKUP(CONCATENATE(TEXT($A5,"##"),"/",TEXT(LEFT(I$3,3),"###"),"/",TEXT($A$3,"yy")),CALC.!$B$145:$F$1640,5,FALSE)="","T",VLOOKUP(CONCATENATE(TEXT($A5,"##"),"/",TEXT(LEFT(I$3,3),"###"),"/",TEXT($A$3,"yy")),CALC.!$B$145:$F$1640,5,FALSE)))</f>
        <v>T</v>
      </c>
      <c r="J5" s="7" t="str">
        <f>IF(ISERROR(VLOOKUP(CONCATENATE(TEXT($A5,"##"),"/",TEXT(LEFT(J$3,3),"###"),"/",TEXT($A$3,"yy")),CALC.!$B$145:$F$1640,5,FALSE))," ",IF(VLOOKUP(CONCATENATE(TEXT($A5,"##"),"/",TEXT(LEFT(J$3,3),"###"),"/",TEXT($A$3,"yy")),CALC.!$B$145:$F$1640,5,FALSE)="","T",VLOOKUP(CONCATENATE(TEXT($A5,"##"),"/",TEXT(LEFT(J$3,3),"###"),"/",TEXT($A$3,"yy")),CALC.!$B$145:$F$1640,5,FALSE)))</f>
        <v xml:space="preserve"> </v>
      </c>
      <c r="K5" s="7" t="str">
        <f>IF(ISERROR(VLOOKUP(CONCATENATE(TEXT($A5,"##"),"/",TEXT(LEFT(K$3,3),"###"),"/",TEXT($A$3,"yy")),CALC.!$B$145:$F$1640,5,FALSE))," ",IF(VLOOKUP(CONCATENATE(TEXT($A5,"##"),"/",TEXT(LEFT(K$3,3),"###"),"/",TEXT($A$3,"yy")),CALC.!$B$145:$F$1640,5,FALSE)="","T",VLOOKUP(CONCATENATE(TEXT($A5,"##"),"/",TEXT(LEFT(K$3,3),"###"),"/",TEXT($A$3,"yy")),CALC.!$B$145:$F$1640,5,FALSE)))</f>
        <v xml:space="preserve"> </v>
      </c>
      <c r="L5" s="7" t="str">
        <f>IF(ISERROR(VLOOKUP(CONCATENATE(TEXT($A5,"##"),"/",TEXT(LEFT(L$3,3),"###"),"/",TEXT($A$3,"yy")),CALC.!$B$145:$F$1640,5,FALSE))," ",IF(VLOOKUP(CONCATENATE(TEXT($A5,"##"),"/",TEXT(LEFT(L$3,3),"###"),"/",TEXT($A$3,"yy")),CALC.!$B$145:$F$1640,5,FALSE)="","T",VLOOKUP(CONCATENATE(TEXT($A5,"##"),"/",TEXT(LEFT(L$3,3),"###"),"/",TEXT($A$3,"yy")),CALC.!$B$145:$F$1640,5,FALSE)))</f>
        <v>T</v>
      </c>
      <c r="M5" s="9">
        <f>IF(ISERROR(VLOOKUP(CONCATENATE(TEXT($A5,"##"),"/",TEXT(LEFT(M$3,3),"###"),"/",TEXT($A$3,"yy")),CALC.!$B$145:$F$1640,5,FALSE))," ",IF(VLOOKUP(CONCATENATE(TEXT($A5,"##"),"/",TEXT(LEFT(M$3,3),"###"),"/",TEXT($A$3,"yy")),CALC.!$B$145:$F$1640,5,FALSE)="","T",VLOOKUP(CONCATENATE(TEXT($A5,"##"),"/",TEXT(LEFT(M$3,3),"###"),"/",TEXT($A$3,"yy")),CALC.!$B$145:$F$1640,5,FALSE)))</f>
        <v>2.9787829500000003</v>
      </c>
      <c r="N5" s="96"/>
    </row>
    <row r="6" spans="1:17" ht="15.75">
      <c r="A6" s="97">
        <v>3</v>
      </c>
      <c r="B6" s="86" t="str">
        <f>IF(ISERROR(VLOOKUP(CONCATENATE(TEXT($A6,"##"),"/",TEXT(LEFT(B$3,3),"###"),"/",TEXT($A$3,"yy")),CALC.!$B$145:$F$1640,5,FALSE))," ",IF(VLOOKUP(CONCATENATE(TEXT($A6,"##"),"/",TEXT(LEFT(B$3,3),"###"),"/",TEXT($A$3,"yy")),CALC.!$B$145:$F$1640,5,FALSE)="","T",VLOOKUP(CONCATENATE(TEXT($A6,"##"),"/",TEXT(LEFT(B$3,3),"###"),"/",TEXT($A$3,"yy")),CALC.!$B$145:$F$1640,5,FALSE)))</f>
        <v xml:space="preserve"> </v>
      </c>
      <c r="C6" s="87" t="str">
        <f>IF(ISERROR(VLOOKUP(CONCATENATE(TEXT($A6,"##"),"/",TEXT(LEFT(C$3,3),"###"),"/",TEXT($A$3,"yy")),CALC.!$B$145:$F$1640,5,FALSE))," ",IF(VLOOKUP(CONCATENATE(TEXT($A6,"##"),"/",TEXT(LEFT(C$3,3),"###"),"/",TEXT($A$3,"yy")),CALC.!$B$145:$F$1640,5,FALSE)="","T",VLOOKUP(CONCATENATE(TEXT($A6,"##"),"/",TEXT(LEFT(C$3,3),"###"),"/",TEXT($A$3,"yy")),CALC.!$B$145:$F$1640,5,FALSE)))</f>
        <v xml:space="preserve"> </v>
      </c>
      <c r="D6" s="87" t="str">
        <f>IF(ISERROR(VLOOKUP(CONCATENATE(TEXT($A6,"##"),"/",TEXT(LEFT(D$3,3),"###"),"/",TEXT($A$3,"yy")),CALC.!$B$145:$F$1640,5,FALSE))," ",IF(VLOOKUP(CONCATENATE(TEXT($A6,"##"),"/",TEXT(LEFT(D$3,3),"###"),"/",TEXT($A$3,"yy")),CALC.!$B$145:$F$1640,5,FALSE)="","T",VLOOKUP(CONCATENATE(TEXT($A6,"##"),"/",TEXT(LEFT(D$3,3),"###"),"/",TEXT($A$3,"yy")),CALC.!$B$145:$F$1640,5,FALSE)))</f>
        <v xml:space="preserve"> </v>
      </c>
      <c r="E6" s="87" t="str">
        <f>IF(ISERROR(VLOOKUP(CONCATENATE(TEXT($A6,"##"),"/",TEXT(LEFT(E$3,3),"###"),"/",TEXT($A$3,"yy")),CALC.!$B$145:$F$1640,5,FALSE))," ",IF(VLOOKUP(CONCATENATE(TEXT($A6,"##"),"/",TEXT(LEFT(E$3,3),"###"),"/",TEXT($A$3,"yy")),CALC.!$B$145:$F$1640,5,FALSE)="","T",VLOOKUP(CONCATENATE(TEXT($A6,"##"),"/",TEXT(LEFT(E$3,3),"###"),"/",TEXT($A$3,"yy")),CALC.!$B$145:$F$1640,5,FALSE)))</f>
        <v xml:space="preserve"> </v>
      </c>
      <c r="F6" s="87" t="str">
        <f>IF(ISERROR(VLOOKUP(CONCATENATE(TEXT($A6,"##"),"/",TEXT(LEFT(F$3,3),"###"),"/",TEXT($A$3,"yy")),CALC.!$B$145:$F$1640,5,FALSE))," ",IF(VLOOKUP(CONCATENATE(TEXT($A6,"##"),"/",TEXT(LEFT(F$3,3),"###"),"/",TEXT($A$3,"yy")),CALC.!$B$145:$F$1640,5,FALSE)="","T",VLOOKUP(CONCATENATE(TEXT($A6,"##"),"/",TEXT(LEFT(F$3,3),"###"),"/",TEXT($A$3,"yy")),CALC.!$B$145:$F$1640,5,FALSE)))</f>
        <v xml:space="preserve"> </v>
      </c>
      <c r="G6" s="87" t="str">
        <f>IF(ISERROR(VLOOKUP(CONCATENATE(TEXT($A6,"##"),"/",TEXT(LEFT(G$3,3),"###"),"/",TEXT($A$3,"yy")),CALC.!$B$145:$F$1640,5,FALSE))," ",IF(VLOOKUP(CONCATENATE(TEXT($A6,"##"),"/",TEXT(LEFT(G$3,3),"###"),"/",TEXT($A$3,"yy")),CALC.!$B$145:$F$1640,5,FALSE)="","T",VLOOKUP(CONCATENATE(TEXT($A6,"##"),"/",TEXT(LEFT(G$3,3),"###"),"/",TEXT($A$3,"yy")),CALC.!$B$145:$F$1640,5,FALSE)))</f>
        <v xml:space="preserve"> </v>
      </c>
      <c r="H6" s="87">
        <f>IF(ISERROR(VLOOKUP(CONCATENATE(TEXT($A6,"##"),"/",TEXT(LEFT(H$3,3),"###"),"/",TEXT($A$3,"yy")),CALC.!$B$145:$F$1640,5,FALSE))," ",IF(VLOOKUP(CONCATENATE(TEXT($A6,"##"),"/",TEXT(LEFT(H$3,3),"###"),"/",TEXT($A$3,"yy")),CALC.!$B$145:$F$1640,5,FALSE)="","T",VLOOKUP(CONCATENATE(TEXT($A6,"##"),"/",TEXT(LEFT(H$3,3),"###"),"/",TEXT($A$3,"yy")),CALC.!$B$145:$F$1640,5,FALSE)))</f>
        <v>0.21663876000000001</v>
      </c>
      <c r="I6" s="87" t="str">
        <f>IF(ISERROR(VLOOKUP(CONCATENATE(TEXT($A6,"##"),"/",TEXT(LEFT(I$3,3),"###"),"/",TEXT($A$3,"yy")),CALC.!$B$145:$F$1640,5,FALSE))," ",IF(VLOOKUP(CONCATENATE(TEXT($A6,"##"),"/",TEXT(LEFT(I$3,3),"###"),"/",TEXT($A$3,"yy")),CALC.!$B$145:$F$1640,5,FALSE)="","T",VLOOKUP(CONCATENATE(TEXT($A6,"##"),"/",TEXT(LEFT(I$3,3),"###"),"/",TEXT($A$3,"yy")),CALC.!$B$145:$F$1640,5,FALSE)))</f>
        <v xml:space="preserve"> </v>
      </c>
      <c r="J6" s="87" t="str">
        <f>IF(ISERROR(VLOOKUP(CONCATENATE(TEXT($A6,"##"),"/",TEXT(LEFT(J$3,3),"###"),"/",TEXT($A$3,"yy")),CALC.!$B$145:$F$1640,5,FALSE))," ",IF(VLOOKUP(CONCATENATE(TEXT($A6,"##"),"/",TEXT(LEFT(J$3,3),"###"),"/",TEXT($A$3,"yy")),CALC.!$B$145:$F$1640,5,FALSE)="","T",VLOOKUP(CONCATENATE(TEXT($A6,"##"),"/",TEXT(LEFT(J$3,3),"###"),"/",TEXT($A$3,"yy")),CALC.!$B$145:$F$1640,5,FALSE)))</f>
        <v xml:space="preserve"> </v>
      </c>
      <c r="K6" s="87">
        <f>IF(ISERROR(VLOOKUP(CONCATENATE(TEXT($A6,"##"),"/",TEXT(LEFT(K$3,3),"###"),"/",TEXT($A$3,"yy")),CALC.!$B$145:$F$1640,5,FALSE))," ",IF(VLOOKUP(CONCATENATE(TEXT($A6,"##"),"/",TEXT(LEFT(K$3,3),"###"),"/",TEXT($A$3,"yy")),CALC.!$B$145:$F$1640,5,FALSE)="","T",VLOOKUP(CONCATENATE(TEXT($A6,"##"),"/",TEXT(LEFT(K$3,3),"###"),"/",TEXT($A$3,"yy")),CALC.!$B$145:$F$1640,5,FALSE)))</f>
        <v>6.4991627999999997</v>
      </c>
      <c r="L6" s="87" t="str">
        <f>IF(ISERROR(VLOOKUP(CONCATENATE(TEXT($A6,"##"),"/",TEXT(LEFT(L$3,3),"###"),"/",TEXT($A$3,"yy")),CALC.!$B$145:$F$1640,5,FALSE))," ",IF(VLOOKUP(CONCATENATE(TEXT($A6,"##"),"/",TEXT(LEFT(L$3,3),"###"),"/",TEXT($A$3,"yy")),CALC.!$B$145:$F$1640,5,FALSE)="","T",VLOOKUP(CONCATENATE(TEXT($A6,"##"),"/",TEXT(LEFT(L$3,3),"###"),"/",TEXT($A$3,"yy")),CALC.!$B$145:$F$1640,5,FALSE)))</f>
        <v>T</v>
      </c>
      <c r="M6" s="88">
        <f>IF(ISERROR(VLOOKUP(CONCATENATE(TEXT($A6,"##"),"/",TEXT(LEFT(M$3,3),"###"),"/",TEXT($A$3,"yy")),CALC.!$B$145:$F$1640,5,FALSE))," ",IF(VLOOKUP(CONCATENATE(TEXT($A6,"##"),"/",TEXT(LEFT(M$3,3),"###"),"/",TEXT($A$3,"yy")),CALC.!$B$145:$F$1640,5,FALSE)="","T",VLOOKUP(CONCATENATE(TEXT($A6,"##"),"/",TEXT(LEFT(M$3,3),"###"),"/",TEXT($A$3,"yy")),CALC.!$B$145:$F$1640,5,FALSE)))</f>
        <v>37.911783</v>
      </c>
      <c r="N6" s="96"/>
    </row>
    <row r="7" spans="1:17" ht="15.75">
      <c r="A7" s="100">
        <v>4</v>
      </c>
      <c r="B7" s="8" t="str">
        <f>IF(ISERROR(VLOOKUP(CONCATENATE(TEXT($A7,"##"),"/",TEXT(LEFT(B$3,3),"###"),"/",TEXT($A$3,"yy")),CALC.!$B$145:$F$1640,5,FALSE))," ",IF(VLOOKUP(CONCATENATE(TEXT($A7,"##"),"/",TEXT(LEFT(B$3,3),"###"),"/",TEXT($A$3,"yy")),CALC.!$B$145:$F$1640,5,FALSE)="","T",VLOOKUP(CONCATENATE(TEXT($A7,"##"),"/",TEXT(LEFT(B$3,3),"###"),"/",TEXT($A$3,"yy")),CALC.!$B$145:$F$1640,5,FALSE)))</f>
        <v xml:space="preserve"> </v>
      </c>
      <c r="C7" s="7" t="str">
        <f>IF(ISERROR(VLOOKUP(CONCATENATE(TEXT($A7,"##"),"/",TEXT(LEFT(C$3,3),"###"),"/",TEXT($A$3,"yy")),CALC.!$B$145:$F$1640,5,FALSE))," ",IF(VLOOKUP(CONCATENATE(TEXT($A7,"##"),"/",TEXT(LEFT(C$3,3),"###"),"/",TEXT($A$3,"yy")),CALC.!$B$145:$F$1640,5,FALSE)="","T",VLOOKUP(CONCATENATE(TEXT($A7,"##"),"/",TEXT(LEFT(C$3,3),"###"),"/",TEXT($A$3,"yy")),CALC.!$B$145:$F$1640,5,FALSE)))</f>
        <v xml:space="preserve"> </v>
      </c>
      <c r="D7" s="7" t="str">
        <f>IF(ISERROR(VLOOKUP(CONCATENATE(TEXT($A7,"##"),"/",TEXT(LEFT(D$3,3),"###"),"/",TEXT($A$3,"yy")),CALC.!$B$145:$F$1640,5,FALSE))," ",IF(VLOOKUP(CONCATENATE(TEXT($A7,"##"),"/",TEXT(LEFT(D$3,3),"###"),"/",TEXT($A$3,"yy")),CALC.!$B$145:$F$1640,5,FALSE)="","T",VLOOKUP(CONCATENATE(TEXT($A7,"##"),"/",TEXT(LEFT(D$3,3),"###"),"/",TEXT($A$3,"yy")),CALC.!$B$145:$F$1640,5,FALSE)))</f>
        <v xml:space="preserve"> </v>
      </c>
      <c r="E7" s="7" t="str">
        <f>IF(ISERROR(VLOOKUP(CONCATENATE(TEXT($A7,"##"),"/",TEXT(LEFT(E$3,3),"###"),"/",TEXT($A$3,"yy")),CALC.!$B$145:$F$1640,5,FALSE))," ",IF(VLOOKUP(CONCATENATE(TEXT($A7,"##"),"/",TEXT(LEFT(E$3,3),"###"),"/",TEXT($A$3,"yy")),CALC.!$B$145:$F$1640,5,FALSE)="","T",VLOOKUP(CONCATENATE(TEXT($A7,"##"),"/",TEXT(LEFT(E$3,3),"###"),"/",TEXT($A$3,"yy")),CALC.!$B$145:$F$1640,5,FALSE)))</f>
        <v xml:space="preserve"> </v>
      </c>
      <c r="F7" s="7" t="str">
        <f>IF(ISERROR(VLOOKUP(CONCATENATE(TEXT($A7,"##"),"/",TEXT(LEFT(F$3,3),"###"),"/",TEXT($A$3,"yy")),CALC.!$B$145:$F$1640,5,FALSE))," ",IF(VLOOKUP(CONCATENATE(TEXT($A7,"##"),"/",TEXT(LEFT(F$3,3),"###"),"/",TEXT($A$3,"yy")),CALC.!$B$145:$F$1640,5,FALSE)="","T",VLOOKUP(CONCATENATE(TEXT($A7,"##"),"/",TEXT(LEFT(F$3,3),"###"),"/",TEXT($A$3,"yy")),CALC.!$B$145:$F$1640,5,FALSE)))</f>
        <v xml:space="preserve"> </v>
      </c>
      <c r="G7" s="7" t="str">
        <f>IF(ISERROR(VLOOKUP(CONCATENATE(TEXT($A7,"##"),"/",TEXT(LEFT(G$3,3),"###"),"/",TEXT($A$3,"yy")),CALC.!$B$145:$F$1640,5,FALSE))," ",IF(VLOOKUP(CONCATENATE(TEXT($A7,"##"),"/",TEXT(LEFT(G$3,3),"###"),"/",TEXT($A$3,"yy")),CALC.!$B$145:$F$1640,5,FALSE)="","T",VLOOKUP(CONCATENATE(TEXT($A7,"##"),"/",TEXT(LEFT(G$3,3),"###"),"/",TEXT($A$3,"yy")),CALC.!$B$145:$F$1640,5,FALSE)))</f>
        <v xml:space="preserve"> </v>
      </c>
      <c r="H7" s="7" t="str">
        <f>IF(ISERROR(VLOOKUP(CONCATENATE(TEXT($A7,"##"),"/",TEXT(LEFT(H$3,3),"###"),"/",TEXT($A$3,"yy")),CALC.!$B$145:$F$1640,5,FALSE))," ",IF(VLOOKUP(CONCATENATE(TEXT($A7,"##"),"/",TEXT(LEFT(H$3,3),"###"),"/",TEXT($A$3,"yy")),CALC.!$B$145:$F$1640,5,FALSE)="","T",VLOOKUP(CONCATENATE(TEXT($A7,"##"),"/",TEXT(LEFT(H$3,3),"###"),"/",TEXT($A$3,"yy")),CALC.!$B$145:$F$1640,5,FALSE)))</f>
        <v>T</v>
      </c>
      <c r="I7" s="7" t="str">
        <f>IF(ISERROR(VLOOKUP(CONCATENATE(TEXT($A7,"##"),"/",TEXT(LEFT(I$3,3),"###"),"/",TEXT($A$3,"yy")),CALC.!$B$145:$F$1640,5,FALSE))," ",IF(VLOOKUP(CONCATENATE(TEXT($A7,"##"),"/",TEXT(LEFT(I$3,3),"###"),"/",TEXT($A$3,"yy")),CALC.!$B$145:$F$1640,5,FALSE)="","T",VLOOKUP(CONCATENATE(TEXT($A7,"##"),"/",TEXT(LEFT(I$3,3),"###"),"/",TEXT($A$3,"yy")),CALC.!$B$145:$F$1640,5,FALSE)))</f>
        <v xml:space="preserve"> </v>
      </c>
      <c r="J7" s="7" t="str">
        <f>IF(ISERROR(VLOOKUP(CONCATENATE(TEXT($A7,"##"),"/",TEXT(LEFT(J$3,3),"###"),"/",TEXT($A$3,"yy")),CALC.!$B$145:$F$1640,5,FALSE))," ",IF(VLOOKUP(CONCATENATE(TEXT($A7,"##"),"/",TEXT(LEFT(J$3,3),"###"),"/",TEXT($A$3,"yy")),CALC.!$B$145:$F$1640,5,FALSE)="","T",VLOOKUP(CONCATENATE(TEXT($A7,"##"),"/",TEXT(LEFT(J$3,3),"###"),"/",TEXT($A$3,"yy")),CALC.!$B$145:$F$1640,5,FALSE)))</f>
        <v xml:space="preserve"> </v>
      </c>
      <c r="K7" s="7">
        <f>IF(ISERROR(VLOOKUP(CONCATENATE(TEXT($A7,"##"),"/",TEXT(LEFT(K$3,3),"###"),"/",TEXT($A$3,"yy")),CALC.!$B$145:$F$1640,5,FALSE))," ",IF(VLOOKUP(CONCATENATE(TEXT($A7,"##"),"/",TEXT(LEFT(K$3,3),"###"),"/",TEXT($A$3,"yy")),CALC.!$B$145:$F$1640,5,FALSE)="","T",VLOOKUP(CONCATENATE(TEXT($A7,"##"),"/",TEXT(LEFT(K$3,3),"###"),"/",TEXT($A$3,"yy")),CALC.!$B$145:$F$1640,5,FALSE)))</f>
        <v>1.8955891499999999</v>
      </c>
      <c r="L7" s="7">
        <f>IF(ISERROR(VLOOKUP(CONCATENATE(TEXT($A7,"##"),"/",TEXT(LEFT(L$3,3),"###"),"/",TEXT($A$3,"yy")),CALC.!$B$145:$F$1640,5,FALSE))," ",IF(VLOOKUP(CONCATENATE(TEXT($A7,"##"),"/",TEXT(LEFT(L$3,3),"###"),"/",TEXT($A$3,"yy")),CALC.!$B$145:$F$1640,5,FALSE)="","T",VLOOKUP(CONCATENATE(TEXT($A7,"##"),"/",TEXT(LEFT(L$3,3),"###"),"/",TEXT($A$3,"yy")),CALC.!$B$145:$F$1640,5,FALSE)))</f>
        <v>23.017868249999999</v>
      </c>
      <c r="M7" s="9" t="str">
        <f>IF(ISERROR(VLOOKUP(CONCATENATE(TEXT($A7,"##"),"/",TEXT(LEFT(M$3,3),"###"),"/",TEXT($A$3,"yy")),CALC.!$B$145:$F$1640,5,FALSE))," ",IF(VLOOKUP(CONCATENATE(TEXT($A7,"##"),"/",TEXT(LEFT(M$3,3),"###"),"/",TEXT($A$3,"yy")),CALC.!$B$145:$F$1640,5,FALSE)="","T",VLOOKUP(CONCATENATE(TEXT($A7,"##"),"/",TEXT(LEFT(M$3,3),"###"),"/",TEXT($A$3,"yy")),CALC.!$B$145:$F$1640,5,FALSE)))</f>
        <v>T</v>
      </c>
      <c r="N7" s="96"/>
    </row>
    <row r="8" spans="1:17" ht="15.75">
      <c r="A8" s="97">
        <v>5</v>
      </c>
      <c r="B8" s="86" t="str">
        <f>IF(ISERROR(VLOOKUP(CONCATENATE(TEXT($A8,"##"),"/",TEXT(LEFT(B$3,3),"###"),"/",TEXT($A$3,"yy")),CALC.!$B$145:$F$1640,5,FALSE))," ",IF(VLOOKUP(CONCATENATE(TEXT($A8,"##"),"/",TEXT(LEFT(B$3,3),"###"),"/",TEXT($A$3,"yy")),CALC.!$B$145:$F$1640,5,FALSE)="","T",VLOOKUP(CONCATENATE(TEXT($A8,"##"),"/",TEXT(LEFT(B$3,3),"###"),"/",TEXT($A$3,"yy")),CALC.!$B$145:$F$1640,5,FALSE)))</f>
        <v xml:space="preserve"> </v>
      </c>
      <c r="C8" s="87" t="str">
        <f>IF(ISERROR(VLOOKUP(CONCATENATE(TEXT($A8,"##"),"/",TEXT(LEFT(C$3,3),"###"),"/",TEXT($A$3,"yy")),CALC.!$B$145:$F$1640,5,FALSE))," ",IF(VLOOKUP(CONCATENATE(TEXT($A8,"##"),"/",TEXT(LEFT(C$3,3),"###"),"/",TEXT($A$3,"yy")),CALC.!$B$145:$F$1640,5,FALSE)="","T",VLOOKUP(CONCATENATE(TEXT($A8,"##"),"/",TEXT(LEFT(C$3,3),"###"),"/",TEXT($A$3,"yy")),CALC.!$B$145:$F$1640,5,FALSE)))</f>
        <v xml:space="preserve"> </v>
      </c>
      <c r="D8" s="87" t="str">
        <f>IF(ISERROR(VLOOKUP(CONCATENATE(TEXT($A8,"##"),"/",TEXT(LEFT(D$3,3),"###"),"/",TEXT($A$3,"yy")),CALC.!$B$145:$F$1640,5,FALSE))," ",IF(VLOOKUP(CONCATENATE(TEXT($A8,"##"),"/",TEXT(LEFT(D$3,3),"###"),"/",TEXT($A$3,"yy")),CALC.!$B$145:$F$1640,5,FALSE)="","T",VLOOKUP(CONCATENATE(TEXT($A8,"##"),"/",TEXT(LEFT(D$3,3),"###"),"/",TEXT($A$3,"yy")),CALC.!$B$145:$F$1640,5,FALSE)))</f>
        <v xml:space="preserve"> </v>
      </c>
      <c r="E8" s="87" t="str">
        <f>IF(ISERROR(VLOOKUP(CONCATENATE(TEXT($A8,"##"),"/",TEXT(LEFT(E$3,3),"###"),"/",TEXT($A$3,"yy")),CALC.!$B$145:$F$1640,5,FALSE))," ",IF(VLOOKUP(CONCATENATE(TEXT($A8,"##"),"/",TEXT(LEFT(E$3,3),"###"),"/",TEXT($A$3,"yy")),CALC.!$B$145:$F$1640,5,FALSE)="","T",VLOOKUP(CONCATENATE(TEXT($A8,"##"),"/",TEXT(LEFT(E$3,3),"###"),"/",TEXT($A$3,"yy")),CALC.!$B$145:$F$1640,5,FALSE)))</f>
        <v xml:space="preserve"> </v>
      </c>
      <c r="F8" s="87" t="str">
        <f>IF(ISERROR(VLOOKUP(CONCATENATE(TEXT($A8,"##"),"/",TEXT(LEFT(F$3,3),"###"),"/",TEXT($A$3,"yy")),CALC.!$B$145:$F$1640,5,FALSE))," ",IF(VLOOKUP(CONCATENATE(TEXT($A8,"##"),"/",TEXT(LEFT(F$3,3),"###"),"/",TEXT($A$3,"yy")),CALC.!$B$145:$F$1640,5,FALSE)="","T",VLOOKUP(CONCATENATE(TEXT($A8,"##"),"/",TEXT(LEFT(F$3,3),"###"),"/",TEXT($A$3,"yy")),CALC.!$B$145:$F$1640,5,FALSE)))</f>
        <v xml:space="preserve"> </v>
      </c>
      <c r="G8" s="87" t="str">
        <f>IF(ISERROR(VLOOKUP(CONCATENATE(TEXT($A8,"##"),"/",TEXT(LEFT(G$3,3),"###"),"/",TEXT($A$3,"yy")),CALC.!$B$145:$F$1640,5,FALSE))," ",IF(VLOOKUP(CONCATENATE(TEXT($A8,"##"),"/",TEXT(LEFT(G$3,3),"###"),"/",TEXT($A$3,"yy")),CALC.!$B$145:$F$1640,5,FALSE)="","T",VLOOKUP(CONCATENATE(TEXT($A8,"##"),"/",TEXT(LEFT(G$3,3),"###"),"/",TEXT($A$3,"yy")),CALC.!$B$145:$F$1640,5,FALSE)))</f>
        <v xml:space="preserve"> </v>
      </c>
      <c r="H8" s="87">
        <f>IF(ISERROR(VLOOKUP(CONCATENATE(TEXT($A8,"##"),"/",TEXT(LEFT(H$3,3),"###"),"/",TEXT($A$3,"yy")),CALC.!$B$145:$F$1640,5,FALSE))," ",IF(VLOOKUP(CONCATENATE(TEXT($A8,"##"),"/",TEXT(LEFT(H$3,3),"###"),"/",TEXT($A$3,"yy")),CALC.!$B$145:$F$1640,5,FALSE)="","T",VLOOKUP(CONCATENATE(TEXT($A8,"##"),"/",TEXT(LEFT(H$3,3),"###"),"/",TEXT($A$3,"yy")),CALC.!$B$145:$F$1640,5,FALSE)))</f>
        <v>1.29983256</v>
      </c>
      <c r="I8" s="87" t="str">
        <f>IF(ISERROR(VLOOKUP(CONCATENATE(TEXT($A8,"##"),"/",TEXT(LEFT(I$3,3),"###"),"/",TEXT($A$3,"yy")),CALC.!$B$145:$F$1640,5,FALSE))," ",IF(VLOOKUP(CONCATENATE(TEXT($A8,"##"),"/",TEXT(LEFT(I$3,3),"###"),"/",TEXT($A$3,"yy")),CALC.!$B$145:$F$1640,5,FALSE)="","T",VLOOKUP(CONCATENATE(TEXT($A8,"##"),"/",TEXT(LEFT(I$3,3),"###"),"/",TEXT($A$3,"yy")),CALC.!$B$145:$F$1640,5,FALSE)))</f>
        <v>T</v>
      </c>
      <c r="J8" s="87" t="str">
        <f>IF(ISERROR(VLOOKUP(CONCATENATE(TEXT($A8,"##"),"/",TEXT(LEFT(J$3,3),"###"),"/",TEXT($A$3,"yy")),CALC.!$B$145:$F$1640,5,FALSE))," ",IF(VLOOKUP(CONCATENATE(TEXT($A8,"##"),"/",TEXT(LEFT(J$3,3),"###"),"/",TEXT($A$3,"yy")),CALC.!$B$145:$F$1640,5,FALSE)="","T",VLOOKUP(CONCATENATE(TEXT($A8,"##"),"/",TEXT(LEFT(J$3,3),"###"),"/",TEXT($A$3,"yy")),CALC.!$B$145:$F$1640,5,FALSE)))</f>
        <v xml:space="preserve"> </v>
      </c>
      <c r="K8" s="87" t="str">
        <f>IF(ISERROR(VLOOKUP(CONCATENATE(TEXT($A8,"##"),"/",TEXT(LEFT(K$3,3),"###"),"/",TEXT($A$3,"yy")),CALC.!$B$145:$F$1640,5,FALSE))," ",IF(VLOOKUP(CONCATENATE(TEXT($A8,"##"),"/",TEXT(LEFT(K$3,3),"###"),"/",TEXT($A$3,"yy")),CALC.!$B$145:$F$1640,5,FALSE)="","T",VLOOKUP(CONCATENATE(TEXT($A8,"##"),"/",TEXT(LEFT(K$3,3),"###"),"/",TEXT($A$3,"yy")),CALC.!$B$145:$F$1640,5,FALSE)))</f>
        <v xml:space="preserve"> </v>
      </c>
      <c r="L8" s="87">
        <f>IF(ISERROR(VLOOKUP(CONCATENATE(TEXT($A8,"##"),"/",TEXT(LEFT(L$3,3),"###"),"/",TEXT($A$3,"yy")),CALC.!$B$145:$F$1640,5,FALSE))," ",IF(VLOOKUP(CONCATENATE(TEXT($A8,"##"),"/",TEXT(LEFT(L$3,3),"###"),"/",TEXT($A$3,"yy")),CALC.!$B$145:$F$1640,5,FALSE)="","T",VLOOKUP(CONCATENATE(TEXT($A8,"##"),"/",TEXT(LEFT(L$3,3),"###"),"/",TEXT($A$3,"yy")),CALC.!$B$145:$F$1640,5,FALSE)))</f>
        <v>12.240089940000001</v>
      </c>
      <c r="M8" s="88" t="str">
        <f>IF(ISERROR(VLOOKUP(CONCATENATE(TEXT($A8,"##"),"/",TEXT(LEFT(M$3,3),"###"),"/",TEXT($A$3,"yy")),CALC.!$B$145:$F$1640,5,FALSE))," ",IF(VLOOKUP(CONCATENATE(TEXT($A8,"##"),"/",TEXT(LEFT(M$3,3),"###"),"/",TEXT($A$3,"yy")),CALC.!$B$145:$F$1640,5,FALSE)="","T",VLOOKUP(CONCATENATE(TEXT($A8,"##"),"/",TEXT(LEFT(M$3,3),"###"),"/",TEXT($A$3,"yy")),CALC.!$B$145:$F$1640,5,FALSE)))</f>
        <v>T</v>
      </c>
      <c r="N8" s="96"/>
    </row>
    <row r="9" spans="1:17" ht="15.75">
      <c r="A9" s="100">
        <v>6</v>
      </c>
      <c r="B9" s="8" t="str">
        <f>IF(ISERROR(VLOOKUP(CONCATENATE(TEXT($A9,"##"),"/",TEXT(LEFT(B$3,3),"###"),"/",TEXT($A$3,"yy")),CALC.!$B$145:$F$1640,5,FALSE))," ",IF(VLOOKUP(CONCATENATE(TEXT($A9,"##"),"/",TEXT(LEFT(B$3,3),"###"),"/",TEXT($A$3,"yy")),CALC.!$B$145:$F$1640,5,FALSE)="","T",VLOOKUP(CONCATENATE(TEXT($A9,"##"),"/",TEXT(LEFT(B$3,3),"###"),"/",TEXT($A$3,"yy")),CALC.!$B$145:$F$1640,5,FALSE)))</f>
        <v xml:space="preserve"> </v>
      </c>
      <c r="C9" s="7" t="str">
        <f>IF(ISERROR(VLOOKUP(CONCATENATE(TEXT($A9,"##"),"/",TEXT(LEFT(C$3,3),"###"),"/",TEXT($A$3,"yy")),CALC.!$B$145:$F$1640,5,FALSE))," ",IF(VLOOKUP(CONCATENATE(TEXT($A9,"##"),"/",TEXT(LEFT(C$3,3),"###"),"/",TEXT($A$3,"yy")),CALC.!$B$145:$F$1640,5,FALSE)="","T",VLOOKUP(CONCATENATE(TEXT($A9,"##"),"/",TEXT(LEFT(C$3,3),"###"),"/",TEXT($A$3,"yy")),CALC.!$B$145:$F$1640,5,FALSE)))</f>
        <v xml:space="preserve"> </v>
      </c>
      <c r="D9" s="7" t="str">
        <f>IF(ISERROR(VLOOKUP(CONCATENATE(TEXT($A9,"##"),"/",TEXT(LEFT(D$3,3),"###"),"/",TEXT($A$3,"yy")),CALC.!$B$145:$F$1640,5,FALSE))," ",IF(VLOOKUP(CONCATENATE(TEXT($A9,"##"),"/",TEXT(LEFT(D$3,3),"###"),"/",TEXT($A$3,"yy")),CALC.!$B$145:$F$1640,5,FALSE)="","T",VLOOKUP(CONCATENATE(TEXT($A9,"##"),"/",TEXT(LEFT(D$3,3),"###"),"/",TEXT($A$3,"yy")),CALC.!$B$145:$F$1640,5,FALSE)))</f>
        <v>T</v>
      </c>
      <c r="E9" s="7" t="str">
        <f>IF(ISERROR(VLOOKUP(CONCATENATE(TEXT($A9,"##"),"/",TEXT(LEFT(E$3,3),"###"),"/",TEXT($A$3,"yy")),CALC.!$B$145:$F$1640,5,FALSE))," ",IF(VLOOKUP(CONCATENATE(TEXT($A9,"##"),"/",TEXT(LEFT(E$3,3),"###"),"/",TEXT($A$3,"yy")),CALC.!$B$145:$F$1640,5,FALSE)="","T",VLOOKUP(CONCATENATE(TEXT($A9,"##"),"/",TEXT(LEFT(E$3,3),"###"),"/",TEXT($A$3,"yy")),CALC.!$B$145:$F$1640,5,FALSE)))</f>
        <v xml:space="preserve"> </v>
      </c>
      <c r="F9" s="7" t="str">
        <f>IF(ISERROR(VLOOKUP(CONCATENATE(TEXT($A9,"##"),"/",TEXT(LEFT(F$3,3),"###"),"/",TEXT($A$3,"yy")),CALC.!$B$145:$F$1640,5,FALSE))," ",IF(VLOOKUP(CONCATENATE(TEXT($A9,"##"),"/",TEXT(LEFT(F$3,3),"###"),"/",TEXT($A$3,"yy")),CALC.!$B$145:$F$1640,5,FALSE)="","T",VLOOKUP(CONCATENATE(TEXT($A9,"##"),"/",TEXT(LEFT(F$3,3),"###"),"/",TEXT($A$3,"yy")),CALC.!$B$145:$F$1640,5,FALSE)))</f>
        <v xml:space="preserve"> </v>
      </c>
      <c r="G9" s="7" t="str">
        <f>IF(ISERROR(VLOOKUP(CONCATENATE(TEXT($A9,"##"),"/",TEXT(LEFT(G$3,3),"###"),"/",TEXT($A$3,"yy")),CALC.!$B$145:$F$1640,5,FALSE))," ",IF(VLOOKUP(CONCATENATE(TEXT($A9,"##"),"/",TEXT(LEFT(G$3,3),"###"),"/",TEXT($A$3,"yy")),CALC.!$B$145:$F$1640,5,FALSE)="","T",VLOOKUP(CONCATENATE(TEXT($A9,"##"),"/",TEXT(LEFT(G$3,3),"###"),"/",TEXT($A$3,"yy")),CALC.!$B$145:$F$1640,5,FALSE)))</f>
        <v>T</v>
      </c>
      <c r="H9" s="7" t="str">
        <f>IF(ISERROR(VLOOKUP(CONCATENATE(TEXT($A9,"##"),"/",TEXT(LEFT(H$3,3),"###"),"/",TEXT($A$3,"yy")),CALC.!$B$145:$F$1640,5,FALSE))," ",IF(VLOOKUP(CONCATENATE(TEXT($A9,"##"),"/",TEXT(LEFT(H$3,3),"###"),"/",TEXT($A$3,"yy")),CALC.!$B$145:$F$1640,5,FALSE)="","T",VLOOKUP(CONCATENATE(TEXT($A9,"##"),"/",TEXT(LEFT(H$3,3),"###"),"/",TEXT($A$3,"yy")),CALC.!$B$145:$F$1640,5,FALSE)))</f>
        <v xml:space="preserve"> </v>
      </c>
      <c r="I9" s="7" t="str">
        <f>IF(ISERROR(VLOOKUP(CONCATENATE(TEXT($A9,"##"),"/",TEXT(LEFT(I$3,3),"###"),"/",TEXT($A$3,"yy")),CALC.!$B$145:$F$1640,5,FALSE))," ",IF(VLOOKUP(CONCATENATE(TEXT($A9,"##"),"/",TEXT(LEFT(I$3,3),"###"),"/",TEXT($A$3,"yy")),CALC.!$B$145:$F$1640,5,FALSE)="","T",VLOOKUP(CONCATENATE(TEXT($A9,"##"),"/",TEXT(LEFT(I$3,3),"###"),"/",TEXT($A$3,"yy")),CALC.!$B$145:$F$1640,5,FALSE)))</f>
        <v>T</v>
      </c>
      <c r="J9" s="7">
        <f>IF(ISERROR(VLOOKUP(CONCATENATE(TEXT($A9,"##"),"/",TEXT(LEFT(J$3,3),"###"),"/",TEXT($A$3,"yy")),CALC.!$B$145:$F$1640,5,FALSE))," ",IF(VLOOKUP(CONCATENATE(TEXT($A9,"##"),"/",TEXT(LEFT(J$3,3),"###"),"/",TEXT($A$3,"yy")),CALC.!$B$145:$F$1640,5,FALSE)="","T",VLOOKUP(CONCATENATE(TEXT($A9,"##"),"/",TEXT(LEFT(J$3,3),"###"),"/",TEXT($A$3,"yy")),CALC.!$B$145:$F$1640,5,FALSE)))</f>
        <v>15.1647132</v>
      </c>
      <c r="K9" s="110" t="str">
        <f>IF(ISERROR(VLOOKUP(CONCATENATE(TEXT($A9,"##"),"/",TEXT(LEFT(K$3,3),"###"),"/",TEXT($A$3,"yy")),CALC.!$B$145:$F$1640,5,FALSE))," ",IF(VLOOKUP(CONCATENATE(TEXT($A9,"##"),"/",TEXT(LEFT(K$3,3),"###"),"/",TEXT($A$3,"yy")),CALC.!$B$145:$F$1640,5,FALSE)="","T",VLOOKUP(CONCATENATE(TEXT($A9,"##"),"/",TEXT(LEFT(K$3,3),"###"),"/",TEXT($A$3,"yy")),CALC.!$B$145:$F$1640,5,FALSE)))</f>
        <v xml:space="preserve"> </v>
      </c>
      <c r="L9" s="7" t="str">
        <f>IF(ISERROR(VLOOKUP(CONCATENATE(TEXT($A9,"##"),"/",TEXT(LEFT(L$3,3),"###"),"/",TEXT($A$3,"yy")),CALC.!$B$145:$F$1640,5,FALSE))," ",IF(VLOOKUP(CONCATENATE(TEXT($A9,"##"),"/",TEXT(LEFT(L$3,3),"###"),"/",TEXT($A$3,"yy")),CALC.!$B$145:$F$1640,5,FALSE)="","T",VLOOKUP(CONCATENATE(TEXT($A9,"##"),"/",TEXT(LEFT(L$3,3),"###"),"/",TEXT($A$3,"yy")),CALC.!$B$145:$F$1640,5,FALSE)))</f>
        <v xml:space="preserve"> </v>
      </c>
      <c r="M9" s="9" t="str">
        <f>IF(ISERROR(VLOOKUP(CONCATENATE(TEXT($A9,"##"),"/",TEXT(LEFT(M$3,3),"###"),"/",TEXT($A$3,"yy")),CALC.!$B$145:$F$1640,5,FALSE))," ",IF(VLOOKUP(CONCATENATE(TEXT($A9,"##"),"/",TEXT(LEFT(M$3,3),"###"),"/",TEXT($A$3,"yy")),CALC.!$B$145:$F$1640,5,FALSE)="","T",VLOOKUP(CONCATENATE(TEXT($A9,"##"),"/",TEXT(LEFT(M$3,3),"###"),"/",TEXT($A$3,"yy")),CALC.!$B$145:$F$1640,5,FALSE)))</f>
        <v>T</v>
      </c>
      <c r="N9" s="96"/>
    </row>
    <row r="10" spans="1:17" ht="15.75">
      <c r="A10" s="97">
        <v>7</v>
      </c>
      <c r="B10" s="86" t="str">
        <f>IF(ISERROR(VLOOKUP(CONCATENATE(TEXT($A10,"##"),"/",TEXT(LEFT(B$3,3),"###"),"/",TEXT($A$3,"yy")),CALC.!$B$145:$F$1640,5,FALSE))," ",IF(VLOOKUP(CONCATENATE(TEXT($A10,"##"),"/",TEXT(LEFT(B$3,3),"###"),"/",TEXT($A$3,"yy")),CALC.!$B$145:$F$1640,5,FALSE)="","T",VLOOKUP(CONCATENATE(TEXT($A10,"##"),"/",TEXT(LEFT(B$3,3),"###"),"/",TEXT($A$3,"yy")),CALC.!$B$145:$F$1640,5,FALSE)))</f>
        <v xml:space="preserve"> </v>
      </c>
      <c r="C10" s="87" t="str">
        <f>IF(ISERROR(VLOOKUP(CONCATENATE(TEXT($A10,"##"),"/",TEXT(LEFT(C$3,3),"###"),"/",TEXT($A$3,"yy")),CALC.!$B$145:$F$1640,5,FALSE))," ",IF(VLOOKUP(CONCATENATE(TEXT($A10,"##"),"/",TEXT(LEFT(C$3,3),"###"),"/",TEXT($A$3,"yy")),CALC.!$B$145:$F$1640,5,FALSE)="","T",VLOOKUP(CONCATENATE(TEXT($A10,"##"),"/",TEXT(LEFT(C$3,3),"###"),"/",TEXT($A$3,"yy")),CALC.!$B$145:$F$1640,5,FALSE)))</f>
        <v xml:space="preserve"> </v>
      </c>
      <c r="D10" s="87">
        <f>IF(ISERROR(VLOOKUP(CONCATENATE(TEXT($A10,"##"),"/",TEXT(LEFT(D$3,3),"###"),"/",TEXT($A$3,"yy")),CALC.!$B$145:$F$1640,5,FALSE))," ",IF(VLOOKUP(CONCATENATE(TEXT($A10,"##"),"/",TEXT(LEFT(D$3,3),"###"),"/",TEXT($A$3,"yy")),CALC.!$B$145:$F$1640,5,FALSE)="","T",VLOOKUP(CONCATENATE(TEXT($A10,"##"),"/",TEXT(LEFT(D$3,3),"###"),"/",TEXT($A$3,"yy")),CALC.!$B$145:$F$1640,5,FALSE)))</f>
        <v>46.360694639999998</v>
      </c>
      <c r="E10" s="87" t="str">
        <f>IF(ISERROR(VLOOKUP(CONCATENATE(TEXT($A10,"##"),"/",TEXT(LEFT(E$3,3),"###"),"/",TEXT($A$3,"yy")),CALC.!$B$145:$F$1640,5,FALSE))," ",IF(VLOOKUP(CONCATENATE(TEXT($A10,"##"),"/",TEXT(LEFT(E$3,3),"###"),"/",TEXT($A$3,"yy")),CALC.!$B$145:$F$1640,5,FALSE)="","T",VLOOKUP(CONCATENATE(TEXT($A10,"##"),"/",TEXT(LEFT(E$3,3),"###"),"/",TEXT($A$3,"yy")),CALC.!$B$145:$F$1640,5,FALSE)))</f>
        <v xml:space="preserve"> </v>
      </c>
      <c r="F10" s="87" t="str">
        <f>IF(ISERROR(VLOOKUP(CONCATENATE(TEXT($A10,"##"),"/",TEXT(LEFT(F$3,3),"###"),"/",TEXT($A$3,"yy")),CALC.!$B$145:$F$1640,5,FALSE))," ",IF(VLOOKUP(CONCATENATE(TEXT($A10,"##"),"/",TEXT(LEFT(F$3,3),"###"),"/",TEXT($A$3,"yy")),CALC.!$B$145:$F$1640,5,FALSE)="","T",VLOOKUP(CONCATENATE(TEXT($A10,"##"),"/",TEXT(LEFT(F$3,3),"###"),"/",TEXT($A$3,"yy")),CALC.!$B$145:$F$1640,5,FALSE)))</f>
        <v xml:space="preserve"> </v>
      </c>
      <c r="G10" s="87">
        <f>IF(ISERROR(VLOOKUP(CONCATENATE(TEXT($A10,"##"),"/",TEXT(LEFT(G$3,3),"###"),"/",TEXT($A$3,"yy")),CALC.!$B$145:$F$1640,5,FALSE))," ",IF(VLOOKUP(CONCATENATE(TEXT($A10,"##"),"/",TEXT(LEFT(G$3,3),"###"),"/",TEXT($A$3,"yy")),CALC.!$B$145:$F$1640,5,FALSE)="","T",VLOOKUP(CONCATENATE(TEXT($A10,"##"),"/",TEXT(LEFT(G$3,3),"###"),"/",TEXT($A$3,"yy")),CALC.!$B$145:$F$1640,5,FALSE)))</f>
        <v>13.81072095</v>
      </c>
      <c r="H10" s="87">
        <f>IF(ISERROR(VLOOKUP(CONCATENATE(TEXT($A10,"##"),"/",TEXT(LEFT(H$3,3),"###"),"/",TEXT($A$3,"yy")),CALC.!$B$145:$F$1640,5,FALSE))," ",IF(VLOOKUP(CONCATENATE(TEXT($A10,"##"),"/",TEXT(LEFT(H$3,3),"###"),"/",TEXT($A$3,"yy")),CALC.!$B$145:$F$1640,5,FALSE)="","T",VLOOKUP(CONCATENATE(TEXT($A10,"##"),"/",TEXT(LEFT(H$3,3),"###"),"/",TEXT($A$3,"yy")),CALC.!$B$145:$F$1640,5,FALSE)))</f>
        <v>14.6231163</v>
      </c>
      <c r="I10" s="87">
        <f>IF(ISERROR(VLOOKUP(CONCATENATE(TEXT($A10,"##"),"/",TEXT(LEFT(I$3,3),"###"),"/",TEXT($A$3,"yy")),CALC.!$B$145:$F$1640,5,FALSE))," ",IF(VLOOKUP(CONCATENATE(TEXT($A10,"##"),"/",TEXT(LEFT(I$3,3),"###"),"/",TEXT($A$3,"yy")),CALC.!$B$145:$F$1640,5,FALSE)="","T",VLOOKUP(CONCATENATE(TEXT($A10,"##"),"/",TEXT(LEFT(I$3,3),"###"),"/",TEXT($A$3,"yy")),CALC.!$B$145:$F$1640,5,FALSE)))</f>
        <v>5.9575659000000005</v>
      </c>
      <c r="J10" s="87">
        <f>IF(ISERROR(VLOOKUP(CONCATENATE(TEXT($A10,"##"),"/",TEXT(LEFT(J$3,3),"###"),"/",TEXT($A$3,"yy")),CALC.!$B$145:$F$1640,5,FALSE))," ",IF(VLOOKUP(CONCATENATE(TEXT($A10,"##"),"/",TEXT(LEFT(J$3,3),"###"),"/",TEXT($A$3,"yy")),CALC.!$B$145:$F$1640,5,FALSE)="","T",VLOOKUP(CONCATENATE(TEXT($A10,"##"),"/",TEXT(LEFT(J$3,3),"###"),"/",TEXT($A$3,"yy")),CALC.!$B$145:$F$1640,5,FALSE)))</f>
        <v>42.2445582</v>
      </c>
      <c r="K10" s="87" t="str">
        <f>IF(ISERROR(VLOOKUP(CONCATENATE(TEXT($A10,"##"),"/",TEXT(LEFT(K$3,3),"###"),"/",TEXT($A$3,"yy")),CALC.!$B$145:$F$1640,5,FALSE))," ",IF(VLOOKUP(CONCATENATE(TEXT($A10,"##"),"/",TEXT(LEFT(K$3,3),"###"),"/",TEXT($A$3,"yy")),CALC.!$B$145:$F$1640,5,FALSE)="","T",VLOOKUP(CONCATENATE(TEXT($A10,"##"),"/",TEXT(LEFT(K$3,3),"###"),"/",TEXT($A$3,"yy")),CALC.!$B$145:$F$1640,5,FALSE)))</f>
        <v xml:space="preserve"> </v>
      </c>
      <c r="L10" s="87" t="str">
        <f>IF(ISERROR(VLOOKUP(CONCATENATE(TEXT($A10,"##"),"/",TEXT(LEFT(L$3,3),"###"),"/",TEXT($A$3,"yy")),CALC.!$B$145:$F$1640,5,FALSE))," ",IF(VLOOKUP(CONCATENATE(TEXT($A10,"##"),"/",TEXT(LEFT(L$3,3),"###"),"/",TEXT($A$3,"yy")),CALC.!$B$145:$F$1640,5,FALSE)="","T",VLOOKUP(CONCATENATE(TEXT($A10,"##"),"/",TEXT(LEFT(L$3,3),"###"),"/",TEXT($A$3,"yy")),CALC.!$B$145:$F$1640,5,FALSE)))</f>
        <v xml:space="preserve"> </v>
      </c>
      <c r="M10" s="88" t="str">
        <f>IF(ISERROR(VLOOKUP(CONCATENATE(TEXT($A10,"##"),"/",TEXT(LEFT(M$3,3),"###"),"/",TEXT($A$3,"yy")),CALC.!$B$145:$F$1640,5,FALSE))," ",IF(VLOOKUP(CONCATENATE(TEXT($A10,"##"),"/",TEXT(LEFT(M$3,3),"###"),"/",TEXT($A$3,"yy")),CALC.!$B$145:$F$1640,5,FALSE)="","T",VLOOKUP(CONCATENATE(TEXT($A10,"##"),"/",TEXT(LEFT(M$3,3),"###"),"/",TEXT($A$3,"yy")),CALC.!$B$145:$F$1640,5,FALSE)))</f>
        <v xml:space="preserve"> </v>
      </c>
      <c r="N10" s="96"/>
    </row>
    <row r="11" spans="1:17" ht="15.75">
      <c r="A11" s="100">
        <v>8</v>
      </c>
      <c r="B11" s="8" t="str">
        <f>IF(ISERROR(VLOOKUP(CONCATENATE(TEXT($A11,"##"),"/",TEXT(LEFT(B$3,3),"###"),"/",TEXT($A$3,"yy")),CALC.!$B$145:$F$1640,5,FALSE))," ",IF(VLOOKUP(CONCATENATE(TEXT($A11,"##"),"/",TEXT(LEFT(B$3,3),"###"),"/",TEXT($A$3,"yy")),CALC.!$B$145:$F$1640,5,FALSE)="","T",VLOOKUP(CONCATENATE(TEXT($A11,"##"),"/",TEXT(LEFT(B$3,3),"###"),"/",TEXT($A$3,"yy")),CALC.!$B$145:$F$1640,5,FALSE)))</f>
        <v xml:space="preserve"> </v>
      </c>
      <c r="C11" s="7" t="str">
        <f>IF(ISERROR(VLOOKUP(CONCATENATE(TEXT($A11,"##"),"/",TEXT(LEFT(C$3,3),"###"),"/",TEXT($A$3,"yy")),CALC.!$B$145:$F$1640,5,FALSE))," ",IF(VLOOKUP(CONCATENATE(TEXT($A11,"##"),"/",TEXT(LEFT(C$3,3),"###"),"/",TEXT($A$3,"yy")),CALC.!$B$145:$F$1640,5,FALSE)="","T",VLOOKUP(CONCATENATE(TEXT($A11,"##"),"/",TEXT(LEFT(C$3,3),"###"),"/",TEXT($A$3,"yy")),CALC.!$B$145:$F$1640,5,FALSE)))</f>
        <v xml:space="preserve"> </v>
      </c>
      <c r="D11" s="7" t="str">
        <f>IF(ISERROR(VLOOKUP(CONCATENATE(TEXT($A11,"##"),"/",TEXT(LEFT(D$3,3),"###"),"/",TEXT($A$3,"yy")),CALC.!$B$145:$F$1640,5,FALSE))," ",IF(VLOOKUP(CONCATENATE(TEXT($A11,"##"),"/",TEXT(LEFT(D$3,3),"###"),"/",TEXT($A$3,"yy")),CALC.!$B$145:$F$1640,5,FALSE)="","T",VLOOKUP(CONCATENATE(TEXT($A11,"##"),"/",TEXT(LEFT(D$3,3),"###"),"/",TEXT($A$3,"yy")),CALC.!$B$145:$F$1640,5,FALSE)))</f>
        <v xml:space="preserve"> </v>
      </c>
      <c r="E11" s="7" t="str">
        <f>IF(ISERROR(VLOOKUP(CONCATENATE(TEXT($A11,"##"),"/",TEXT(LEFT(E$3,3),"###"),"/",TEXT($A$3,"yy")),CALC.!$B$145:$F$1640,5,FALSE))," ",IF(VLOOKUP(CONCATENATE(TEXT($A11,"##"),"/",TEXT(LEFT(E$3,3),"###"),"/",TEXT($A$3,"yy")),CALC.!$B$145:$F$1640,5,FALSE)="","T",VLOOKUP(CONCATENATE(TEXT($A11,"##"),"/",TEXT(LEFT(E$3,3),"###"),"/",TEXT($A$3,"yy")),CALC.!$B$145:$F$1640,5,FALSE)))</f>
        <v xml:space="preserve"> </v>
      </c>
      <c r="F11" s="7" t="str">
        <f>IF(ISERROR(VLOOKUP(CONCATENATE(TEXT($A11,"##"),"/",TEXT(LEFT(F$3,3),"###"),"/",TEXT($A$3,"yy")),CALC.!$B$145:$F$1640,5,FALSE))," ",IF(VLOOKUP(CONCATENATE(TEXT($A11,"##"),"/",TEXT(LEFT(F$3,3),"###"),"/",TEXT($A$3,"yy")),CALC.!$B$145:$F$1640,5,FALSE)="","T",VLOOKUP(CONCATENATE(TEXT($A11,"##"),"/",TEXT(LEFT(F$3,3),"###"),"/",TEXT($A$3,"yy")),CALC.!$B$145:$F$1640,5,FALSE)))</f>
        <v xml:space="preserve"> </v>
      </c>
      <c r="G11" s="7">
        <f>IF(ISERROR(VLOOKUP(CONCATENATE(TEXT($A11,"##"),"/",TEXT(LEFT(G$3,3),"###"),"/",TEXT($A$3,"yy")),CALC.!$B$145:$F$1640,5,FALSE))," ",IF(VLOOKUP(CONCATENATE(TEXT($A11,"##"),"/",TEXT(LEFT(G$3,3),"###"),"/",TEXT($A$3,"yy")),CALC.!$B$145:$F$1640,5,FALSE)="","T",VLOOKUP(CONCATENATE(TEXT($A11,"##"),"/",TEXT(LEFT(G$3,3),"###"),"/",TEXT($A$3,"yy")),CALC.!$B$145:$F$1640,5,FALSE)))</f>
        <v>2.1663876000000002</v>
      </c>
      <c r="H11" s="7" t="str">
        <f>IF(ISERROR(VLOOKUP(CONCATENATE(TEXT($A11,"##"),"/",TEXT(LEFT(H$3,3),"###"),"/",TEXT($A$3,"yy")),CALC.!$B$145:$F$1640,5,FALSE))," ",IF(VLOOKUP(CONCATENATE(TEXT($A11,"##"),"/",TEXT(LEFT(H$3,3),"###"),"/",TEXT($A$3,"yy")),CALC.!$B$145:$F$1640,5,FALSE)="","T",VLOOKUP(CONCATENATE(TEXT($A11,"##"),"/",TEXT(LEFT(H$3,3),"###"),"/",TEXT($A$3,"yy")),CALC.!$B$145:$F$1640,5,FALSE)))</f>
        <v>T</v>
      </c>
      <c r="I11" s="7" t="str">
        <f>IF(ISERROR(VLOOKUP(CONCATENATE(TEXT($A11,"##"),"/",TEXT(LEFT(I$3,3),"###"),"/",TEXT($A$3,"yy")),CALC.!$B$145:$F$1640,5,FALSE))," ",IF(VLOOKUP(CONCATENATE(TEXT($A11,"##"),"/",TEXT(LEFT(I$3,3),"###"),"/",TEXT($A$3,"yy")),CALC.!$B$145:$F$1640,5,FALSE)="","T",VLOOKUP(CONCATENATE(TEXT($A11,"##"),"/",TEXT(LEFT(I$3,3),"###"),"/",TEXT($A$3,"yy")),CALC.!$B$145:$F$1640,5,FALSE)))</f>
        <v xml:space="preserve"> </v>
      </c>
      <c r="J11" s="7">
        <f>IF(ISERROR(VLOOKUP(CONCATENATE(TEXT($A11,"##"),"/",TEXT(LEFT(J$3,3),"###"),"/",TEXT($A$3,"yy")),CALC.!$B$145:$F$1640,5,FALSE))," ",IF(VLOOKUP(CONCATENATE(TEXT($A11,"##"),"/",TEXT(LEFT(J$3,3),"###"),"/",TEXT($A$3,"yy")),CALC.!$B$145:$F$1640,5,FALSE)="","T",VLOOKUP(CONCATENATE(TEXT($A11,"##"),"/",TEXT(LEFT(J$3,3),"###"),"/",TEXT($A$3,"yy")),CALC.!$B$145:$F$1640,5,FALSE)))</f>
        <v>59.575659000000002</v>
      </c>
      <c r="K11" s="7" t="str">
        <f>IF(ISERROR(VLOOKUP(CONCATENATE(TEXT($A11,"##"),"/",TEXT(LEFT(K$3,3),"###"),"/",TEXT($A$3,"yy")),CALC.!$B$145:$F$1640,5,FALSE))," ",IF(VLOOKUP(CONCATENATE(TEXT($A11,"##"),"/",TEXT(LEFT(K$3,3),"###"),"/",TEXT($A$3,"yy")),CALC.!$B$145:$F$1640,5,FALSE)="","T",VLOOKUP(CONCATENATE(TEXT($A11,"##"),"/",TEXT(LEFT(K$3,3),"###"),"/",TEXT($A$3,"yy")),CALC.!$B$145:$F$1640,5,FALSE)))</f>
        <v>T</v>
      </c>
      <c r="L11" s="7" t="str">
        <f>IF(ISERROR(VLOOKUP(CONCATENATE(TEXT($A11,"##"),"/",TEXT(LEFT(L$3,3),"###"),"/",TEXT($A$3,"yy")),CALC.!$B$145:$F$1640,5,FALSE))," ",IF(VLOOKUP(CONCATENATE(TEXT($A11,"##"),"/",TEXT(LEFT(L$3,3),"###"),"/",TEXT($A$3,"yy")),CALC.!$B$145:$F$1640,5,FALSE)="","T",VLOOKUP(CONCATENATE(TEXT($A11,"##"),"/",TEXT(LEFT(L$3,3),"###"),"/",TEXT($A$3,"yy")),CALC.!$B$145:$F$1640,5,FALSE)))</f>
        <v xml:space="preserve"> </v>
      </c>
      <c r="M11" s="9" t="str">
        <f>IF(ISERROR(VLOOKUP(CONCATENATE(TEXT($A11,"##"),"/",TEXT(LEFT(M$3,3),"###"),"/",TEXT($A$3,"yy")),CALC.!$B$145:$F$1640,5,FALSE))," ",IF(VLOOKUP(CONCATENATE(TEXT($A11,"##"),"/",TEXT(LEFT(M$3,3),"###"),"/",TEXT($A$3,"yy")),CALC.!$B$145:$F$1640,5,FALSE)="","T",VLOOKUP(CONCATENATE(TEXT($A11,"##"),"/",TEXT(LEFT(M$3,3),"###"),"/",TEXT($A$3,"yy")),CALC.!$B$145:$F$1640,5,FALSE)))</f>
        <v>T</v>
      </c>
      <c r="N11" s="96"/>
    </row>
    <row r="12" spans="1:17" ht="15.75">
      <c r="A12" s="97">
        <v>9</v>
      </c>
      <c r="B12" s="86" t="str">
        <f>IF(ISERROR(VLOOKUP(CONCATENATE(TEXT($A12,"##"),"/",TEXT(LEFT(B$3,3),"###"),"/",TEXT($A$3,"yy")),CALC.!$B$145:$F$1640,5,FALSE))," ",IF(VLOOKUP(CONCATENATE(TEXT($A12,"##"),"/",TEXT(LEFT(B$3,3),"###"),"/",TEXT($A$3,"yy")),CALC.!$B$145:$F$1640,5,FALSE)="","T",VLOOKUP(CONCATENATE(TEXT($A12,"##"),"/",TEXT(LEFT(B$3,3),"###"),"/",TEXT($A$3,"yy")),CALC.!$B$145:$F$1640,5,FALSE)))</f>
        <v xml:space="preserve"> </v>
      </c>
      <c r="C12" s="87" t="str">
        <f>IF(ISERROR(VLOOKUP(CONCATENATE(TEXT($A12,"##"),"/",TEXT(LEFT(C$3,3),"###"),"/",TEXT($A$3,"yy")),CALC.!$B$145:$F$1640,5,FALSE))," ",IF(VLOOKUP(CONCATENATE(TEXT($A12,"##"),"/",TEXT(LEFT(C$3,3),"###"),"/",TEXT($A$3,"yy")),CALC.!$B$145:$F$1640,5,FALSE)="","T",VLOOKUP(CONCATENATE(TEXT($A12,"##"),"/",TEXT(LEFT(C$3,3),"###"),"/",TEXT($A$3,"yy")),CALC.!$B$145:$F$1640,5,FALSE)))</f>
        <v xml:space="preserve"> </v>
      </c>
      <c r="D12" s="87" t="str">
        <f>IF(ISERROR(VLOOKUP(CONCATENATE(TEXT($A12,"##"),"/",TEXT(LEFT(D$3,3),"###"),"/",TEXT($A$3,"yy")),CALC.!$B$145:$F$1640,5,FALSE))," ",IF(VLOOKUP(CONCATENATE(TEXT($A12,"##"),"/",TEXT(LEFT(D$3,3),"###"),"/",TEXT($A$3,"yy")),CALC.!$B$145:$F$1640,5,FALSE)="","T",VLOOKUP(CONCATENATE(TEXT($A12,"##"),"/",TEXT(LEFT(D$3,3),"###"),"/",TEXT($A$3,"yy")),CALC.!$B$145:$F$1640,5,FALSE)))</f>
        <v xml:space="preserve"> </v>
      </c>
      <c r="E12" s="87" t="str">
        <f>IF(ISERROR(VLOOKUP(CONCATENATE(TEXT($A12,"##"),"/",TEXT(LEFT(E$3,3),"###"),"/",TEXT($A$3,"yy")),CALC.!$B$145:$F$1640,5,FALSE))," ",IF(VLOOKUP(CONCATENATE(TEXT($A12,"##"),"/",TEXT(LEFT(E$3,3),"###"),"/",TEXT($A$3,"yy")),CALC.!$B$145:$F$1640,5,FALSE)="","T",VLOOKUP(CONCATENATE(TEXT($A12,"##"),"/",TEXT(LEFT(E$3,3),"###"),"/",TEXT($A$3,"yy")),CALC.!$B$145:$F$1640,5,FALSE)))</f>
        <v xml:space="preserve"> </v>
      </c>
      <c r="F12" s="87" t="str">
        <f>IF(ISERROR(VLOOKUP(CONCATENATE(TEXT($A12,"##"),"/",TEXT(LEFT(F$3,3),"###"),"/",TEXT($A$3,"yy")),CALC.!$B$145:$F$1640,5,FALSE))," ",IF(VLOOKUP(CONCATENATE(TEXT($A12,"##"),"/",TEXT(LEFT(F$3,3),"###"),"/",TEXT($A$3,"yy")),CALC.!$B$145:$F$1640,5,FALSE)="","T",VLOOKUP(CONCATENATE(TEXT($A12,"##"),"/",TEXT(LEFT(F$3,3),"###"),"/",TEXT($A$3,"yy")),CALC.!$B$145:$F$1640,5,FALSE)))</f>
        <v xml:space="preserve"> </v>
      </c>
      <c r="G12" s="87" t="str">
        <f>IF(ISERROR(VLOOKUP(CONCATENATE(TEXT($A12,"##"),"/",TEXT(LEFT(G$3,3),"###"),"/",TEXT($A$3,"yy")),CALC.!$B$145:$F$1640,5,FALSE))," ",IF(VLOOKUP(CONCATENATE(TEXT($A12,"##"),"/",TEXT(LEFT(G$3,3),"###"),"/",TEXT($A$3,"yy")),CALC.!$B$145:$F$1640,5,FALSE)="","T",VLOOKUP(CONCATENATE(TEXT($A12,"##"),"/",TEXT(LEFT(G$3,3),"###"),"/",TEXT($A$3,"yy")),CALC.!$B$145:$F$1640,5,FALSE)))</f>
        <v xml:space="preserve"> </v>
      </c>
      <c r="H12" s="87" t="str">
        <f>IF(ISERROR(VLOOKUP(CONCATENATE(TEXT($A12,"##"),"/",TEXT(LEFT(H$3,3),"###"),"/",TEXT($A$3,"yy")),CALC.!$B$145:$F$1640,5,FALSE))," ",IF(VLOOKUP(CONCATENATE(TEXT($A12,"##"),"/",TEXT(LEFT(H$3,3),"###"),"/",TEXT($A$3,"yy")),CALC.!$B$145:$F$1640,5,FALSE)="","T",VLOOKUP(CONCATENATE(TEXT($A12,"##"),"/",TEXT(LEFT(H$3,3),"###"),"/",TEXT($A$3,"yy")),CALC.!$B$145:$F$1640,5,FALSE)))</f>
        <v xml:space="preserve"> </v>
      </c>
      <c r="I12" s="87">
        <f>IF(ISERROR(VLOOKUP(CONCATENATE(TEXT($A12,"##"),"/",TEXT(LEFT(I$3,3),"###"),"/",TEXT($A$3,"yy")),CALC.!$B$145:$F$1640,5,FALSE))," ",IF(VLOOKUP(CONCATENATE(TEXT($A12,"##"),"/",TEXT(LEFT(I$3,3),"###"),"/",TEXT($A$3,"yy")),CALC.!$B$145:$F$1640,5,FALSE)="","T",VLOOKUP(CONCATENATE(TEXT($A12,"##"),"/",TEXT(LEFT(I$3,3),"###"),"/",TEXT($A$3,"yy")),CALC.!$B$145:$F$1640,5,FALSE)))</f>
        <v>79.073147399999996</v>
      </c>
      <c r="J12" s="87" t="str">
        <f>IF(ISERROR(VLOOKUP(CONCATENATE(TEXT($A12,"##"),"/",TEXT(LEFT(J$3,3),"###"),"/",TEXT($A$3,"yy")),CALC.!$B$145:$F$1640,5,FALSE))," ",IF(VLOOKUP(CONCATENATE(TEXT($A12,"##"),"/",TEXT(LEFT(J$3,3),"###"),"/",TEXT($A$3,"yy")),CALC.!$B$145:$F$1640,5,FALSE)="","T",VLOOKUP(CONCATENATE(TEXT($A12,"##"),"/",TEXT(LEFT(J$3,3),"###"),"/",TEXT($A$3,"yy")),CALC.!$B$145:$F$1640,5,FALSE)))</f>
        <v xml:space="preserve"> </v>
      </c>
      <c r="K12" s="87">
        <f>IF(ISERROR(VLOOKUP(CONCATENATE(TEXT($A12,"##"),"/",TEXT(LEFT(K$3,3),"###"),"/",TEXT($A$3,"yy")),CALC.!$B$145:$F$1640,5,FALSE))," ",IF(VLOOKUP(CONCATENATE(TEXT($A12,"##"),"/",TEXT(LEFT(K$3,3),"###"),"/",TEXT($A$3,"yy")),CALC.!$B$145:$F$1640,5,FALSE)="","T",VLOOKUP(CONCATENATE(TEXT($A12,"##"),"/",TEXT(LEFT(K$3,3),"###"),"/",TEXT($A$3,"yy")),CALC.!$B$145:$F$1640,5,FALSE)))</f>
        <v>8.3947519499999999</v>
      </c>
      <c r="L12" s="87" t="str">
        <f>IF(ISERROR(VLOOKUP(CONCATENATE(TEXT($A12,"##"),"/",TEXT(LEFT(L$3,3),"###"),"/",TEXT($A$3,"yy")),CALC.!$B$145:$F$1640,5,FALSE))," ",IF(VLOOKUP(CONCATENATE(TEXT($A12,"##"),"/",TEXT(LEFT(L$3,3),"###"),"/",TEXT($A$3,"yy")),CALC.!$B$145:$F$1640,5,FALSE)="","T",VLOOKUP(CONCATENATE(TEXT($A12,"##"),"/",TEXT(LEFT(L$3,3),"###"),"/",TEXT($A$3,"yy")),CALC.!$B$145:$F$1640,5,FALSE)))</f>
        <v xml:space="preserve"> </v>
      </c>
      <c r="M12" s="88" t="str">
        <f>IF(ISERROR(VLOOKUP(CONCATENATE(TEXT($A12,"##"),"/",TEXT(LEFT(M$3,3),"###"),"/",TEXT($A$3,"yy")),CALC.!$B$145:$F$1640,5,FALSE))," ",IF(VLOOKUP(CONCATENATE(TEXT($A12,"##"),"/",TEXT(LEFT(M$3,3),"###"),"/",TEXT($A$3,"yy")),CALC.!$B$145:$F$1640,5,FALSE)="","T",VLOOKUP(CONCATENATE(TEXT($A12,"##"),"/",TEXT(LEFT(M$3,3),"###"),"/",TEXT($A$3,"yy")),CALC.!$B$145:$F$1640,5,FALSE)))</f>
        <v xml:space="preserve"> </v>
      </c>
      <c r="N12" s="96"/>
    </row>
    <row r="13" spans="1:17" ht="15.75">
      <c r="A13" s="100">
        <v>10</v>
      </c>
      <c r="B13" s="8" t="str">
        <f>IF(ISERROR(VLOOKUP(CONCATENATE(TEXT($A13,"##"),"/",TEXT(LEFT(B$3,3),"###"),"/",TEXT($A$3,"yy")),CALC.!$B$145:$F$1640,5,FALSE))," ",IF(VLOOKUP(CONCATENATE(TEXT($A13,"##"),"/",TEXT(LEFT(B$3,3),"###"),"/",TEXT($A$3,"yy")),CALC.!$B$145:$F$1640,5,FALSE)="","T",VLOOKUP(CONCATENATE(TEXT($A13,"##"),"/",TEXT(LEFT(B$3,3),"###"),"/",TEXT($A$3,"yy")),CALC.!$B$145:$F$1640,5,FALSE)))</f>
        <v xml:space="preserve"> </v>
      </c>
      <c r="C13" s="7" t="str">
        <f>IF(ISERROR(VLOOKUP(CONCATENATE(TEXT($A13,"##"),"/",TEXT(LEFT(C$3,3),"###"),"/",TEXT($A$3,"yy")),CALC.!$B$145:$F$1640,5,FALSE))," ",IF(VLOOKUP(CONCATENATE(TEXT($A13,"##"),"/",TEXT(LEFT(C$3,3),"###"),"/",TEXT($A$3,"yy")),CALC.!$B$145:$F$1640,5,FALSE)="","T",VLOOKUP(CONCATENATE(TEXT($A13,"##"),"/",TEXT(LEFT(C$3,3),"###"),"/",TEXT($A$3,"yy")),CALC.!$B$145:$F$1640,5,FALSE)))</f>
        <v xml:space="preserve"> </v>
      </c>
      <c r="D13" s="7" t="str">
        <f>IF(ISERROR(VLOOKUP(CONCATENATE(TEXT($A13,"##"),"/",TEXT(LEFT(D$3,3),"###"),"/",TEXT($A$3,"yy")),CALC.!$B$145:$F$1640,5,FALSE))," ",IF(VLOOKUP(CONCATENATE(TEXT($A13,"##"),"/",TEXT(LEFT(D$3,3),"###"),"/",TEXT($A$3,"yy")),CALC.!$B$145:$F$1640,5,FALSE)="","T",VLOOKUP(CONCATENATE(TEXT($A13,"##"),"/",TEXT(LEFT(D$3,3),"###"),"/",TEXT($A$3,"yy")),CALC.!$B$145:$F$1640,5,FALSE)))</f>
        <v xml:space="preserve"> </v>
      </c>
      <c r="E13" s="7" t="str">
        <f>IF(ISERROR(VLOOKUP(CONCATENATE(TEXT($A13,"##"),"/",TEXT(LEFT(E$3,3),"###"),"/",TEXT($A$3,"yy")),CALC.!$B$145:$F$1640,5,FALSE))," ",IF(VLOOKUP(CONCATENATE(TEXT($A13,"##"),"/",TEXT(LEFT(E$3,3),"###"),"/",TEXT($A$3,"yy")),CALC.!$B$145:$F$1640,5,FALSE)="","T",VLOOKUP(CONCATENATE(TEXT($A13,"##"),"/",TEXT(LEFT(E$3,3),"###"),"/",TEXT($A$3,"yy")),CALC.!$B$145:$F$1640,5,FALSE)))</f>
        <v xml:space="preserve"> </v>
      </c>
      <c r="F13" s="7" t="str">
        <f>IF(ISERROR(VLOOKUP(CONCATENATE(TEXT($A13,"##"),"/",TEXT(LEFT(F$3,3),"###"),"/",TEXT($A$3,"yy")),CALC.!$B$145:$F$1640,5,FALSE))," ",IF(VLOOKUP(CONCATENATE(TEXT($A13,"##"),"/",TEXT(LEFT(F$3,3),"###"),"/",TEXT($A$3,"yy")),CALC.!$B$145:$F$1640,5,FALSE)="","T",VLOOKUP(CONCATENATE(TEXT($A13,"##"),"/",TEXT(LEFT(F$3,3),"###"),"/",TEXT($A$3,"yy")),CALC.!$B$145:$F$1640,5,FALSE)))</f>
        <v xml:space="preserve"> </v>
      </c>
      <c r="G13" s="7" t="str">
        <f>IF(ISERROR(VLOOKUP(CONCATENATE(TEXT($A13,"##"),"/",TEXT(LEFT(G$3,3),"###"),"/",TEXT($A$3,"yy")),CALC.!$B$145:$F$1640,5,FALSE))," ",IF(VLOOKUP(CONCATENATE(TEXT($A13,"##"),"/",TEXT(LEFT(G$3,3),"###"),"/",TEXT($A$3,"yy")),CALC.!$B$145:$F$1640,5,FALSE)="","T",VLOOKUP(CONCATENATE(TEXT($A13,"##"),"/",TEXT(LEFT(G$3,3),"###"),"/",TEXT($A$3,"yy")),CALC.!$B$145:$F$1640,5,FALSE)))</f>
        <v xml:space="preserve"> </v>
      </c>
      <c r="H13" s="7" t="str">
        <f>IF(ISERROR(VLOOKUP(CONCATENATE(TEXT($A13,"##"),"/",TEXT(LEFT(H$3,3),"###"),"/",TEXT($A$3,"yy")),CALC.!$B$145:$F$1640,5,FALSE))," ",IF(VLOOKUP(CONCATENATE(TEXT($A13,"##"),"/",TEXT(LEFT(H$3,3),"###"),"/",TEXT($A$3,"yy")),CALC.!$B$145:$F$1640,5,FALSE)="","T",VLOOKUP(CONCATENATE(TEXT($A13,"##"),"/",TEXT(LEFT(H$3,3),"###"),"/",TEXT($A$3,"yy")),CALC.!$B$145:$F$1640,5,FALSE)))</f>
        <v xml:space="preserve"> </v>
      </c>
      <c r="I13" s="7">
        <f>IF(ISERROR(VLOOKUP(CONCATENATE(TEXT($A13,"##"),"/",TEXT(LEFT(I$3,3),"###"),"/",TEXT($A$3,"yy")),CALC.!$B$145:$F$1640,5,FALSE))," ",IF(VLOOKUP(CONCATENATE(TEXT($A13,"##"),"/",TEXT(LEFT(I$3,3),"###"),"/",TEXT($A$3,"yy")),CALC.!$B$145:$F$1640,5,FALSE)="","T",VLOOKUP(CONCATENATE(TEXT($A13,"##"),"/",TEXT(LEFT(I$3,3),"###"),"/",TEXT($A$3,"yy")),CALC.!$B$145:$F$1640,5,FALSE)))</f>
        <v>34.391403150000002</v>
      </c>
      <c r="J13" s="7">
        <f>IF(ISERROR(VLOOKUP(CONCATENATE(TEXT($A13,"##"),"/",TEXT(LEFT(J$3,3),"###"),"/",TEXT($A$3,"yy")),CALC.!$B$145:$F$1640,5,FALSE))," ",IF(VLOOKUP(CONCATENATE(TEXT($A13,"##"),"/",TEXT(LEFT(J$3,3),"###"),"/",TEXT($A$3,"yy")),CALC.!$B$145:$F$1640,5,FALSE)="","T",VLOOKUP(CONCATENATE(TEXT($A13,"##"),"/",TEXT(LEFT(J$3,3),"###"),"/",TEXT($A$3,"yy")),CALC.!$B$145:$F$1640,5,FALSE)))</f>
        <v>4.0619767500000004</v>
      </c>
      <c r="K13" s="7" t="str">
        <f>IF(ISERROR(VLOOKUP(CONCATENATE(TEXT($A13,"##"),"/",TEXT(LEFT(K$3,3),"###"),"/",TEXT($A$3,"yy")),CALC.!$B$145:$F$1640,5,FALSE))," ",IF(VLOOKUP(CONCATENATE(TEXT($A13,"##"),"/",TEXT(LEFT(K$3,3),"###"),"/",TEXT($A$3,"yy")),CALC.!$B$145:$F$1640,5,FALSE)="","T",VLOOKUP(CONCATENATE(TEXT($A13,"##"),"/",TEXT(LEFT(K$3,3),"###"),"/",TEXT($A$3,"yy")),CALC.!$B$145:$F$1640,5,FALSE)))</f>
        <v xml:space="preserve"> </v>
      </c>
      <c r="L13" s="7" t="str">
        <f>IF(ISERROR(VLOOKUP(CONCATENATE(TEXT($A13,"##"),"/",TEXT(LEFT(L$3,3),"###"),"/",TEXT($A$3,"yy")),CALC.!$B$145:$F$1640,5,FALSE))," ",IF(VLOOKUP(CONCATENATE(TEXT($A13,"##"),"/",TEXT(LEFT(L$3,3),"###"),"/",TEXT($A$3,"yy")),CALC.!$B$145:$F$1640,5,FALSE)="","T",VLOOKUP(CONCATENATE(TEXT($A13,"##"),"/",TEXT(LEFT(L$3,3),"###"),"/",TEXT($A$3,"yy")),CALC.!$B$145:$F$1640,5,FALSE)))</f>
        <v xml:space="preserve"> </v>
      </c>
      <c r="M13" s="9" t="str">
        <f>IF(ISERROR(VLOOKUP(CONCATENATE(TEXT($A13,"##"),"/",TEXT(LEFT(M$3,3),"###"),"/",TEXT($A$3,"yy")),CALC.!$B$145:$F$1640,5,FALSE))," ",IF(VLOOKUP(CONCATENATE(TEXT($A13,"##"),"/",TEXT(LEFT(M$3,3),"###"),"/",TEXT($A$3,"yy")),CALC.!$B$145:$F$1640,5,FALSE)="","T",VLOOKUP(CONCATENATE(TEXT($A13,"##"),"/",TEXT(LEFT(M$3,3),"###"),"/",TEXT($A$3,"yy")),CALC.!$B$145:$F$1640,5,FALSE)))</f>
        <v xml:space="preserve"> </v>
      </c>
      <c r="N13" s="96"/>
      <c r="Q13" s="166"/>
    </row>
    <row r="14" spans="1:17" ht="15.75">
      <c r="A14" s="97">
        <v>11</v>
      </c>
      <c r="B14" s="86" t="str">
        <f>IF(ISERROR(VLOOKUP(CONCATENATE(TEXT($A14,"##"),"/",TEXT(LEFT(B$3,3),"###"),"/",TEXT($A$3,"yy")),CALC.!$B$145:$F$1640,5,FALSE))," ",IF(VLOOKUP(CONCATENATE(TEXT($A14,"##"),"/",TEXT(LEFT(B$3,3),"###"),"/",TEXT($A$3,"yy")),CALC.!$B$145:$F$1640,5,FALSE)="","T",VLOOKUP(CONCATENATE(TEXT($A14,"##"),"/",TEXT(LEFT(B$3,3),"###"),"/",TEXT($A$3,"yy")),CALC.!$B$145:$F$1640,5,FALSE)))</f>
        <v xml:space="preserve"> </v>
      </c>
      <c r="C14" s="87" t="str">
        <f>IF(ISERROR(VLOOKUP(CONCATENATE(TEXT($A14,"##"),"/",TEXT(LEFT(C$3,3),"###"),"/",TEXT($A$3,"yy")),CALC.!$B$145:$F$1640,5,FALSE))," ",IF(VLOOKUP(CONCATENATE(TEXT($A14,"##"),"/",TEXT(LEFT(C$3,3),"###"),"/",TEXT($A$3,"yy")),CALC.!$B$145:$F$1640,5,FALSE)="","T",VLOOKUP(CONCATENATE(TEXT($A14,"##"),"/",TEXT(LEFT(C$3,3),"###"),"/",TEXT($A$3,"yy")),CALC.!$B$145:$F$1640,5,FALSE)))</f>
        <v xml:space="preserve"> </v>
      </c>
      <c r="D14" s="87" t="str">
        <f>IF(ISERROR(VLOOKUP(CONCATENATE(TEXT($A14,"##"),"/",TEXT(LEFT(D$3,3),"###"),"/",TEXT($A$3,"yy")),CALC.!$B$145:$F$1640,5,FALSE))," ",IF(VLOOKUP(CONCATENATE(TEXT($A14,"##"),"/",TEXT(LEFT(D$3,3),"###"),"/",TEXT($A$3,"yy")),CALC.!$B$145:$F$1640,5,FALSE)="","T",VLOOKUP(CONCATENATE(TEXT($A14,"##"),"/",TEXT(LEFT(D$3,3),"###"),"/",TEXT($A$3,"yy")),CALC.!$B$145:$F$1640,5,FALSE)))</f>
        <v xml:space="preserve"> </v>
      </c>
      <c r="E14" s="87" t="str">
        <f>IF(ISERROR(VLOOKUP(CONCATENATE(TEXT($A14,"##"),"/",TEXT(LEFT(E$3,3),"###"),"/",TEXT($A$3,"yy")),CALC.!$B$145:$F$1640,5,FALSE))," ",IF(VLOOKUP(CONCATENATE(TEXT($A14,"##"),"/",TEXT(LEFT(E$3,3),"###"),"/",TEXT($A$3,"yy")),CALC.!$B$145:$F$1640,5,FALSE)="","T",VLOOKUP(CONCATENATE(TEXT($A14,"##"),"/",TEXT(LEFT(E$3,3),"###"),"/",TEXT($A$3,"yy")),CALC.!$B$145:$F$1640,5,FALSE)))</f>
        <v xml:space="preserve"> </v>
      </c>
      <c r="F14" s="87" t="str">
        <f>IF(ISERROR(VLOOKUP(CONCATENATE(TEXT($A14,"##"),"/",TEXT(LEFT(F$3,3),"###"),"/",TEXT($A$3,"yy")),CALC.!$B$145:$F$1640,5,FALSE))," ",IF(VLOOKUP(CONCATENATE(TEXT($A14,"##"),"/",TEXT(LEFT(F$3,3),"###"),"/",TEXT($A$3,"yy")),CALC.!$B$145:$F$1640,5,FALSE)="","T",VLOOKUP(CONCATENATE(TEXT($A14,"##"),"/",TEXT(LEFT(F$3,3),"###"),"/",TEXT($A$3,"yy")),CALC.!$B$145:$F$1640,5,FALSE)))</f>
        <v xml:space="preserve"> </v>
      </c>
      <c r="G14" s="87" t="str">
        <f>IF(ISERROR(VLOOKUP(CONCATENATE(TEXT($A14,"##"),"/",TEXT(LEFT(G$3,3),"###"),"/",TEXT($A$3,"yy")),CALC.!$B$145:$F$1640,5,FALSE))," ",IF(VLOOKUP(CONCATENATE(TEXT($A14,"##"),"/",TEXT(LEFT(G$3,3),"###"),"/",TEXT($A$3,"yy")),CALC.!$B$145:$F$1640,5,FALSE)="","T",VLOOKUP(CONCATENATE(TEXT($A14,"##"),"/",TEXT(LEFT(G$3,3),"###"),"/",TEXT($A$3,"yy")),CALC.!$B$145:$F$1640,5,FALSE)))</f>
        <v xml:space="preserve"> </v>
      </c>
      <c r="H14" s="87">
        <f>IF(ISERROR(VLOOKUP(CONCATENATE(TEXT($A14,"##"),"/",TEXT(LEFT(H$3,3),"###"),"/",TEXT($A$3,"yy")),CALC.!$B$145:$F$1640,5,FALSE))," ",IF(VLOOKUP(CONCATENATE(TEXT($A14,"##"),"/",TEXT(LEFT(H$3,3),"###"),"/",TEXT($A$3,"yy")),CALC.!$B$145:$F$1640,5,FALSE)="","T",VLOOKUP(CONCATENATE(TEXT($A14,"##"),"/",TEXT(LEFT(H$3,3),"###"),"/",TEXT($A$3,"yy")),CALC.!$B$145:$F$1640,5,FALSE)))</f>
        <v>1.6247906999999999</v>
      </c>
      <c r="I14" s="87" t="str">
        <f>IF(ISERROR(VLOOKUP(CONCATENATE(TEXT($A14,"##"),"/",TEXT(LEFT(I$3,3),"###"),"/",TEXT($A$3,"yy")),CALC.!$B$145:$F$1640,5,FALSE))," ",IF(VLOOKUP(CONCATENATE(TEXT($A14,"##"),"/",TEXT(LEFT(I$3,3),"###"),"/",TEXT($A$3,"yy")),CALC.!$B$145:$F$1640,5,FALSE)="","T",VLOOKUP(CONCATENATE(TEXT($A14,"##"),"/",TEXT(LEFT(I$3,3),"###"),"/",TEXT($A$3,"yy")),CALC.!$B$145:$F$1640,5,FALSE)))</f>
        <v xml:space="preserve"> </v>
      </c>
      <c r="J14" s="87" t="str">
        <f>IF(ISERROR(VLOOKUP(CONCATENATE(TEXT($A14,"##"),"/",TEXT(LEFT(J$3,3),"###"),"/",TEXT($A$3,"yy")),CALC.!$B$145:$F$1640,5,FALSE))," ",IF(VLOOKUP(CONCATENATE(TEXT($A14,"##"),"/",TEXT(LEFT(J$3,3),"###"),"/",TEXT($A$3,"yy")),CALC.!$B$145:$F$1640,5,FALSE)="","T",VLOOKUP(CONCATENATE(TEXT($A14,"##"),"/",TEXT(LEFT(J$3,3),"###"),"/",TEXT($A$3,"yy")),CALC.!$B$145:$F$1640,5,FALSE)))</f>
        <v xml:space="preserve"> </v>
      </c>
      <c r="K14" s="87" t="str">
        <f>IF(ISERROR(VLOOKUP(CONCATENATE(TEXT($A14,"##"),"/",TEXT(LEFT(K$3,3),"###"),"/",TEXT($A$3,"yy")),CALC.!$B$145:$F$1640,5,FALSE))," ",IF(VLOOKUP(CONCATENATE(TEXT($A14,"##"),"/",TEXT(LEFT(K$3,3),"###"),"/",TEXT($A$3,"yy")),CALC.!$B$145:$F$1640,5,FALSE)="","T",VLOOKUP(CONCATENATE(TEXT($A14,"##"),"/",TEXT(LEFT(K$3,3),"###"),"/",TEXT($A$3,"yy")),CALC.!$B$145:$F$1640,5,FALSE)))</f>
        <v xml:space="preserve"> </v>
      </c>
      <c r="L14" s="87" t="str">
        <f>IF(ISERROR(VLOOKUP(CONCATENATE(TEXT($A14,"##"),"/",TEXT(LEFT(L$3,3),"###"),"/",TEXT($A$3,"yy")),CALC.!$B$145:$F$1640,5,FALSE))," ",IF(VLOOKUP(CONCATENATE(TEXT($A14,"##"),"/",TEXT(LEFT(L$3,3),"###"),"/",TEXT($A$3,"yy")),CALC.!$B$145:$F$1640,5,FALSE)="","T",VLOOKUP(CONCATENATE(TEXT($A14,"##"),"/",TEXT(LEFT(L$3,3),"###"),"/",TEXT($A$3,"yy")),CALC.!$B$145:$F$1640,5,FALSE)))</f>
        <v xml:space="preserve"> </v>
      </c>
      <c r="M14" s="88" t="str">
        <f>IF(ISERROR(VLOOKUP(CONCATENATE(TEXT($A14,"##"),"/",TEXT(LEFT(M$3,3),"###"),"/",TEXT($A$3,"yy")),CALC.!$B$145:$F$1640,5,FALSE))," ",IF(VLOOKUP(CONCATENATE(TEXT($A14,"##"),"/",TEXT(LEFT(M$3,3),"###"),"/",TEXT($A$3,"yy")),CALC.!$B$145:$F$1640,5,FALSE)="","T",VLOOKUP(CONCATENATE(TEXT($A14,"##"),"/",TEXT(LEFT(M$3,3),"###"),"/",TEXT($A$3,"yy")),CALC.!$B$145:$F$1640,5,FALSE)))</f>
        <v xml:space="preserve"> </v>
      </c>
      <c r="N14" s="96"/>
    </row>
    <row r="15" spans="1:17" ht="15.75">
      <c r="A15" s="100">
        <v>12</v>
      </c>
      <c r="B15" s="8" t="str">
        <f>IF(ISERROR(VLOOKUP(CONCATENATE(TEXT($A15,"##"),"/",TEXT(LEFT(B$3,3),"###"),"/",TEXT($A$3,"yy")),CALC.!$B$145:$F$1640,5,FALSE))," ",IF(VLOOKUP(CONCATENATE(TEXT($A15,"##"),"/",TEXT(LEFT(B$3,3),"###"),"/",TEXT($A$3,"yy")),CALC.!$B$145:$F$1640,5,FALSE)="","T",VLOOKUP(CONCATENATE(TEXT($A15,"##"),"/",TEXT(LEFT(B$3,3),"###"),"/",TEXT($A$3,"yy")),CALC.!$B$145:$F$1640,5,FALSE)))</f>
        <v xml:space="preserve"> </v>
      </c>
      <c r="C15" s="7" t="str">
        <f>IF(ISERROR(VLOOKUP(CONCATENATE(TEXT($A15,"##"),"/",TEXT(LEFT(C$3,3),"###"),"/",TEXT($A$3,"yy")),CALC.!$B$145:$F$1640,5,FALSE))," ",IF(VLOOKUP(CONCATENATE(TEXT($A15,"##"),"/",TEXT(LEFT(C$3,3),"###"),"/",TEXT($A$3,"yy")),CALC.!$B$145:$F$1640,5,FALSE)="","T",VLOOKUP(CONCATENATE(TEXT($A15,"##"),"/",TEXT(LEFT(C$3,3),"###"),"/",TEXT($A$3,"yy")),CALC.!$B$145:$F$1640,5,FALSE)))</f>
        <v xml:space="preserve"> </v>
      </c>
      <c r="D15" s="7" t="str">
        <f>IF(ISERROR(VLOOKUP(CONCATENATE(TEXT($A15,"##"),"/",TEXT(LEFT(D$3,3),"###"),"/",TEXT($A$3,"yy")),CALC.!$B$145:$F$1640,5,FALSE))," ",IF(VLOOKUP(CONCATENATE(TEXT($A15,"##"),"/",TEXT(LEFT(D$3,3),"###"),"/",TEXT($A$3,"yy")),CALC.!$B$145:$F$1640,5,FALSE)="","T",VLOOKUP(CONCATENATE(TEXT($A15,"##"),"/",TEXT(LEFT(D$3,3),"###"),"/",TEXT($A$3,"yy")),CALC.!$B$145:$F$1640,5,FALSE)))</f>
        <v xml:space="preserve"> </v>
      </c>
      <c r="E15" s="7" t="str">
        <f>IF(ISERROR(VLOOKUP(CONCATENATE(TEXT($A15,"##"),"/",TEXT(LEFT(E$3,3),"###"),"/",TEXT($A$3,"yy")),CALC.!$B$145:$F$1640,5,FALSE))," ",IF(VLOOKUP(CONCATENATE(TEXT($A15,"##"),"/",TEXT(LEFT(E$3,3),"###"),"/",TEXT($A$3,"yy")),CALC.!$B$145:$F$1640,5,FALSE)="","T",VLOOKUP(CONCATENATE(TEXT($A15,"##"),"/",TEXT(LEFT(E$3,3),"###"),"/",TEXT($A$3,"yy")),CALC.!$B$145:$F$1640,5,FALSE)))</f>
        <v xml:space="preserve"> </v>
      </c>
      <c r="F15" s="7" t="str">
        <f>IF(ISERROR(VLOOKUP(CONCATENATE(TEXT($A15,"##"),"/",TEXT(LEFT(F$3,3),"###"),"/",TEXT($A$3,"yy")),CALC.!$B$145:$F$1640,5,FALSE))," ",IF(VLOOKUP(CONCATENATE(TEXT($A15,"##"),"/",TEXT(LEFT(F$3,3),"###"),"/",TEXT($A$3,"yy")),CALC.!$B$145:$F$1640,5,FALSE)="","T",VLOOKUP(CONCATENATE(TEXT($A15,"##"),"/",TEXT(LEFT(F$3,3),"###"),"/",TEXT($A$3,"yy")),CALC.!$B$145:$F$1640,5,FALSE)))</f>
        <v xml:space="preserve"> </v>
      </c>
      <c r="G15" s="7" t="str">
        <f>IF(ISERROR(VLOOKUP(CONCATENATE(TEXT($A15,"##"),"/",TEXT(LEFT(G$3,3),"###"),"/",TEXT($A$3,"yy")),CALC.!$B$145:$F$1640,5,FALSE))," ",IF(VLOOKUP(CONCATENATE(TEXT($A15,"##"),"/",TEXT(LEFT(G$3,3),"###"),"/",TEXT($A$3,"yy")),CALC.!$B$145:$F$1640,5,FALSE)="","T",VLOOKUP(CONCATENATE(TEXT($A15,"##"),"/",TEXT(LEFT(G$3,3),"###"),"/",TEXT($A$3,"yy")),CALC.!$B$145:$F$1640,5,FALSE)))</f>
        <v xml:space="preserve"> </v>
      </c>
      <c r="H15" s="7" t="str">
        <f>IF(ISERROR(VLOOKUP(CONCATENATE(TEXT($A15,"##"),"/",TEXT(LEFT(H$3,3),"###"),"/",TEXT($A$3,"yy")),CALC.!$B$145:$F$1640,5,FALSE))," ",IF(VLOOKUP(CONCATENATE(TEXT($A15,"##"),"/",TEXT(LEFT(H$3,3),"###"),"/",TEXT($A$3,"yy")),CALC.!$B$145:$F$1640,5,FALSE)="","T",VLOOKUP(CONCATENATE(TEXT($A15,"##"),"/",TEXT(LEFT(H$3,3),"###"),"/",TEXT($A$3,"yy")),CALC.!$B$145:$F$1640,5,FALSE)))</f>
        <v>T</v>
      </c>
      <c r="I15" s="7">
        <f>IF(ISERROR(VLOOKUP(CONCATENATE(TEXT($A15,"##"),"/",TEXT(LEFT(I$3,3),"###"),"/",TEXT($A$3,"yy")),CALC.!$B$145:$F$1640,5,FALSE))," ",IF(VLOOKUP(CONCATENATE(TEXT($A15,"##"),"/",TEXT(LEFT(I$3,3),"###"),"/",TEXT($A$3,"yy")),CALC.!$B$145:$F$1640,5,FALSE)="","T",VLOOKUP(CONCATENATE(TEXT($A15,"##"),"/",TEXT(LEFT(I$3,3),"###"),"/",TEXT($A$3,"yy")),CALC.!$B$145:$F$1640,5,FALSE)))</f>
        <v>0.40619767499999998</v>
      </c>
      <c r="J15" s="7" t="str">
        <f>IF(ISERROR(VLOOKUP(CONCATENATE(TEXT($A15,"##"),"/",TEXT(LEFT(J$3,3),"###"),"/",TEXT($A$3,"yy")),CALC.!$B$145:$F$1640,5,FALSE))," ",IF(VLOOKUP(CONCATENATE(TEXT($A15,"##"),"/",TEXT(LEFT(J$3,3),"###"),"/",TEXT($A$3,"yy")),CALC.!$B$145:$F$1640,5,FALSE)="","T",VLOOKUP(CONCATENATE(TEXT($A15,"##"),"/",TEXT(LEFT(J$3,3),"###"),"/",TEXT($A$3,"yy")),CALC.!$B$145:$F$1640,5,FALSE)))</f>
        <v>T</v>
      </c>
      <c r="K15" s="7" t="str">
        <f>IF(ISERROR(VLOOKUP(CONCATENATE(TEXT($A15,"##"),"/",TEXT(LEFT(K$3,3),"###"),"/",TEXT($A$3,"yy")),CALC.!$B$145:$F$1640,5,FALSE))," ",IF(VLOOKUP(CONCATENATE(TEXT($A15,"##"),"/",TEXT(LEFT(K$3,3),"###"),"/",TEXT($A$3,"yy")),CALC.!$B$145:$F$1640,5,FALSE)="","T",VLOOKUP(CONCATENATE(TEXT($A15,"##"),"/",TEXT(LEFT(K$3,3),"###"),"/",TEXT($A$3,"yy")),CALC.!$B$145:$F$1640,5,FALSE)))</f>
        <v xml:space="preserve"> </v>
      </c>
      <c r="L15" s="7" t="str">
        <f>IF(ISERROR(VLOOKUP(CONCATENATE(TEXT($A15,"##"),"/",TEXT(LEFT(L$3,3),"###"),"/",TEXT($A$3,"yy")),CALC.!$B$145:$F$1640,5,FALSE))," ",IF(VLOOKUP(CONCATENATE(TEXT($A15,"##"),"/",TEXT(LEFT(L$3,3),"###"),"/",TEXT($A$3,"yy")),CALC.!$B$145:$F$1640,5,FALSE)="","T",VLOOKUP(CONCATENATE(TEXT($A15,"##"),"/",TEXT(LEFT(L$3,3),"###"),"/",TEXT($A$3,"yy")),CALC.!$B$145:$F$1640,5,FALSE)))</f>
        <v xml:space="preserve"> </v>
      </c>
      <c r="M15" s="9">
        <f>IF(ISERROR(VLOOKUP(CONCATENATE(TEXT($A15,"##"),"/",TEXT(LEFT(M$3,3),"###"),"/",TEXT($A$3,"yy")),CALC.!$B$145:$F$1640,5,FALSE))," ",IF(VLOOKUP(CONCATENATE(TEXT($A15,"##"),"/",TEXT(LEFT(M$3,3),"###"),"/",TEXT($A$3,"yy")),CALC.!$B$145:$F$1640,5,FALSE)="","T",VLOOKUP(CONCATENATE(TEXT($A15,"##"),"/",TEXT(LEFT(M$3,3),"###"),"/",TEXT($A$3,"yy")),CALC.!$B$145:$F$1640,5,FALSE)))</f>
        <v>6.4991627999999997</v>
      </c>
      <c r="N15" s="96"/>
    </row>
    <row r="16" spans="1:17" ht="15.75">
      <c r="A16" s="97">
        <v>13</v>
      </c>
      <c r="B16" s="86" t="str">
        <f>IF(ISERROR(VLOOKUP(CONCATENATE(TEXT($A16,"##"),"/",TEXT(LEFT(B$3,3),"###"),"/",TEXT($A$3,"yy")),CALC.!$B$145:$F$1640,5,FALSE))," ",IF(VLOOKUP(CONCATENATE(TEXT($A16,"##"),"/",TEXT(LEFT(B$3,3),"###"),"/",TEXT($A$3,"yy")),CALC.!$B$145:$F$1640,5,FALSE)="","T",VLOOKUP(CONCATENATE(TEXT($A16,"##"),"/",TEXT(LEFT(B$3,3),"###"),"/",TEXT($A$3,"yy")),CALC.!$B$145:$F$1640,5,FALSE)))</f>
        <v xml:space="preserve"> </v>
      </c>
      <c r="C16" s="87" t="str">
        <f>IF(ISERROR(VLOOKUP(CONCATENATE(TEXT($A16,"##"),"/",TEXT(LEFT(C$3,3),"###"),"/",TEXT($A$3,"yy")),CALC.!$B$145:$F$1640,5,FALSE))," ",IF(VLOOKUP(CONCATENATE(TEXT($A16,"##"),"/",TEXT(LEFT(C$3,3),"###"),"/",TEXT($A$3,"yy")),CALC.!$B$145:$F$1640,5,FALSE)="","T",VLOOKUP(CONCATENATE(TEXT($A16,"##"),"/",TEXT(LEFT(C$3,3),"###"),"/",TEXT($A$3,"yy")),CALC.!$B$145:$F$1640,5,FALSE)))</f>
        <v xml:space="preserve"> </v>
      </c>
      <c r="D16" s="87" t="str">
        <f>IF(ISERROR(VLOOKUP(CONCATENATE(TEXT($A16,"##"),"/",TEXT(LEFT(D$3,3),"###"),"/",TEXT($A$3,"yy")),CALC.!$B$145:$F$1640,5,FALSE))," ",IF(VLOOKUP(CONCATENATE(TEXT($A16,"##"),"/",TEXT(LEFT(D$3,3),"###"),"/",TEXT($A$3,"yy")),CALC.!$B$145:$F$1640,5,FALSE)="","T",VLOOKUP(CONCATENATE(TEXT($A16,"##"),"/",TEXT(LEFT(D$3,3),"###"),"/",TEXT($A$3,"yy")),CALC.!$B$145:$F$1640,5,FALSE)))</f>
        <v xml:space="preserve"> </v>
      </c>
      <c r="E16" s="87" t="str">
        <f>IF(ISERROR(VLOOKUP(CONCATENATE(TEXT($A16,"##"),"/",TEXT(LEFT(E$3,3),"###"),"/",TEXT($A$3,"yy")),CALC.!$B$145:$F$1640,5,FALSE))," ",IF(VLOOKUP(CONCATENATE(TEXT($A16,"##"),"/",TEXT(LEFT(E$3,3),"###"),"/",TEXT($A$3,"yy")),CALC.!$B$145:$F$1640,5,FALSE)="","T",VLOOKUP(CONCATENATE(TEXT($A16,"##"),"/",TEXT(LEFT(E$3,3),"###"),"/",TEXT($A$3,"yy")),CALC.!$B$145:$F$1640,5,FALSE)))</f>
        <v>T</v>
      </c>
      <c r="F16" s="87">
        <f>IF(ISERROR(VLOOKUP(CONCATENATE(TEXT($A16,"##"),"/",TEXT(LEFT(F$3,3),"###"),"/",TEXT($A$3,"yy")),CALC.!$B$145:$F$1640,5,FALSE))," ",IF(VLOOKUP(CONCATENATE(TEXT($A16,"##"),"/",TEXT(LEFT(F$3,3),"###"),"/",TEXT($A$3,"yy")),CALC.!$B$145:$F$1640,5,FALSE)="","T",VLOOKUP(CONCATENATE(TEXT($A16,"##"),"/",TEXT(LEFT(F$3,3),"###"),"/",TEXT($A$3,"yy")),CALC.!$B$145:$F$1640,5,FALSE)))</f>
        <v>0.13539922500000001</v>
      </c>
      <c r="G16" s="87" t="str">
        <f>IF(ISERROR(VLOOKUP(CONCATENATE(TEXT($A16,"##"),"/",TEXT(LEFT(G$3,3),"###"),"/",TEXT($A$3,"yy")),CALC.!$B$145:$F$1640,5,FALSE))," ",IF(VLOOKUP(CONCATENATE(TEXT($A16,"##"),"/",TEXT(LEFT(G$3,3),"###"),"/",TEXT($A$3,"yy")),CALC.!$B$145:$F$1640,5,FALSE)="","T",VLOOKUP(CONCATENATE(TEXT($A16,"##"),"/",TEXT(LEFT(G$3,3),"###"),"/",TEXT($A$3,"yy")),CALC.!$B$145:$F$1640,5,FALSE)))</f>
        <v xml:space="preserve"> </v>
      </c>
      <c r="H16" s="87" t="str">
        <f>IF(ISERROR(VLOOKUP(CONCATENATE(TEXT($A16,"##"),"/",TEXT(LEFT(H$3,3),"###"),"/",TEXT($A$3,"yy")),CALC.!$B$145:$F$1640,5,FALSE))," ",IF(VLOOKUP(CONCATENATE(TEXT($A16,"##"),"/",TEXT(LEFT(H$3,3),"###"),"/",TEXT($A$3,"yy")),CALC.!$B$145:$F$1640,5,FALSE)="","T",VLOOKUP(CONCATENATE(TEXT($A16,"##"),"/",TEXT(LEFT(H$3,3),"###"),"/",TEXT($A$3,"yy")),CALC.!$B$145:$F$1640,5,FALSE)))</f>
        <v xml:space="preserve"> </v>
      </c>
      <c r="I16" s="87">
        <f>IF(ISERROR(VLOOKUP(CONCATENATE(TEXT($A16,"##"),"/",TEXT(LEFT(I$3,3),"###"),"/",TEXT($A$3,"yy")),CALC.!$B$145:$F$1640,5,FALSE))," ",IF(VLOOKUP(CONCATENATE(TEXT($A16,"##"),"/",TEXT(LEFT(I$3,3),"###"),"/",TEXT($A$3,"yy")),CALC.!$B$145:$F$1640,5,FALSE)="","T",VLOOKUP(CONCATENATE(TEXT($A16,"##"),"/",TEXT(LEFT(I$3,3),"###"),"/",TEXT($A$3,"yy")),CALC.!$B$145:$F$1640,5,FALSE)))</f>
        <v>0.86655504000000005</v>
      </c>
      <c r="J16" s="87" t="str">
        <f>IF(ISERROR(VLOOKUP(CONCATENATE(TEXT($A16,"##"),"/",TEXT(LEFT(J$3,3),"###"),"/",TEXT($A$3,"yy")),CALC.!$B$145:$F$1640,5,FALSE))," ",IF(VLOOKUP(CONCATENATE(TEXT($A16,"##"),"/",TEXT(LEFT(J$3,3),"###"),"/",TEXT($A$3,"yy")),CALC.!$B$145:$F$1640,5,FALSE)="","T",VLOOKUP(CONCATENATE(TEXT($A16,"##"),"/",TEXT(LEFT(J$3,3),"###"),"/",TEXT($A$3,"yy")),CALC.!$B$145:$F$1640,5,FALSE)))</f>
        <v>T</v>
      </c>
      <c r="K16" s="87" t="str">
        <f>IF(ISERROR(VLOOKUP(CONCATENATE(TEXT($A16,"##"),"/",TEXT(LEFT(K$3,3),"###"),"/",TEXT($A$3,"yy")),CALC.!$B$145:$F$1640,5,FALSE))," ",IF(VLOOKUP(CONCATENATE(TEXT($A16,"##"),"/",TEXT(LEFT(K$3,3),"###"),"/",TEXT($A$3,"yy")),CALC.!$B$145:$F$1640,5,FALSE)="","T",VLOOKUP(CONCATENATE(TEXT($A16,"##"),"/",TEXT(LEFT(K$3,3),"###"),"/",TEXT($A$3,"yy")),CALC.!$B$145:$F$1640,5,FALSE)))</f>
        <v xml:space="preserve"> </v>
      </c>
      <c r="L16" s="87" t="str">
        <f>IF(ISERROR(VLOOKUP(CONCATENATE(TEXT($A16,"##"),"/",TEXT(LEFT(L$3,3),"###"),"/",TEXT($A$3,"yy")),CALC.!$B$145:$F$1640,5,FALSE))," ",IF(VLOOKUP(CONCATENATE(TEXT($A16,"##"),"/",TEXT(LEFT(L$3,3),"###"),"/",TEXT($A$3,"yy")),CALC.!$B$145:$F$1640,5,FALSE)="","T",VLOOKUP(CONCATENATE(TEXT($A16,"##"),"/",TEXT(LEFT(L$3,3),"###"),"/",TEXT($A$3,"yy")),CALC.!$B$145:$F$1640,5,FALSE)))</f>
        <v xml:space="preserve"> </v>
      </c>
      <c r="M16" s="88">
        <f>IF(ISERROR(VLOOKUP(CONCATENATE(TEXT($A16,"##"),"/",TEXT(LEFT(M$3,3),"###"),"/",TEXT($A$3,"yy")),CALC.!$B$145:$F$1640,5,FALSE))," ",IF(VLOOKUP(CONCATENATE(TEXT($A16,"##"),"/",TEXT(LEFT(M$3,3),"###"),"/",TEXT($A$3,"yy")),CALC.!$B$145:$F$1640,5,FALSE)="","T",VLOOKUP(CONCATENATE(TEXT($A16,"##"),"/",TEXT(LEFT(M$3,3),"###"),"/",TEXT($A$3,"yy")),CALC.!$B$145:$F$1640,5,FALSE)))</f>
        <v>120.66778932000001</v>
      </c>
      <c r="N16" s="96"/>
    </row>
    <row r="17" spans="1:14" ht="15.75">
      <c r="A17" s="100">
        <v>14</v>
      </c>
      <c r="B17" s="8" t="str">
        <f>IF(ISERROR(VLOOKUP(CONCATENATE(TEXT($A17,"##"),"/",TEXT(LEFT(B$3,3),"###"),"/",TEXT($A$3,"yy")),CALC.!$B$145:$F$1640,5,FALSE))," ",IF(VLOOKUP(CONCATENATE(TEXT($A17,"##"),"/",TEXT(LEFT(B$3,3),"###"),"/",TEXT($A$3,"yy")),CALC.!$B$145:$F$1640,5,FALSE)="","T",VLOOKUP(CONCATENATE(TEXT($A17,"##"),"/",TEXT(LEFT(B$3,3),"###"),"/",TEXT($A$3,"yy")),CALC.!$B$145:$F$1640,5,FALSE)))</f>
        <v xml:space="preserve"> </v>
      </c>
      <c r="C17" s="7" t="str">
        <f>IF(ISERROR(VLOOKUP(CONCATENATE(TEXT($A17,"##"),"/",TEXT(LEFT(C$3,3),"###"),"/",TEXT($A$3,"yy")),CALC.!$B$145:$F$1640,5,FALSE))," ",IF(VLOOKUP(CONCATENATE(TEXT($A17,"##"),"/",TEXT(LEFT(C$3,3),"###"),"/",TEXT($A$3,"yy")),CALC.!$B$145:$F$1640,5,FALSE)="","T",VLOOKUP(CONCATENATE(TEXT($A17,"##"),"/",TEXT(LEFT(C$3,3),"###"),"/",TEXT($A$3,"yy")),CALC.!$B$145:$F$1640,5,FALSE)))</f>
        <v xml:space="preserve"> </v>
      </c>
      <c r="D17" s="7" t="str">
        <f>IF(ISERROR(VLOOKUP(CONCATENATE(TEXT($A17,"##"),"/",TEXT(LEFT(D$3,3),"###"),"/",TEXT($A$3,"yy")),CALC.!$B$145:$F$1640,5,FALSE))," ",IF(VLOOKUP(CONCATENATE(TEXT($A17,"##"),"/",TEXT(LEFT(D$3,3),"###"),"/",TEXT($A$3,"yy")),CALC.!$B$145:$F$1640,5,FALSE)="","T",VLOOKUP(CONCATENATE(TEXT($A17,"##"),"/",TEXT(LEFT(D$3,3),"###"),"/",TEXT($A$3,"yy")),CALC.!$B$145:$F$1640,5,FALSE)))</f>
        <v xml:space="preserve"> </v>
      </c>
      <c r="E17" s="7">
        <f>IF(ISERROR(VLOOKUP(CONCATENATE(TEXT($A17,"##"),"/",TEXT(LEFT(E$3,3),"###"),"/",TEXT($A$3,"yy")),CALC.!$B$145:$F$1640,5,FALSE))," ",IF(VLOOKUP(CONCATENATE(TEXT($A17,"##"),"/",TEXT(LEFT(E$3,3),"###"),"/",TEXT($A$3,"yy")),CALC.!$B$145:$F$1640,5,FALSE)="","T",VLOOKUP(CONCATENATE(TEXT($A17,"##"),"/",TEXT(LEFT(E$3,3),"###"),"/",TEXT($A$3,"yy")),CALC.!$B$145:$F$1640,5,FALSE)))</f>
        <v>1.8955891499999999</v>
      </c>
      <c r="F17" s="7" t="str">
        <f>IF(ISERROR(VLOOKUP(CONCATENATE(TEXT($A17,"##"),"/",TEXT(LEFT(F$3,3),"###"),"/",TEXT($A$3,"yy")),CALC.!$B$145:$F$1640,5,FALSE))," ",IF(VLOOKUP(CONCATENATE(TEXT($A17,"##"),"/",TEXT(LEFT(F$3,3),"###"),"/",TEXT($A$3,"yy")),CALC.!$B$145:$F$1640,5,FALSE)="","T",VLOOKUP(CONCATENATE(TEXT($A17,"##"),"/",TEXT(LEFT(F$3,3),"###"),"/",TEXT($A$3,"yy")),CALC.!$B$145:$F$1640,5,FALSE)))</f>
        <v xml:space="preserve"> </v>
      </c>
      <c r="G17" s="7" t="str">
        <f>IF(ISERROR(VLOOKUP(CONCATENATE(TEXT($A17,"##"),"/",TEXT(LEFT(G$3,3),"###"),"/",TEXT($A$3,"yy")),CALC.!$B$145:$F$1640,5,FALSE))," ",IF(VLOOKUP(CONCATENATE(TEXT($A17,"##"),"/",TEXT(LEFT(G$3,3),"###"),"/",TEXT($A$3,"yy")),CALC.!$B$145:$F$1640,5,FALSE)="","T",VLOOKUP(CONCATENATE(TEXT($A17,"##"),"/",TEXT(LEFT(G$3,3),"###"),"/",TEXT($A$3,"yy")),CALC.!$B$145:$F$1640,5,FALSE)))</f>
        <v xml:space="preserve"> </v>
      </c>
      <c r="H17" s="7" t="str">
        <f>IF(ISERROR(VLOOKUP(CONCATENATE(TEXT($A17,"##"),"/",TEXT(LEFT(H$3,3),"###"),"/",TEXT($A$3,"yy")),CALC.!$B$145:$F$1640,5,FALSE))," ",IF(VLOOKUP(CONCATENATE(TEXT($A17,"##"),"/",TEXT(LEFT(H$3,3),"###"),"/",TEXT($A$3,"yy")),CALC.!$B$145:$F$1640,5,FALSE)="","T",VLOOKUP(CONCATENATE(TEXT($A17,"##"),"/",TEXT(LEFT(H$3,3),"###"),"/",TEXT($A$3,"yy")),CALC.!$B$145:$F$1640,5,FALSE)))</f>
        <v xml:space="preserve"> </v>
      </c>
      <c r="I17" s="7">
        <f>IF(ISERROR(VLOOKUP(CONCATENATE(TEXT($A17,"##"),"/",TEXT(LEFT(I$3,3),"###"),"/",TEXT($A$3,"yy")),CALC.!$B$145:$F$1640,5,FALSE))," ",IF(VLOOKUP(CONCATENATE(TEXT($A17,"##"),"/",TEXT(LEFT(I$3,3),"###"),"/",TEXT($A$3,"yy")),CALC.!$B$145:$F$1640,5,FALSE)="","T",VLOOKUP(CONCATENATE(TEXT($A17,"##"),"/",TEXT(LEFT(I$3,3),"###"),"/",TEXT($A$3,"yy")),CALC.!$B$145:$F$1640,5,FALSE)))</f>
        <v>28.704635700000001</v>
      </c>
      <c r="J17" s="7" t="str">
        <f>IF(ISERROR(VLOOKUP(CONCATENATE(TEXT($A17,"##"),"/",TEXT(LEFT(J$3,3),"###"),"/",TEXT($A$3,"yy")),CALC.!$B$145:$F$1640,5,FALSE))," ",IF(VLOOKUP(CONCATENATE(TEXT($A17,"##"),"/",TEXT(LEFT(J$3,3),"###"),"/",TEXT($A$3,"yy")),CALC.!$B$145:$F$1640,5,FALSE)="","T",VLOOKUP(CONCATENATE(TEXT($A17,"##"),"/",TEXT(LEFT(J$3,3),"###"),"/",TEXT($A$3,"yy")),CALC.!$B$145:$F$1640,5,FALSE)))</f>
        <v xml:space="preserve"> </v>
      </c>
      <c r="K17" s="7" t="str">
        <f>IF(ISERROR(VLOOKUP(CONCATENATE(TEXT($A17,"##"),"/",TEXT(LEFT(K$3,3),"###"),"/",TEXT($A$3,"yy")),CALC.!$B$145:$F$1640,5,FALSE))," ",IF(VLOOKUP(CONCATENATE(TEXT($A17,"##"),"/",TEXT(LEFT(K$3,3),"###"),"/",TEXT($A$3,"yy")),CALC.!$B$145:$F$1640,5,FALSE)="","T",VLOOKUP(CONCATENATE(TEXT($A17,"##"),"/",TEXT(LEFT(K$3,3),"###"),"/",TEXT($A$3,"yy")),CALC.!$B$145:$F$1640,5,FALSE)))</f>
        <v xml:space="preserve"> </v>
      </c>
      <c r="L17" s="7" t="str">
        <f>IF(ISERROR(VLOOKUP(CONCATENATE(TEXT($A17,"##"),"/",TEXT(LEFT(L$3,3),"###"),"/",TEXT($A$3,"yy")),CALC.!$B$145:$F$1640,5,FALSE))," ",IF(VLOOKUP(CONCATENATE(TEXT($A17,"##"),"/",TEXT(LEFT(L$3,3),"###"),"/",TEXT($A$3,"yy")),CALC.!$B$145:$F$1640,5,FALSE)="","T",VLOOKUP(CONCATENATE(TEXT($A17,"##"),"/",TEXT(LEFT(L$3,3),"###"),"/",TEXT($A$3,"yy")),CALC.!$B$145:$F$1640,5,FALSE)))</f>
        <v xml:space="preserve"> </v>
      </c>
      <c r="M17" s="9" t="str">
        <f>IF(ISERROR(VLOOKUP(CONCATENATE(TEXT($A17,"##"),"/",TEXT(LEFT(M$3,3),"###"),"/",TEXT($A$3,"yy")),CALC.!$B$145:$F$1640,5,FALSE))," ",IF(VLOOKUP(CONCATENATE(TEXT($A17,"##"),"/",TEXT(LEFT(M$3,3),"###"),"/",TEXT($A$3,"yy")),CALC.!$B$145:$F$1640,5,FALSE)="","T",VLOOKUP(CONCATENATE(TEXT($A17,"##"),"/",TEXT(LEFT(M$3,3),"###"),"/",TEXT($A$3,"yy")),CALC.!$B$145:$F$1640,5,FALSE)))</f>
        <v xml:space="preserve"> </v>
      </c>
      <c r="N17" s="96"/>
    </row>
    <row r="18" spans="1:14" ht="15.75">
      <c r="A18" s="97">
        <v>15</v>
      </c>
      <c r="B18" s="86" t="str">
        <f>IF(ISERROR(VLOOKUP(CONCATENATE(TEXT($A18,"##"),"/",TEXT(LEFT(B$3,3),"###"),"/",TEXT($A$3,"yy")),CALC.!$B$145:$F$1640,5,FALSE))," ",IF(VLOOKUP(CONCATENATE(TEXT($A18,"##"),"/",TEXT(LEFT(B$3,3),"###"),"/",TEXT($A$3,"yy")),CALC.!$B$145:$F$1640,5,FALSE)="","T",VLOOKUP(CONCATENATE(TEXT($A18,"##"),"/",TEXT(LEFT(B$3,3),"###"),"/",TEXT($A$3,"yy")),CALC.!$B$145:$F$1640,5,FALSE)))</f>
        <v xml:space="preserve"> </v>
      </c>
      <c r="C18" s="87">
        <f>IF(ISERROR(VLOOKUP(CONCATENATE(TEXT($A18,"##"),"/",TEXT(LEFT(C$3,3),"###"),"/",TEXT($A$3,"yy")),CALC.!$B$145:$F$1640,5,FALSE))," ",IF(VLOOKUP(CONCATENATE(TEXT($A18,"##"),"/",TEXT(LEFT(C$3,3),"###"),"/",TEXT($A$3,"yy")),CALC.!$B$145:$F$1640,5,FALSE)="","T",VLOOKUP(CONCATENATE(TEXT($A18,"##"),"/",TEXT(LEFT(C$3,3),"###"),"/",TEXT($A$3,"yy")),CALC.!$B$145:$F$1640,5,FALSE)))</f>
        <v>1.0831938000000001</v>
      </c>
      <c r="D18" s="87" t="str">
        <f>IF(ISERROR(VLOOKUP(CONCATENATE(TEXT($A18,"##"),"/",TEXT(LEFT(D$3,3),"###"),"/",TEXT($A$3,"yy")),CALC.!$B$145:$F$1640,5,FALSE))," ",IF(VLOOKUP(CONCATENATE(TEXT($A18,"##"),"/",TEXT(LEFT(D$3,3),"###"),"/",TEXT($A$3,"yy")),CALC.!$B$145:$F$1640,5,FALSE)="","T",VLOOKUP(CONCATENATE(TEXT($A18,"##"),"/",TEXT(LEFT(D$3,3),"###"),"/",TEXT($A$3,"yy")),CALC.!$B$145:$F$1640,5,FALSE)))</f>
        <v xml:space="preserve"> </v>
      </c>
      <c r="E18" s="87" t="str">
        <f>IF(ISERROR(VLOOKUP(CONCATENATE(TEXT($A18,"##"),"/",TEXT(LEFT(E$3,3),"###"),"/",TEXT($A$3,"yy")),CALC.!$B$145:$F$1640,5,FALSE))," ",IF(VLOOKUP(CONCATENATE(TEXT($A18,"##"),"/",TEXT(LEFT(E$3,3),"###"),"/",TEXT($A$3,"yy")),CALC.!$B$145:$F$1640,5,FALSE)="","T",VLOOKUP(CONCATENATE(TEXT($A18,"##"),"/",TEXT(LEFT(E$3,3),"###"),"/",TEXT($A$3,"yy")),CALC.!$B$145:$F$1640,5,FALSE)))</f>
        <v xml:space="preserve"> </v>
      </c>
      <c r="F18" s="87" t="str">
        <f>IF(ISERROR(VLOOKUP(CONCATENATE(TEXT($A18,"##"),"/",TEXT(LEFT(F$3,3),"###"),"/",TEXT($A$3,"yy")),CALC.!$B$145:$F$1640,5,FALSE))," ",IF(VLOOKUP(CONCATENATE(TEXT($A18,"##"),"/",TEXT(LEFT(F$3,3),"###"),"/",TEXT($A$3,"yy")),CALC.!$B$145:$F$1640,5,FALSE)="","T",VLOOKUP(CONCATENATE(TEXT($A18,"##"),"/",TEXT(LEFT(F$3,3),"###"),"/",TEXT($A$3,"yy")),CALC.!$B$145:$F$1640,5,FALSE)))</f>
        <v xml:space="preserve"> </v>
      </c>
      <c r="G18" s="87" t="str">
        <f>IF(ISERROR(VLOOKUP(CONCATENATE(TEXT($A18,"##"),"/",TEXT(LEFT(G$3,3),"###"),"/",TEXT($A$3,"yy")),CALC.!$B$145:$F$1640,5,FALSE))," ",IF(VLOOKUP(CONCATENATE(TEXT($A18,"##"),"/",TEXT(LEFT(G$3,3),"###"),"/",TEXT($A$3,"yy")),CALC.!$B$145:$F$1640,5,FALSE)="","T",VLOOKUP(CONCATENATE(TEXT($A18,"##"),"/",TEXT(LEFT(G$3,3),"###"),"/",TEXT($A$3,"yy")),CALC.!$B$145:$F$1640,5,FALSE)))</f>
        <v xml:space="preserve"> </v>
      </c>
      <c r="H18" s="87" t="str">
        <f>IF(ISERROR(VLOOKUP(CONCATENATE(TEXT($A18,"##"),"/",TEXT(LEFT(H$3,3),"###"),"/",TEXT($A$3,"yy")),CALC.!$B$145:$F$1640,5,FALSE))," ",IF(VLOOKUP(CONCATENATE(TEXT($A18,"##"),"/",TEXT(LEFT(H$3,3),"###"),"/",TEXT($A$3,"yy")),CALC.!$B$145:$F$1640,5,FALSE)="","T",VLOOKUP(CONCATENATE(TEXT($A18,"##"),"/",TEXT(LEFT(H$3,3),"###"),"/",TEXT($A$3,"yy")),CALC.!$B$145:$F$1640,5,FALSE)))</f>
        <v xml:space="preserve"> </v>
      </c>
      <c r="I18" s="87" t="str">
        <f>IF(ISERROR(VLOOKUP(CONCATENATE(TEXT($A18,"##"),"/",TEXT(LEFT(I$3,3),"###"),"/",TEXT($A$3,"yy")),CALC.!$B$145:$F$1640,5,FALSE))," ",IF(VLOOKUP(CONCATENATE(TEXT($A18,"##"),"/",TEXT(LEFT(I$3,3),"###"),"/",TEXT($A$3,"yy")),CALC.!$B$145:$F$1640,5,FALSE)="","T",VLOOKUP(CONCATENATE(TEXT($A18,"##"),"/",TEXT(LEFT(I$3,3),"###"),"/",TEXT($A$3,"yy")),CALC.!$B$145:$F$1640,5,FALSE)))</f>
        <v xml:space="preserve"> </v>
      </c>
      <c r="J18" s="87" t="str">
        <f>IF(ISERROR(VLOOKUP(CONCATENATE(TEXT($A18,"##"),"/",TEXT(LEFT(J$3,3),"###"),"/",TEXT($A$3,"yy")),CALC.!$B$145:$F$1640,5,FALSE))," ",IF(VLOOKUP(CONCATENATE(TEXT($A18,"##"),"/",TEXT(LEFT(J$3,3),"###"),"/",TEXT($A$3,"yy")),CALC.!$B$145:$F$1640,5,FALSE)="","T",VLOOKUP(CONCATENATE(TEXT($A18,"##"),"/",TEXT(LEFT(J$3,3),"###"),"/",TEXT($A$3,"yy")),CALC.!$B$145:$F$1640,5,FALSE)))</f>
        <v xml:space="preserve"> </v>
      </c>
      <c r="K18" s="87" t="str">
        <f>IF(ISERROR(VLOOKUP(CONCATENATE(TEXT($A18,"##"),"/",TEXT(LEFT(K$3,3),"###"),"/",TEXT($A$3,"yy")),CALC.!$B$145:$F$1640,5,FALSE))," ",IF(VLOOKUP(CONCATENATE(TEXT($A18,"##"),"/",TEXT(LEFT(K$3,3),"###"),"/",TEXT($A$3,"yy")),CALC.!$B$145:$F$1640,5,FALSE)="","T",VLOOKUP(CONCATENATE(TEXT($A18,"##"),"/",TEXT(LEFT(K$3,3),"###"),"/",TEXT($A$3,"yy")),CALC.!$B$145:$F$1640,5,FALSE)))</f>
        <v>T</v>
      </c>
      <c r="L18" s="87" t="str">
        <f>IF(ISERROR(VLOOKUP(CONCATENATE(TEXT($A18,"##"),"/",TEXT(LEFT(L$3,3),"###"),"/",TEXT($A$3,"yy")),CALC.!$B$145:$F$1640,5,FALSE))," ",IF(VLOOKUP(CONCATENATE(TEXT($A18,"##"),"/",TEXT(LEFT(L$3,3),"###"),"/",TEXT($A$3,"yy")),CALC.!$B$145:$F$1640,5,FALSE)="","T",VLOOKUP(CONCATENATE(TEXT($A18,"##"),"/",TEXT(LEFT(L$3,3),"###"),"/",TEXT($A$3,"yy")),CALC.!$B$145:$F$1640,5,FALSE)))</f>
        <v xml:space="preserve"> </v>
      </c>
      <c r="M18" s="88" t="str">
        <f>IF(ISERROR(VLOOKUP(CONCATENATE(TEXT($A18,"##"),"/",TEXT(LEFT(M$3,3),"###"),"/",TEXT($A$3,"yy")),CALC.!$B$145:$F$1640,5,FALSE))," ",IF(VLOOKUP(CONCATENATE(TEXT($A18,"##"),"/",TEXT(LEFT(M$3,3),"###"),"/",TEXT($A$3,"yy")),CALC.!$B$145:$F$1640,5,FALSE)="","T",VLOOKUP(CONCATENATE(TEXT($A18,"##"),"/",TEXT(LEFT(M$3,3),"###"),"/",TEXT($A$3,"yy")),CALC.!$B$145:$F$1640,5,FALSE)))</f>
        <v xml:space="preserve"> </v>
      </c>
      <c r="N18" s="96"/>
    </row>
    <row r="19" spans="1:14" ht="15.75">
      <c r="A19" s="100">
        <v>16</v>
      </c>
      <c r="B19" s="8" t="str">
        <f>IF(ISERROR(VLOOKUP(CONCATENATE(TEXT($A19,"##"),"/",TEXT(LEFT(B$3,3),"###"),"/",TEXT($A$3,"yy")),CALC.!$B$145:$F$1640,5,FALSE))," ",IF(VLOOKUP(CONCATENATE(TEXT($A19,"##"),"/",TEXT(LEFT(B$3,3),"###"),"/",TEXT($A$3,"yy")),CALC.!$B$145:$F$1640,5,FALSE)="","T",VLOOKUP(CONCATENATE(TEXT($A19,"##"),"/",TEXT(LEFT(B$3,3),"###"),"/",TEXT($A$3,"yy")),CALC.!$B$145:$F$1640,5,FALSE)))</f>
        <v xml:space="preserve"> </v>
      </c>
      <c r="C19" s="7" t="str">
        <f>IF(ISERROR(VLOOKUP(CONCATENATE(TEXT($A19,"##"),"/",TEXT(LEFT(C$3,3),"###"),"/",TEXT($A$3,"yy")),CALC.!$B$145:$F$1640,5,FALSE))," ",IF(VLOOKUP(CONCATENATE(TEXT($A19,"##"),"/",TEXT(LEFT(C$3,3),"###"),"/",TEXT($A$3,"yy")),CALC.!$B$145:$F$1640,5,FALSE)="","T",VLOOKUP(CONCATENATE(TEXT($A19,"##"),"/",TEXT(LEFT(C$3,3),"###"),"/",TEXT($A$3,"yy")),CALC.!$B$145:$F$1640,5,FALSE)))</f>
        <v xml:space="preserve"> </v>
      </c>
      <c r="D19" s="7" t="str">
        <f>IF(ISERROR(VLOOKUP(CONCATENATE(TEXT($A19,"##"),"/",TEXT(LEFT(D$3,3),"###"),"/",TEXT($A$3,"yy")),CALC.!$B$145:$F$1640,5,FALSE))," ",IF(VLOOKUP(CONCATENATE(TEXT($A19,"##"),"/",TEXT(LEFT(D$3,3),"###"),"/",TEXT($A$3,"yy")),CALC.!$B$145:$F$1640,5,FALSE)="","T",VLOOKUP(CONCATENATE(TEXT($A19,"##"),"/",TEXT(LEFT(D$3,3),"###"),"/",TEXT($A$3,"yy")),CALC.!$B$145:$F$1640,5,FALSE)))</f>
        <v xml:space="preserve"> </v>
      </c>
      <c r="E19" s="7" t="str">
        <f>IF(ISERROR(VLOOKUP(CONCATENATE(TEXT($A19,"##"),"/",TEXT(LEFT(E$3,3),"###"),"/",TEXT($A$3,"yy")),CALC.!$B$145:$F$1640,5,FALSE))," ",IF(VLOOKUP(CONCATENATE(TEXT($A19,"##"),"/",TEXT(LEFT(E$3,3),"###"),"/",TEXT($A$3,"yy")),CALC.!$B$145:$F$1640,5,FALSE)="","T",VLOOKUP(CONCATENATE(TEXT($A19,"##"),"/",TEXT(LEFT(E$3,3),"###"),"/",TEXT($A$3,"yy")),CALC.!$B$145:$F$1640,5,FALSE)))</f>
        <v xml:space="preserve"> </v>
      </c>
      <c r="F19" s="7" t="str">
        <f>IF(ISERROR(VLOOKUP(CONCATENATE(TEXT($A19,"##"),"/",TEXT(LEFT(F$3,3),"###"),"/",TEXT($A$3,"yy")),CALC.!$B$145:$F$1640,5,FALSE))," ",IF(VLOOKUP(CONCATENATE(TEXT($A19,"##"),"/",TEXT(LEFT(F$3,3),"###"),"/",TEXT($A$3,"yy")),CALC.!$B$145:$F$1640,5,FALSE)="","T",VLOOKUP(CONCATENATE(TEXT($A19,"##"),"/",TEXT(LEFT(F$3,3),"###"),"/",TEXT($A$3,"yy")),CALC.!$B$145:$F$1640,5,FALSE)))</f>
        <v>T</v>
      </c>
      <c r="G19" s="7">
        <f>IF(ISERROR(VLOOKUP(CONCATENATE(TEXT($A19,"##"),"/",TEXT(LEFT(G$3,3),"###"),"/",TEXT($A$3,"yy")),CALC.!$B$145:$F$1640,5,FALSE))," ",IF(VLOOKUP(CONCATENATE(TEXT($A19,"##"),"/",TEXT(LEFT(G$3,3),"###"),"/",TEXT($A$3,"yy")),CALC.!$B$145:$F$1640,5,FALSE)="","T",VLOOKUP(CONCATENATE(TEXT($A19,"##"),"/",TEXT(LEFT(G$3,3),"###"),"/",TEXT($A$3,"yy")),CALC.!$B$145:$F$1640,5,FALSE)))</f>
        <v>15.489671340000001</v>
      </c>
      <c r="H19" s="7" t="str">
        <f>IF(ISERROR(VLOOKUP(CONCATENATE(TEXT($A19,"##"),"/",TEXT(LEFT(H$3,3),"###"),"/",TEXT($A$3,"yy")),CALC.!$B$145:$F$1640,5,FALSE))," ",IF(VLOOKUP(CONCATENATE(TEXT($A19,"##"),"/",TEXT(LEFT(H$3,3),"###"),"/",TEXT($A$3,"yy")),CALC.!$B$145:$F$1640,5,FALSE)="","T",VLOOKUP(CONCATENATE(TEXT($A19,"##"),"/",TEXT(LEFT(H$3,3),"###"),"/",TEXT($A$3,"yy")),CALC.!$B$145:$F$1640,5,FALSE)))</f>
        <v>T</v>
      </c>
      <c r="I19" s="7">
        <f>IF(ISERROR(VLOOKUP(CONCATENATE(TEXT($A19,"##"),"/",TEXT(LEFT(I$3,3),"###"),"/",TEXT($A$3,"yy")),CALC.!$B$145:$F$1640,5,FALSE))," ",IF(VLOOKUP(CONCATENATE(TEXT($A19,"##"),"/",TEXT(LEFT(I$3,3),"###"),"/",TEXT($A$3,"yy")),CALC.!$B$145:$F$1640,5,FALSE)="","T",VLOOKUP(CONCATENATE(TEXT($A19,"##"),"/",TEXT(LEFT(I$3,3),"###"),"/",TEXT($A$3,"yy")),CALC.!$B$145:$F$1640,5,FALSE)))</f>
        <v>2.1663876000000002</v>
      </c>
      <c r="J19" s="7" t="str">
        <f>IF(ISERROR(VLOOKUP(CONCATENATE(TEXT($A19,"##"),"/",TEXT(LEFT(J$3,3),"###"),"/",TEXT($A$3,"yy")),CALC.!$B$145:$F$1640,5,FALSE))," ",IF(VLOOKUP(CONCATENATE(TEXT($A19,"##"),"/",TEXT(LEFT(J$3,3),"###"),"/",TEXT($A$3,"yy")),CALC.!$B$145:$F$1640,5,FALSE)="","T",VLOOKUP(CONCATENATE(TEXT($A19,"##"),"/",TEXT(LEFT(J$3,3),"###"),"/",TEXT($A$3,"yy")),CALC.!$B$145:$F$1640,5,FALSE)))</f>
        <v xml:space="preserve"> </v>
      </c>
      <c r="K19" s="7" t="str">
        <f>IF(ISERROR(VLOOKUP(CONCATENATE(TEXT($A19,"##"),"/",TEXT(LEFT(K$3,3),"###"),"/",TEXT($A$3,"yy")),CALC.!$B$145:$F$1640,5,FALSE))," ",IF(VLOOKUP(CONCATENATE(TEXT($A19,"##"),"/",TEXT(LEFT(K$3,3),"###"),"/",TEXT($A$3,"yy")),CALC.!$B$145:$F$1640,5,FALSE)="","T",VLOOKUP(CONCATENATE(TEXT($A19,"##"),"/",TEXT(LEFT(K$3,3),"###"),"/",TEXT($A$3,"yy")),CALC.!$B$145:$F$1640,5,FALSE)))</f>
        <v xml:space="preserve"> </v>
      </c>
      <c r="L19" s="7">
        <f>IF(ISERROR(VLOOKUP(CONCATENATE(TEXT($A19,"##"),"/",TEXT(LEFT(L$3,3),"###"),"/",TEXT($A$3,"yy")),CALC.!$B$145:$F$1640,5,FALSE))," ",IF(VLOOKUP(CONCATENATE(TEXT($A19,"##"),"/",TEXT(LEFT(L$3,3),"###"),"/",TEXT($A$3,"yy")),CALC.!$B$145:$F$1640,5,FALSE)="","T",VLOOKUP(CONCATENATE(TEXT($A19,"##"),"/",TEXT(LEFT(L$3,3),"###"),"/",TEXT($A$3,"yy")),CALC.!$B$145:$F$1640,5,FALSE)))</f>
        <v>22.747069799999998</v>
      </c>
      <c r="M19" s="9" t="str">
        <f>IF(ISERROR(VLOOKUP(CONCATENATE(TEXT($A19,"##"),"/",TEXT(LEFT(M$3,3),"###"),"/",TEXT($A$3,"yy")),CALC.!$B$145:$F$1640,5,FALSE))," ",IF(VLOOKUP(CONCATENATE(TEXT($A19,"##"),"/",TEXT(LEFT(M$3,3),"###"),"/",TEXT($A$3,"yy")),CALC.!$B$145:$F$1640,5,FALSE)="","T",VLOOKUP(CONCATENATE(TEXT($A19,"##"),"/",TEXT(LEFT(M$3,3),"###"),"/",TEXT($A$3,"yy")),CALC.!$B$145:$F$1640,5,FALSE)))</f>
        <v xml:space="preserve"> </v>
      </c>
      <c r="N19" s="96"/>
    </row>
    <row r="20" spans="1:14" ht="15.75">
      <c r="A20" s="97">
        <v>17</v>
      </c>
      <c r="B20" s="86" t="str">
        <f>IF(ISERROR(VLOOKUP(CONCATENATE(TEXT($A20,"##"),"/",TEXT(LEFT(B$3,3),"###"),"/",TEXT($A$3,"yy")),CALC.!$B$145:$F$1640,5,FALSE))," ",IF(VLOOKUP(CONCATENATE(TEXT($A20,"##"),"/",TEXT(LEFT(B$3,3),"###"),"/",TEXT($A$3,"yy")),CALC.!$B$145:$F$1640,5,FALSE)="","T",VLOOKUP(CONCATENATE(TEXT($A20,"##"),"/",TEXT(LEFT(B$3,3),"###"),"/",TEXT($A$3,"yy")),CALC.!$B$145:$F$1640,5,FALSE)))</f>
        <v xml:space="preserve"> </v>
      </c>
      <c r="C20" s="87" t="str">
        <f>IF(ISERROR(VLOOKUP(CONCATENATE(TEXT($A20,"##"),"/",TEXT(LEFT(C$3,3),"###"),"/",TEXT($A$3,"yy")),CALC.!$B$145:$F$1640,5,FALSE))," ",IF(VLOOKUP(CONCATENATE(TEXT($A20,"##"),"/",TEXT(LEFT(C$3,3),"###"),"/",TEXT($A$3,"yy")),CALC.!$B$145:$F$1640,5,FALSE)="","T",VLOOKUP(CONCATENATE(TEXT($A20,"##"),"/",TEXT(LEFT(C$3,3),"###"),"/",TEXT($A$3,"yy")),CALC.!$B$145:$F$1640,5,FALSE)))</f>
        <v xml:space="preserve"> </v>
      </c>
      <c r="D20" s="87" t="str">
        <f>IF(ISERROR(VLOOKUP(CONCATENATE(TEXT($A20,"##"),"/",TEXT(LEFT(D$3,3),"###"),"/",TEXT($A$3,"yy")),CALC.!$B$145:$F$1640,5,FALSE))," ",IF(VLOOKUP(CONCATENATE(TEXT($A20,"##"),"/",TEXT(LEFT(D$3,3),"###"),"/",TEXT($A$3,"yy")),CALC.!$B$145:$F$1640,5,FALSE)="","T",VLOOKUP(CONCATENATE(TEXT($A20,"##"),"/",TEXT(LEFT(D$3,3),"###"),"/",TEXT($A$3,"yy")),CALC.!$B$145:$F$1640,5,FALSE)))</f>
        <v xml:space="preserve"> </v>
      </c>
      <c r="E20" s="87" t="str">
        <f>IF(ISERROR(VLOOKUP(CONCATENATE(TEXT($A20,"##"),"/",TEXT(LEFT(E$3,3),"###"),"/",TEXT($A$3,"yy")),CALC.!$B$145:$F$1640,5,FALSE))," ",IF(VLOOKUP(CONCATENATE(TEXT($A20,"##"),"/",TEXT(LEFT(E$3,3),"###"),"/",TEXT($A$3,"yy")),CALC.!$B$145:$F$1640,5,FALSE)="","T",VLOOKUP(CONCATENATE(TEXT($A20,"##"),"/",TEXT(LEFT(E$3,3),"###"),"/",TEXT($A$3,"yy")),CALC.!$B$145:$F$1640,5,FALSE)))</f>
        <v xml:space="preserve"> </v>
      </c>
      <c r="F20" s="87" t="str">
        <f>IF(ISERROR(VLOOKUP(CONCATENATE(TEXT($A20,"##"),"/",TEXT(LEFT(F$3,3),"###"),"/",TEXT($A$3,"yy")),CALC.!$B$145:$F$1640,5,FALSE))," ",IF(VLOOKUP(CONCATENATE(TEXT($A20,"##"),"/",TEXT(LEFT(F$3,3),"###"),"/",TEXT($A$3,"yy")),CALC.!$B$145:$F$1640,5,FALSE)="","T",VLOOKUP(CONCATENATE(TEXT($A20,"##"),"/",TEXT(LEFT(F$3,3),"###"),"/",TEXT($A$3,"yy")),CALC.!$B$145:$F$1640,5,FALSE)))</f>
        <v xml:space="preserve"> </v>
      </c>
      <c r="G20" s="87" t="str">
        <f>IF(ISERROR(VLOOKUP(CONCATENATE(TEXT($A20,"##"),"/",TEXT(LEFT(G$3,3),"###"),"/",TEXT($A$3,"yy")),CALC.!$B$145:$F$1640,5,FALSE))," ",IF(VLOOKUP(CONCATENATE(TEXT($A20,"##"),"/",TEXT(LEFT(G$3,3),"###"),"/",TEXT($A$3,"yy")),CALC.!$B$145:$F$1640,5,FALSE)="","T",VLOOKUP(CONCATENATE(TEXT($A20,"##"),"/",TEXT(LEFT(G$3,3),"###"),"/",TEXT($A$3,"yy")),CALC.!$B$145:$F$1640,5,FALSE)))</f>
        <v xml:space="preserve"> </v>
      </c>
      <c r="H20" s="87" t="str">
        <f>IF(ISERROR(VLOOKUP(CONCATENATE(TEXT($A20,"##"),"/",TEXT(LEFT(H$3,3),"###"),"/",TEXT($A$3,"yy")),CALC.!$B$145:$F$1640,5,FALSE))," ",IF(VLOOKUP(CONCATENATE(TEXT($A20,"##"),"/",TEXT(LEFT(H$3,3),"###"),"/",TEXT($A$3,"yy")),CALC.!$B$145:$F$1640,5,FALSE)="","T",VLOOKUP(CONCATENATE(TEXT($A20,"##"),"/",TEXT(LEFT(H$3,3),"###"),"/",TEXT($A$3,"yy")),CALC.!$B$145:$F$1640,5,FALSE)))</f>
        <v xml:space="preserve"> </v>
      </c>
      <c r="I20" s="87">
        <f>IF(ISERROR(VLOOKUP(CONCATENATE(TEXT($A20,"##"),"/",TEXT(LEFT(I$3,3),"###"),"/",TEXT($A$3,"yy")),CALC.!$B$145:$F$1640,5,FALSE))," ",IF(VLOOKUP(CONCATENATE(TEXT($A20,"##"),"/",TEXT(LEFT(I$3,3),"###"),"/",TEXT($A$3,"yy")),CALC.!$B$145:$F$1640,5,FALSE)="","T",VLOOKUP(CONCATENATE(TEXT($A20,"##"),"/",TEXT(LEFT(I$3,3),"###"),"/",TEXT($A$3,"yy")),CALC.!$B$145:$F$1640,5,FALSE)))</f>
        <v>38.994976800000003</v>
      </c>
      <c r="J20" s="87" t="str">
        <f>IF(ISERROR(VLOOKUP(CONCATENATE(TEXT($A20,"##"),"/",TEXT(LEFT(J$3,3),"###"),"/",TEXT($A$3,"yy")),CALC.!$B$145:$F$1640,5,FALSE))," ",IF(VLOOKUP(CONCATENATE(TEXT($A20,"##"),"/",TEXT(LEFT(J$3,3),"###"),"/",TEXT($A$3,"yy")),CALC.!$B$145:$F$1640,5,FALSE)="","T",VLOOKUP(CONCATENATE(TEXT($A20,"##"),"/",TEXT(LEFT(J$3,3),"###"),"/",TEXT($A$3,"yy")),CALC.!$B$145:$F$1640,5,FALSE)))</f>
        <v>T</v>
      </c>
      <c r="K20" s="87" t="str">
        <f>IF(ISERROR(VLOOKUP(CONCATENATE(TEXT($A20,"##"),"/",TEXT(LEFT(K$3,3),"###"),"/",TEXT($A$3,"yy")),CALC.!$B$145:$F$1640,5,FALSE))," ",IF(VLOOKUP(CONCATENATE(TEXT($A20,"##"),"/",TEXT(LEFT(K$3,3),"###"),"/",TEXT($A$3,"yy")),CALC.!$B$145:$F$1640,5,FALSE)="","T",VLOOKUP(CONCATENATE(TEXT($A20,"##"),"/",TEXT(LEFT(K$3,3),"###"),"/",TEXT($A$3,"yy")),CALC.!$B$145:$F$1640,5,FALSE)))</f>
        <v xml:space="preserve"> </v>
      </c>
      <c r="L20" s="87">
        <f>IF(ISERROR(VLOOKUP(CONCATENATE(TEXT($A20,"##"),"/",TEXT(LEFT(L$3,3),"###"),"/",TEXT($A$3,"yy")),CALC.!$B$145:$F$1640,5,FALSE))," ",IF(VLOOKUP(CONCATENATE(TEXT($A20,"##"),"/",TEXT(LEFT(L$3,3),"###"),"/",TEXT($A$3,"yy")),CALC.!$B$145:$F$1640,5,FALSE)="","T",VLOOKUP(CONCATENATE(TEXT($A20,"##"),"/",TEXT(LEFT(L$3,3),"###"),"/",TEXT($A$3,"yy")),CALC.!$B$145:$F$1640,5,FALSE)))</f>
        <v>108.04858154999999</v>
      </c>
      <c r="M20" s="88" t="str">
        <f>IF(ISERROR(VLOOKUP(CONCATENATE(TEXT($A20,"##"),"/",TEXT(LEFT(M$3,3),"###"),"/",TEXT($A$3,"yy")),CALC.!$B$145:$F$1640,5,FALSE))," ",IF(VLOOKUP(CONCATENATE(TEXT($A20,"##"),"/",TEXT(LEFT(M$3,3),"###"),"/",TEXT($A$3,"yy")),CALC.!$B$145:$F$1640,5,FALSE)="","T",VLOOKUP(CONCATENATE(TEXT($A20,"##"),"/",TEXT(LEFT(M$3,3),"###"),"/",TEXT($A$3,"yy")),CALC.!$B$145:$F$1640,5,FALSE)))</f>
        <v xml:space="preserve"> </v>
      </c>
      <c r="N20" s="96"/>
    </row>
    <row r="21" spans="1:14" ht="15.75">
      <c r="A21" s="100">
        <v>18</v>
      </c>
      <c r="B21" s="8" t="str">
        <f>IF(ISERROR(VLOOKUP(CONCATENATE(TEXT($A21,"##"),"/",TEXT(LEFT(B$3,3),"###"),"/",TEXT($A$3,"yy")),CALC.!$B$145:$F$1640,5,FALSE))," ",IF(VLOOKUP(CONCATENATE(TEXT($A21,"##"),"/",TEXT(LEFT(B$3,3),"###"),"/",TEXT($A$3,"yy")),CALC.!$B$145:$F$1640,5,FALSE)="","T",VLOOKUP(CONCATENATE(TEXT($A21,"##"),"/",TEXT(LEFT(B$3,3),"###"),"/",TEXT($A$3,"yy")),CALC.!$B$145:$F$1640,5,FALSE)))</f>
        <v xml:space="preserve"> </v>
      </c>
      <c r="C21" s="7">
        <f>IF(ISERROR(VLOOKUP(CONCATENATE(TEXT($A21,"##"),"/",TEXT(LEFT(C$3,3),"###"),"/",TEXT($A$3,"yy")),CALC.!$B$145:$F$1640,5,FALSE))," ",IF(VLOOKUP(CONCATENATE(TEXT($A21,"##"),"/",TEXT(LEFT(C$3,3),"###"),"/",TEXT($A$3,"yy")),CALC.!$B$145:$F$1640,5,FALSE)="","T",VLOOKUP(CONCATENATE(TEXT($A21,"##"),"/",TEXT(LEFT(C$3,3),"###"),"/",TEXT($A$3,"yy")),CALC.!$B$145:$F$1640,5,FALSE)))</f>
        <v>2.1663876000000002</v>
      </c>
      <c r="D21" s="7" t="str">
        <f>IF(ISERROR(VLOOKUP(CONCATENATE(TEXT($A21,"##"),"/",TEXT(LEFT(D$3,3),"###"),"/",TEXT($A$3,"yy")),CALC.!$B$145:$F$1640,5,FALSE))," ",IF(VLOOKUP(CONCATENATE(TEXT($A21,"##"),"/",TEXT(LEFT(D$3,3),"###"),"/",TEXT($A$3,"yy")),CALC.!$B$145:$F$1640,5,FALSE)="","T",VLOOKUP(CONCATENATE(TEXT($A21,"##"),"/",TEXT(LEFT(D$3,3),"###"),"/",TEXT($A$3,"yy")),CALC.!$B$145:$F$1640,5,FALSE)))</f>
        <v xml:space="preserve"> </v>
      </c>
      <c r="E21" s="7" t="str">
        <f>IF(ISERROR(VLOOKUP(CONCATENATE(TEXT($A21,"##"),"/",TEXT(LEFT(E$3,3),"###"),"/",TEXT($A$3,"yy")),CALC.!$B$145:$F$1640,5,FALSE))," ",IF(VLOOKUP(CONCATENATE(TEXT($A21,"##"),"/",TEXT(LEFT(E$3,3),"###"),"/",TEXT($A$3,"yy")),CALC.!$B$145:$F$1640,5,FALSE)="","T",VLOOKUP(CONCATENATE(TEXT($A21,"##"),"/",TEXT(LEFT(E$3,3),"###"),"/",TEXT($A$3,"yy")),CALC.!$B$145:$F$1640,5,FALSE)))</f>
        <v xml:space="preserve"> </v>
      </c>
      <c r="F21" s="7" t="str">
        <f>IF(ISERROR(VLOOKUP(CONCATENATE(TEXT($A21,"##"),"/",TEXT(LEFT(F$3,3),"###"),"/",TEXT($A$3,"yy")),CALC.!$B$145:$F$1640,5,FALSE))," ",IF(VLOOKUP(CONCATENATE(TEXT($A21,"##"),"/",TEXT(LEFT(F$3,3),"###"),"/",TEXT($A$3,"yy")),CALC.!$B$145:$F$1640,5,FALSE)="","T",VLOOKUP(CONCATENATE(TEXT($A21,"##"),"/",TEXT(LEFT(F$3,3),"###"),"/",TEXT($A$3,"yy")),CALC.!$B$145:$F$1640,5,FALSE)))</f>
        <v xml:space="preserve"> </v>
      </c>
      <c r="G21" s="7" t="str">
        <f>IF(ISERROR(VLOOKUP(CONCATENATE(TEXT($A21,"##"),"/",TEXT(LEFT(G$3,3),"###"),"/",TEXT($A$3,"yy")),CALC.!$B$145:$F$1640,5,FALSE))," ",IF(VLOOKUP(CONCATENATE(TEXT($A21,"##"),"/",TEXT(LEFT(G$3,3),"###"),"/",TEXT($A$3,"yy")),CALC.!$B$145:$F$1640,5,FALSE)="","T",VLOOKUP(CONCATENATE(TEXT($A21,"##"),"/",TEXT(LEFT(G$3,3),"###"),"/",TEXT($A$3,"yy")),CALC.!$B$145:$F$1640,5,FALSE)))</f>
        <v xml:space="preserve"> </v>
      </c>
      <c r="H21" s="7" t="str">
        <f>IF(ISERROR(VLOOKUP(CONCATENATE(TEXT($A21,"##"),"/",TEXT(LEFT(H$3,3),"###"),"/",TEXT($A$3,"yy")),CALC.!$B$145:$F$1640,5,FALSE))," ",IF(VLOOKUP(CONCATENATE(TEXT($A21,"##"),"/",TEXT(LEFT(H$3,3),"###"),"/",TEXT($A$3,"yy")),CALC.!$B$145:$F$1640,5,FALSE)="","T",VLOOKUP(CONCATENATE(TEXT($A21,"##"),"/",TEXT(LEFT(H$3,3),"###"),"/",TEXT($A$3,"yy")),CALC.!$B$145:$F$1640,5,FALSE)))</f>
        <v xml:space="preserve"> </v>
      </c>
      <c r="I21" s="7" t="str">
        <f>IF(ISERROR(VLOOKUP(CONCATENATE(TEXT($A21,"##"),"/",TEXT(LEFT(I$3,3),"###"),"/",TEXT($A$3,"yy")),CALC.!$B$145:$F$1640,5,FALSE))," ",IF(VLOOKUP(CONCATENATE(TEXT($A21,"##"),"/",TEXT(LEFT(I$3,3),"###"),"/",TEXT($A$3,"yy")),CALC.!$B$145:$F$1640,5,FALSE)="","T",VLOOKUP(CONCATENATE(TEXT($A21,"##"),"/",TEXT(LEFT(I$3,3),"###"),"/",TEXT($A$3,"yy")),CALC.!$B$145:$F$1640,5,FALSE)))</f>
        <v xml:space="preserve"> </v>
      </c>
      <c r="J21" s="7" t="str">
        <f>IF(ISERROR(VLOOKUP(CONCATENATE(TEXT($A21,"##"),"/",TEXT(LEFT(J$3,3),"###"),"/",TEXT($A$3,"yy")),CALC.!$B$145:$F$1640,5,FALSE))," ",IF(VLOOKUP(CONCATENATE(TEXT($A21,"##"),"/",TEXT(LEFT(J$3,3),"###"),"/",TEXT($A$3,"yy")),CALC.!$B$145:$F$1640,5,FALSE)="","T",VLOOKUP(CONCATENATE(TEXT($A21,"##"),"/",TEXT(LEFT(J$3,3),"###"),"/",TEXT($A$3,"yy")),CALC.!$B$145:$F$1640,5,FALSE)))</f>
        <v xml:space="preserve"> </v>
      </c>
      <c r="K21" s="7" t="str">
        <f>IF(ISERROR(VLOOKUP(CONCATENATE(TEXT($A21,"##"),"/",TEXT(LEFT(K$3,3),"###"),"/",TEXT($A$3,"yy")),CALC.!$B$145:$F$1640,5,FALSE))," ",IF(VLOOKUP(CONCATENATE(TEXT($A21,"##"),"/",TEXT(LEFT(K$3,3),"###"),"/",TEXT($A$3,"yy")),CALC.!$B$145:$F$1640,5,FALSE)="","T",VLOOKUP(CONCATENATE(TEXT($A21,"##"),"/",TEXT(LEFT(K$3,3),"###"),"/",TEXT($A$3,"yy")),CALC.!$B$145:$F$1640,5,FALSE)))</f>
        <v xml:space="preserve"> </v>
      </c>
      <c r="L21" s="7" t="str">
        <f>IF(ISERROR(VLOOKUP(CONCATENATE(TEXT($A21,"##"),"/",TEXT(LEFT(L$3,3),"###"),"/",TEXT($A$3,"yy")),CALC.!$B$145:$F$1640,5,FALSE))," ",IF(VLOOKUP(CONCATENATE(TEXT($A21,"##"),"/",TEXT(LEFT(L$3,3),"###"),"/",TEXT($A$3,"yy")),CALC.!$B$145:$F$1640,5,FALSE)="","T",VLOOKUP(CONCATENATE(TEXT($A21,"##"),"/",TEXT(LEFT(L$3,3),"###"),"/",TEXT($A$3,"yy")),CALC.!$B$145:$F$1640,5,FALSE)))</f>
        <v xml:space="preserve"> </v>
      </c>
      <c r="M21" s="9" t="str">
        <f>IF(ISERROR(VLOOKUP(CONCATENATE(TEXT($A21,"##"),"/",TEXT(LEFT(M$3,3),"###"),"/",TEXT($A$3,"yy")),CALC.!$B$145:$F$1640,5,FALSE))," ",IF(VLOOKUP(CONCATENATE(TEXT($A21,"##"),"/",TEXT(LEFT(M$3,3),"###"),"/",TEXT($A$3,"yy")),CALC.!$B$145:$F$1640,5,FALSE)="","T",VLOOKUP(CONCATENATE(TEXT($A21,"##"),"/",TEXT(LEFT(M$3,3),"###"),"/",TEXT($A$3,"yy")),CALC.!$B$145:$F$1640,5,FALSE)))</f>
        <v xml:space="preserve"> </v>
      </c>
      <c r="N21" s="96"/>
    </row>
    <row r="22" spans="1:14" ht="15.75">
      <c r="A22" s="97">
        <v>19</v>
      </c>
      <c r="B22" s="86" t="str">
        <f>IF(ISERROR(VLOOKUP(CONCATENATE(TEXT($A22,"##"),"/",TEXT(LEFT(B$3,3),"###"),"/",TEXT($A$3,"yy")),CALC.!$B$145:$F$1640,5,FALSE))," ",IF(VLOOKUP(CONCATENATE(TEXT($A22,"##"),"/",TEXT(LEFT(B$3,3),"###"),"/",TEXT($A$3,"yy")),CALC.!$B$145:$F$1640,5,FALSE)="","T",VLOOKUP(CONCATENATE(TEXT($A22,"##"),"/",TEXT(LEFT(B$3,3),"###"),"/",TEXT($A$3,"yy")),CALC.!$B$145:$F$1640,5,FALSE)))</f>
        <v xml:space="preserve"> </v>
      </c>
      <c r="C22" s="87" t="str">
        <f>IF(ISERROR(VLOOKUP(CONCATENATE(TEXT($A22,"##"),"/",TEXT(LEFT(C$3,3),"###"),"/",TEXT($A$3,"yy")),CALC.!$B$145:$F$1640,5,FALSE))," ",IF(VLOOKUP(CONCATENATE(TEXT($A22,"##"),"/",TEXT(LEFT(C$3,3),"###"),"/",TEXT($A$3,"yy")),CALC.!$B$145:$F$1640,5,FALSE)="","T",VLOOKUP(CONCATENATE(TEXT($A22,"##"),"/",TEXT(LEFT(C$3,3),"###"),"/",TEXT($A$3,"yy")),CALC.!$B$145:$F$1640,5,FALSE)))</f>
        <v xml:space="preserve"> </v>
      </c>
      <c r="D22" s="87" t="str">
        <f>IF(ISERROR(VLOOKUP(CONCATENATE(TEXT($A22,"##"),"/",TEXT(LEFT(D$3,3),"###"),"/",TEXT($A$3,"yy")),CALC.!$B$145:$F$1640,5,FALSE))," ",IF(VLOOKUP(CONCATENATE(TEXT($A22,"##"),"/",TEXT(LEFT(D$3,3),"###"),"/",TEXT($A$3,"yy")),CALC.!$B$145:$F$1640,5,FALSE)="","T",VLOOKUP(CONCATENATE(TEXT($A22,"##"),"/",TEXT(LEFT(D$3,3),"###"),"/",TEXT($A$3,"yy")),CALC.!$B$145:$F$1640,5,FALSE)))</f>
        <v xml:space="preserve"> </v>
      </c>
      <c r="E22" s="87" t="str">
        <f>IF(ISERROR(VLOOKUP(CONCATENATE(TEXT($A22,"##"),"/",TEXT(LEFT(E$3,3),"###"),"/",TEXT($A$3,"yy")),CALC.!$B$145:$F$1640,5,FALSE))," ",IF(VLOOKUP(CONCATENATE(TEXT($A22,"##"),"/",TEXT(LEFT(E$3,3),"###"),"/",TEXT($A$3,"yy")),CALC.!$B$145:$F$1640,5,FALSE)="","T",VLOOKUP(CONCATENATE(TEXT($A22,"##"),"/",TEXT(LEFT(E$3,3),"###"),"/",TEXT($A$3,"yy")),CALC.!$B$145:$F$1640,5,FALSE)))</f>
        <v xml:space="preserve"> </v>
      </c>
      <c r="F22" s="87" t="str">
        <f>IF(ISERROR(VLOOKUP(CONCATENATE(TEXT($A22,"##"),"/",TEXT(LEFT(F$3,3),"###"),"/",TEXT($A$3,"yy")),CALC.!$B$145:$F$1640,5,FALSE))," ",IF(VLOOKUP(CONCATENATE(TEXT($A22,"##"),"/",TEXT(LEFT(F$3,3),"###"),"/",TEXT($A$3,"yy")),CALC.!$B$145:$F$1640,5,FALSE)="","T",VLOOKUP(CONCATENATE(TEXT($A22,"##"),"/",TEXT(LEFT(F$3,3),"###"),"/",TEXT($A$3,"yy")),CALC.!$B$145:$F$1640,5,FALSE)))</f>
        <v xml:space="preserve"> </v>
      </c>
      <c r="G22" s="87" t="str">
        <f>IF(ISERROR(VLOOKUP(CONCATENATE(TEXT($A22,"##"),"/",TEXT(LEFT(G$3,3),"###"),"/",TEXT($A$3,"yy")),CALC.!$B$145:$F$1640,5,FALSE))," ",IF(VLOOKUP(CONCATENATE(TEXT($A22,"##"),"/",TEXT(LEFT(G$3,3),"###"),"/",TEXT($A$3,"yy")),CALC.!$B$145:$F$1640,5,FALSE)="","T",VLOOKUP(CONCATENATE(TEXT($A22,"##"),"/",TEXT(LEFT(G$3,3),"###"),"/",TEXT($A$3,"yy")),CALC.!$B$145:$F$1640,5,FALSE)))</f>
        <v xml:space="preserve"> </v>
      </c>
      <c r="H22" s="87" t="str">
        <f>IF(ISERROR(VLOOKUP(CONCATENATE(TEXT($A22,"##"),"/",TEXT(LEFT(H$3,3),"###"),"/",TEXT($A$3,"yy")),CALC.!$B$145:$F$1640,5,FALSE))," ",IF(VLOOKUP(CONCATENATE(TEXT($A22,"##"),"/",TEXT(LEFT(H$3,3),"###"),"/",TEXT($A$3,"yy")),CALC.!$B$145:$F$1640,5,FALSE)="","T",VLOOKUP(CONCATENATE(TEXT($A22,"##"),"/",TEXT(LEFT(H$3,3),"###"),"/",TEXT($A$3,"yy")),CALC.!$B$145:$F$1640,5,FALSE)))</f>
        <v xml:space="preserve"> </v>
      </c>
      <c r="I22" s="87" t="str">
        <f>IF(ISERROR(VLOOKUP(CONCATENATE(TEXT($A22,"##"),"/",TEXT(LEFT(I$3,3),"###"),"/",TEXT($A$3,"yy")),CALC.!$B$145:$F$1640,5,FALSE))," ",IF(VLOOKUP(CONCATENATE(TEXT($A22,"##"),"/",TEXT(LEFT(I$3,3),"###"),"/",TEXT($A$3,"yy")),CALC.!$B$145:$F$1640,5,FALSE)="","T",VLOOKUP(CONCATENATE(TEXT($A22,"##"),"/",TEXT(LEFT(I$3,3),"###"),"/",TEXT($A$3,"yy")),CALC.!$B$145:$F$1640,5,FALSE)))</f>
        <v xml:space="preserve"> </v>
      </c>
      <c r="J22" s="87" t="str">
        <f>IF(ISERROR(VLOOKUP(CONCATENATE(TEXT($A22,"##"),"/",TEXT(LEFT(J$3,3),"###"),"/",TEXT($A$3,"yy")),CALC.!$B$145:$F$1640,5,FALSE))," ",IF(VLOOKUP(CONCATENATE(TEXT($A22,"##"),"/",TEXT(LEFT(J$3,3),"###"),"/",TEXT($A$3,"yy")),CALC.!$B$145:$F$1640,5,FALSE)="","T",VLOOKUP(CONCATENATE(TEXT($A22,"##"),"/",TEXT(LEFT(J$3,3),"###"),"/",TEXT($A$3,"yy")),CALC.!$B$145:$F$1640,5,FALSE)))</f>
        <v xml:space="preserve"> </v>
      </c>
      <c r="K22" s="87" t="str">
        <f>IF(ISERROR(VLOOKUP(CONCATENATE(TEXT($A22,"##"),"/",TEXT(LEFT(K$3,3),"###"),"/",TEXT($A$3,"yy")),CALC.!$B$145:$F$1640,5,FALSE))," ",IF(VLOOKUP(CONCATENATE(TEXT($A22,"##"),"/",TEXT(LEFT(K$3,3),"###"),"/",TEXT($A$3,"yy")),CALC.!$B$145:$F$1640,5,FALSE)="","T",VLOOKUP(CONCATENATE(TEXT($A22,"##"),"/",TEXT(LEFT(K$3,3),"###"),"/",TEXT($A$3,"yy")),CALC.!$B$145:$F$1640,5,FALSE)))</f>
        <v xml:space="preserve"> </v>
      </c>
      <c r="L22" s="87" t="str">
        <f>IF(ISERROR(VLOOKUP(CONCATENATE(TEXT($A22,"##"),"/",TEXT(LEFT(L$3,3),"###"),"/",TEXT($A$3,"yy")),CALC.!$B$145:$F$1640,5,FALSE))," ",IF(VLOOKUP(CONCATENATE(TEXT($A22,"##"),"/",TEXT(LEFT(L$3,3),"###"),"/",TEXT($A$3,"yy")),CALC.!$B$145:$F$1640,5,FALSE)="","T",VLOOKUP(CONCATENATE(TEXT($A22,"##"),"/",TEXT(LEFT(L$3,3),"###"),"/",TEXT($A$3,"yy")),CALC.!$B$145:$F$1640,5,FALSE)))</f>
        <v xml:space="preserve"> </v>
      </c>
      <c r="M22" s="88" t="str">
        <f>IF(ISERROR(VLOOKUP(CONCATENATE(TEXT($A22,"##"),"/",TEXT(LEFT(M$3,3),"###"),"/",TEXT($A$3,"yy")),CALC.!$B$145:$F$1640,5,FALSE))," ",IF(VLOOKUP(CONCATENATE(TEXT($A22,"##"),"/",TEXT(LEFT(M$3,3),"###"),"/",TEXT($A$3,"yy")),CALC.!$B$145:$F$1640,5,FALSE)="","T",VLOOKUP(CONCATENATE(TEXT($A22,"##"),"/",TEXT(LEFT(M$3,3),"###"),"/",TEXT($A$3,"yy")),CALC.!$B$145:$F$1640,5,FALSE)))</f>
        <v xml:space="preserve"> </v>
      </c>
      <c r="N22" s="96"/>
    </row>
    <row r="23" spans="1:14" ht="15.75">
      <c r="A23" s="100">
        <v>20</v>
      </c>
      <c r="B23" s="8" t="str">
        <f>IF(ISERROR(VLOOKUP(CONCATENATE(TEXT($A23,"##"),"/",TEXT(LEFT(B$3,3),"###"),"/",TEXT($A$3,"yy")),CALC.!$B$145:$F$1640,5,FALSE))," ",IF(VLOOKUP(CONCATENATE(TEXT($A23,"##"),"/",TEXT(LEFT(B$3,3),"###"),"/",TEXT($A$3,"yy")),CALC.!$B$145:$F$1640,5,FALSE)="","T",VLOOKUP(CONCATENATE(TEXT($A23,"##"),"/",TEXT(LEFT(B$3,3),"###"),"/",TEXT($A$3,"yy")),CALC.!$B$145:$F$1640,5,FALSE)))</f>
        <v xml:space="preserve"> </v>
      </c>
      <c r="C23" s="7" t="str">
        <f>IF(ISERROR(VLOOKUP(CONCATENATE(TEXT($A23,"##"),"/",TEXT(LEFT(C$3,3),"###"),"/",TEXT($A$3,"yy")),CALC.!$B$145:$F$1640,5,FALSE))," ",IF(VLOOKUP(CONCATENATE(TEXT($A23,"##"),"/",TEXT(LEFT(C$3,3),"###"),"/",TEXT($A$3,"yy")),CALC.!$B$145:$F$1640,5,FALSE)="","T",VLOOKUP(CONCATENATE(TEXT($A23,"##"),"/",TEXT(LEFT(C$3,3),"###"),"/",TEXT($A$3,"yy")),CALC.!$B$145:$F$1640,5,FALSE)))</f>
        <v xml:space="preserve"> </v>
      </c>
      <c r="D23" s="7" t="str">
        <f>IF(ISERROR(VLOOKUP(CONCATENATE(TEXT($A23,"##"),"/",TEXT(LEFT(D$3,3),"###"),"/",TEXT($A$3,"yy")),CALC.!$B$145:$F$1640,5,FALSE))," ",IF(VLOOKUP(CONCATENATE(TEXT($A23,"##"),"/",TEXT(LEFT(D$3,3),"###"),"/",TEXT($A$3,"yy")),CALC.!$B$145:$F$1640,5,FALSE)="","T",VLOOKUP(CONCATENATE(TEXT($A23,"##"),"/",TEXT(LEFT(D$3,3),"###"),"/",TEXT($A$3,"yy")),CALC.!$B$145:$F$1640,5,FALSE)))</f>
        <v xml:space="preserve"> </v>
      </c>
      <c r="E23" s="7" t="str">
        <f>IF(ISERROR(VLOOKUP(CONCATENATE(TEXT($A23,"##"),"/",TEXT(LEFT(E$3,3),"###"),"/",TEXT($A$3,"yy")),CALC.!$B$145:$F$1640,5,FALSE))," ",IF(VLOOKUP(CONCATENATE(TEXT($A23,"##"),"/",TEXT(LEFT(E$3,3),"###"),"/",TEXT($A$3,"yy")),CALC.!$B$145:$F$1640,5,FALSE)="","T",VLOOKUP(CONCATENATE(TEXT($A23,"##"),"/",TEXT(LEFT(E$3,3),"###"),"/",TEXT($A$3,"yy")),CALC.!$B$145:$F$1640,5,FALSE)))</f>
        <v xml:space="preserve"> </v>
      </c>
      <c r="F23" s="7" t="str">
        <f>IF(ISERROR(VLOOKUP(CONCATENATE(TEXT($A23,"##"),"/",TEXT(LEFT(F$3,3),"###"),"/",TEXT($A$3,"yy")),CALC.!$B$145:$F$1640,5,FALSE))," ",IF(VLOOKUP(CONCATENATE(TEXT($A23,"##"),"/",TEXT(LEFT(F$3,3),"###"),"/",TEXT($A$3,"yy")),CALC.!$B$145:$F$1640,5,FALSE)="","T",VLOOKUP(CONCATENATE(TEXT($A23,"##"),"/",TEXT(LEFT(F$3,3),"###"),"/",TEXT($A$3,"yy")),CALC.!$B$145:$F$1640,5,FALSE)))</f>
        <v xml:space="preserve"> </v>
      </c>
      <c r="G23" s="7" t="str">
        <f>IF(ISERROR(VLOOKUP(CONCATENATE(TEXT($A23,"##"),"/",TEXT(LEFT(G$3,3),"###"),"/",TEXT($A$3,"yy")),CALC.!$B$145:$F$1640,5,FALSE))," ",IF(VLOOKUP(CONCATENATE(TEXT($A23,"##"),"/",TEXT(LEFT(G$3,3),"###"),"/",TEXT($A$3,"yy")),CALC.!$B$145:$F$1640,5,FALSE)="","T",VLOOKUP(CONCATENATE(TEXT($A23,"##"),"/",TEXT(LEFT(G$3,3),"###"),"/",TEXT($A$3,"yy")),CALC.!$B$145:$F$1640,5,FALSE)))</f>
        <v xml:space="preserve"> </v>
      </c>
      <c r="H23" s="7" t="str">
        <f>IF(ISERROR(VLOOKUP(CONCATENATE(TEXT($A23,"##"),"/",TEXT(LEFT(H$3,3),"###"),"/",TEXT($A$3,"yy")),CALC.!$B$145:$F$1640,5,FALSE))," ",IF(VLOOKUP(CONCATENATE(TEXT($A23,"##"),"/",TEXT(LEFT(H$3,3),"###"),"/",TEXT($A$3,"yy")),CALC.!$B$145:$F$1640,5,FALSE)="","T",VLOOKUP(CONCATENATE(TEXT($A23,"##"),"/",TEXT(LEFT(H$3,3),"###"),"/",TEXT($A$3,"yy")),CALC.!$B$145:$F$1640,5,FALSE)))</f>
        <v xml:space="preserve"> </v>
      </c>
      <c r="I23" s="7" t="str">
        <f>IF(ISERROR(VLOOKUP(CONCATENATE(TEXT($A23,"##"),"/",TEXT(LEFT(I$3,3),"###"),"/",TEXT($A$3,"yy")),CALC.!$B$145:$F$1640,5,FALSE))," ",IF(VLOOKUP(CONCATENATE(TEXT($A23,"##"),"/",TEXT(LEFT(I$3,3),"###"),"/",TEXT($A$3,"yy")),CALC.!$B$145:$F$1640,5,FALSE)="","T",VLOOKUP(CONCATENATE(TEXT($A23,"##"),"/",TEXT(LEFT(I$3,3),"###"),"/",TEXT($A$3,"yy")),CALC.!$B$145:$F$1640,5,FALSE)))</f>
        <v xml:space="preserve"> </v>
      </c>
      <c r="J23" s="7" t="str">
        <f>IF(ISERROR(VLOOKUP(CONCATENATE(TEXT($A23,"##"),"/",TEXT(LEFT(J$3,3),"###"),"/",TEXT($A$3,"yy")),CALC.!$B$145:$F$1640,5,FALSE))," ",IF(VLOOKUP(CONCATENATE(TEXT($A23,"##"),"/",TEXT(LEFT(J$3,3),"###"),"/",TEXT($A$3,"yy")),CALC.!$B$145:$F$1640,5,FALSE)="","T",VLOOKUP(CONCATENATE(TEXT($A23,"##"),"/",TEXT(LEFT(J$3,3),"###"),"/",TEXT($A$3,"yy")),CALC.!$B$145:$F$1640,5,FALSE)))</f>
        <v>T</v>
      </c>
      <c r="K23" s="7">
        <f>IF(ISERROR(VLOOKUP(CONCATENATE(TEXT($A23,"##"),"/",TEXT(LEFT(K$3,3),"###"),"/",TEXT($A$3,"yy")),CALC.!$B$145:$F$1640,5,FALSE))," ",IF(VLOOKUP(CONCATENATE(TEXT($A23,"##"),"/",TEXT(LEFT(K$3,3),"###"),"/",TEXT($A$3,"yy")),CALC.!$B$145:$F$1640,5,FALSE)="","T",VLOOKUP(CONCATENATE(TEXT($A23,"##"),"/",TEXT(LEFT(K$3,3),"###"),"/",TEXT($A$3,"yy")),CALC.!$B$145:$F$1640,5,FALSE)))</f>
        <v>8.6655504000000008</v>
      </c>
      <c r="L23" s="7" t="str">
        <f>IF(ISERROR(VLOOKUP(CONCATENATE(TEXT($A23,"##"),"/",TEXT(LEFT(L$3,3),"###"),"/",TEXT($A$3,"yy")),CALC.!$B$145:$F$1640,5,FALSE))," ",IF(VLOOKUP(CONCATENATE(TEXT($A23,"##"),"/",TEXT(LEFT(L$3,3),"###"),"/",TEXT($A$3,"yy")),CALC.!$B$145:$F$1640,5,FALSE)="","T",VLOOKUP(CONCATENATE(TEXT($A23,"##"),"/",TEXT(LEFT(L$3,3),"###"),"/",TEXT($A$3,"yy")),CALC.!$B$145:$F$1640,5,FALSE)))</f>
        <v xml:space="preserve"> </v>
      </c>
      <c r="M23" s="9" t="str">
        <f>IF(ISERROR(VLOOKUP(CONCATENATE(TEXT($A23,"##"),"/",TEXT(LEFT(M$3,3),"###"),"/",TEXT($A$3,"yy")),CALC.!$B$145:$F$1640,5,FALSE))," ",IF(VLOOKUP(CONCATENATE(TEXT($A23,"##"),"/",TEXT(LEFT(M$3,3),"###"),"/",TEXT($A$3,"yy")),CALC.!$B$145:$F$1640,5,FALSE)="","T",VLOOKUP(CONCATENATE(TEXT($A23,"##"),"/",TEXT(LEFT(M$3,3),"###"),"/",TEXT($A$3,"yy")),CALC.!$B$145:$F$1640,5,FALSE)))</f>
        <v xml:space="preserve"> </v>
      </c>
      <c r="N23" s="96"/>
    </row>
    <row r="24" spans="1:14" ht="15.75">
      <c r="A24" s="97">
        <v>21</v>
      </c>
      <c r="B24" s="86" t="str">
        <f>IF(ISERROR(VLOOKUP(CONCATENATE(TEXT($A24,"##"),"/",TEXT(LEFT(B$3,3),"###"),"/",TEXT($A$3,"yy")),CALC.!$B$145:$F$1640,5,FALSE))," ",IF(VLOOKUP(CONCATENATE(TEXT($A24,"##"),"/",TEXT(LEFT(B$3,3),"###"),"/",TEXT($A$3,"yy")),CALC.!$B$145:$F$1640,5,FALSE)="","T",VLOOKUP(CONCATENATE(TEXT($A24,"##"),"/",TEXT(LEFT(B$3,3),"###"),"/",TEXT($A$3,"yy")),CALC.!$B$145:$F$1640,5,FALSE)))</f>
        <v xml:space="preserve"> </v>
      </c>
      <c r="C24" s="87" t="str">
        <f>IF(ISERROR(VLOOKUP(CONCATENATE(TEXT($A24,"##"),"/",TEXT(LEFT(C$3,3),"###"),"/",TEXT($A$3,"yy")),CALC.!$B$145:$F$1640,5,FALSE))," ",IF(VLOOKUP(CONCATENATE(TEXT($A24,"##"),"/",TEXT(LEFT(C$3,3),"###"),"/",TEXT($A$3,"yy")),CALC.!$B$145:$F$1640,5,FALSE)="","T",VLOOKUP(CONCATENATE(TEXT($A24,"##"),"/",TEXT(LEFT(C$3,3),"###"),"/",TEXT($A$3,"yy")),CALC.!$B$145:$F$1640,5,FALSE)))</f>
        <v xml:space="preserve"> </v>
      </c>
      <c r="D24" s="87" t="str">
        <f>IF(ISERROR(VLOOKUP(CONCATENATE(TEXT($A24,"##"),"/",TEXT(LEFT(D$3,3),"###"),"/",TEXT($A$3,"yy")),CALC.!$B$145:$F$1640,5,FALSE))," ",IF(VLOOKUP(CONCATENATE(TEXT($A24,"##"),"/",TEXT(LEFT(D$3,3),"###"),"/",TEXT($A$3,"yy")),CALC.!$B$145:$F$1640,5,FALSE)="","T",VLOOKUP(CONCATENATE(TEXT($A24,"##"),"/",TEXT(LEFT(D$3,3),"###"),"/",TEXT($A$3,"yy")),CALC.!$B$145:$F$1640,5,FALSE)))</f>
        <v xml:space="preserve"> </v>
      </c>
      <c r="E24" s="87" t="str">
        <f>IF(ISERROR(VLOOKUP(CONCATENATE(TEXT($A24,"##"),"/",TEXT(LEFT(E$3,3),"###"),"/",TEXT($A$3,"yy")),CALC.!$B$145:$F$1640,5,FALSE))," ",IF(VLOOKUP(CONCATENATE(TEXT($A24,"##"),"/",TEXT(LEFT(E$3,3),"###"),"/",TEXT($A$3,"yy")),CALC.!$B$145:$F$1640,5,FALSE)="","T",VLOOKUP(CONCATENATE(TEXT($A24,"##"),"/",TEXT(LEFT(E$3,3),"###"),"/",TEXT($A$3,"yy")),CALC.!$B$145:$F$1640,5,FALSE)))</f>
        <v xml:space="preserve"> </v>
      </c>
      <c r="F24" s="87" t="str">
        <f>IF(ISERROR(VLOOKUP(CONCATENATE(TEXT($A24,"##"),"/",TEXT(LEFT(F$3,3),"###"),"/",TEXT($A$3,"yy")),CALC.!$B$145:$F$1640,5,FALSE))," ",IF(VLOOKUP(CONCATENATE(TEXT($A24,"##"),"/",TEXT(LEFT(F$3,3),"###"),"/",TEXT($A$3,"yy")),CALC.!$B$145:$F$1640,5,FALSE)="","T",VLOOKUP(CONCATENATE(TEXT($A24,"##"),"/",TEXT(LEFT(F$3,3),"###"),"/",TEXT($A$3,"yy")),CALC.!$B$145:$F$1640,5,FALSE)))</f>
        <v xml:space="preserve"> </v>
      </c>
      <c r="G24" s="87" t="str">
        <f>IF(ISERROR(VLOOKUP(CONCATENATE(TEXT($A24,"##"),"/",TEXT(LEFT(G$3,3),"###"),"/",TEXT($A$3,"yy")),CALC.!$B$145:$F$1640,5,FALSE))," ",IF(VLOOKUP(CONCATENATE(TEXT($A24,"##"),"/",TEXT(LEFT(G$3,3),"###"),"/",TEXT($A$3,"yy")),CALC.!$B$145:$F$1640,5,FALSE)="","T",VLOOKUP(CONCATENATE(TEXT($A24,"##"),"/",TEXT(LEFT(G$3,3),"###"),"/",TEXT($A$3,"yy")),CALC.!$B$145:$F$1640,5,FALSE)))</f>
        <v xml:space="preserve"> </v>
      </c>
      <c r="H24" s="87" t="str">
        <f>IF(ISERROR(VLOOKUP(CONCATENATE(TEXT($A24,"##"),"/",TEXT(LEFT(H$3,3),"###"),"/",TEXT($A$3,"yy")),CALC.!$B$145:$F$1640,5,FALSE))," ",IF(VLOOKUP(CONCATENATE(TEXT($A24,"##"),"/",TEXT(LEFT(H$3,3),"###"),"/",TEXT($A$3,"yy")),CALC.!$B$145:$F$1640,5,FALSE)="","T",VLOOKUP(CONCATENATE(TEXT($A24,"##"),"/",TEXT(LEFT(H$3,3),"###"),"/",TEXT($A$3,"yy")),CALC.!$B$145:$F$1640,5,FALSE)))</f>
        <v xml:space="preserve"> </v>
      </c>
      <c r="I24" s="87">
        <f>IF(ISERROR(VLOOKUP(CONCATENATE(TEXT($A24,"##"),"/",TEXT(LEFT(I$3,3),"###"),"/",TEXT($A$3,"yy")),CALC.!$B$145:$F$1640,5,FALSE))," ",IF(VLOOKUP(CONCATENATE(TEXT($A24,"##"),"/",TEXT(LEFT(I$3,3),"###"),"/",TEXT($A$3,"yy")),CALC.!$B$145:$F$1640,5,FALSE)="","T",VLOOKUP(CONCATENATE(TEXT($A24,"##"),"/",TEXT(LEFT(I$3,3),"###"),"/",TEXT($A$3,"yy")),CALC.!$B$145:$F$1640,5,FALSE)))</f>
        <v>0.21663876000000001</v>
      </c>
      <c r="J24" s="87">
        <f>IF(ISERROR(VLOOKUP(CONCATENATE(TEXT($A24,"##"),"/",TEXT(LEFT(J$3,3),"###"),"/",TEXT($A$3,"yy")),CALC.!$B$145:$F$1640,5,FALSE))," ",IF(VLOOKUP(CONCATENATE(TEXT($A24,"##"),"/",TEXT(LEFT(J$3,3),"###"),"/",TEXT($A$3,"yy")),CALC.!$B$145:$F$1640,5,FALSE)="","T",VLOOKUP(CONCATENATE(TEXT($A24,"##"),"/",TEXT(LEFT(J$3,3),"###"),"/",TEXT($A$3,"yy")),CALC.!$B$145:$F$1640,5,FALSE)))</f>
        <v>16.13958762</v>
      </c>
      <c r="K24" s="87">
        <f>IF(ISERROR(VLOOKUP(CONCATENATE(TEXT($A24,"##"),"/",TEXT(LEFT(K$3,3),"###"),"/",TEXT($A$3,"yy")),CALC.!$B$145:$F$1640,5,FALSE))," ",IF(VLOOKUP(CONCATENATE(TEXT($A24,"##"),"/",TEXT(LEFT(K$3,3),"###"),"/",TEXT($A$3,"yy")),CALC.!$B$145:$F$1640,5,FALSE)="","T",VLOOKUP(CONCATENATE(TEXT($A24,"##"),"/",TEXT(LEFT(K$3,3),"###"),"/",TEXT($A$3,"yy")),CALC.!$B$145:$F$1640,5,FALSE)))</f>
        <v>18.414294600000002</v>
      </c>
      <c r="L24" s="87" t="str">
        <f>IF(ISERROR(VLOOKUP(CONCATENATE(TEXT($A24,"##"),"/",TEXT(LEFT(L$3,3),"###"),"/",TEXT($A$3,"yy")),CALC.!$B$145:$F$1640,5,FALSE))," ",IF(VLOOKUP(CONCATENATE(TEXT($A24,"##"),"/",TEXT(LEFT(L$3,3),"###"),"/",TEXT($A$3,"yy")),CALC.!$B$145:$F$1640,5,FALSE)="","T",VLOOKUP(CONCATENATE(TEXT($A24,"##"),"/",TEXT(LEFT(L$3,3),"###"),"/",TEXT($A$3,"yy")),CALC.!$B$145:$F$1640,5,FALSE)))</f>
        <v xml:space="preserve"> </v>
      </c>
      <c r="M24" s="88" t="str">
        <f>IF(ISERROR(VLOOKUP(CONCATENATE(TEXT($A24,"##"),"/",TEXT(LEFT(M$3,3),"###"),"/",TEXT($A$3,"yy")),CALC.!$B$145:$F$1640,5,FALSE))," ",IF(VLOOKUP(CONCATENATE(TEXT($A24,"##"),"/",TEXT(LEFT(M$3,3),"###"),"/",TEXT($A$3,"yy")),CALC.!$B$145:$F$1640,5,FALSE)="","T",VLOOKUP(CONCATENATE(TEXT($A24,"##"),"/",TEXT(LEFT(M$3,3),"###"),"/",TEXT($A$3,"yy")),CALC.!$B$145:$F$1640,5,FALSE)))</f>
        <v xml:space="preserve"> </v>
      </c>
      <c r="N24" s="96"/>
    </row>
    <row r="25" spans="1:14" ht="15.75">
      <c r="A25" s="100">
        <v>22</v>
      </c>
      <c r="B25" s="8" t="str">
        <f>IF(ISERROR(VLOOKUP(CONCATENATE(TEXT($A25,"##"),"/",TEXT(LEFT(B$3,3),"###"),"/",TEXT($A$3,"yy")),CALC.!$B$145:$F$1640,5,FALSE))," ",IF(VLOOKUP(CONCATENATE(TEXT($A25,"##"),"/",TEXT(LEFT(B$3,3),"###"),"/",TEXT($A$3,"yy")),CALC.!$B$145:$F$1640,5,FALSE)="","T",VLOOKUP(CONCATENATE(TEXT($A25,"##"),"/",TEXT(LEFT(B$3,3),"###"),"/",TEXT($A$3,"yy")),CALC.!$B$145:$F$1640,5,FALSE)))</f>
        <v xml:space="preserve"> </v>
      </c>
      <c r="C25" s="7" t="str">
        <f>IF(ISERROR(VLOOKUP(CONCATENATE(TEXT($A25,"##"),"/",TEXT(LEFT(C$3,3),"###"),"/",TEXT($A$3,"yy")),CALC.!$B$145:$F$1640,5,FALSE))," ",IF(VLOOKUP(CONCATENATE(TEXT($A25,"##"),"/",TEXT(LEFT(C$3,3),"###"),"/",TEXT($A$3,"yy")),CALC.!$B$145:$F$1640,5,FALSE)="","T",VLOOKUP(CONCATENATE(TEXT($A25,"##"),"/",TEXT(LEFT(C$3,3),"###"),"/",TEXT($A$3,"yy")),CALC.!$B$145:$F$1640,5,FALSE)))</f>
        <v xml:space="preserve"> </v>
      </c>
      <c r="D25" s="7" t="str">
        <f>IF(ISERROR(VLOOKUP(CONCATENATE(TEXT($A25,"##"),"/",TEXT(LEFT(D$3,3),"###"),"/",TEXT($A$3,"yy")),CALC.!$B$145:$F$1640,5,FALSE))," ",IF(VLOOKUP(CONCATENATE(TEXT($A25,"##"),"/",TEXT(LEFT(D$3,3),"###"),"/",TEXT($A$3,"yy")),CALC.!$B$145:$F$1640,5,FALSE)="","T",VLOOKUP(CONCATENATE(TEXT($A25,"##"),"/",TEXT(LEFT(D$3,3),"###"),"/",TEXT($A$3,"yy")),CALC.!$B$145:$F$1640,5,FALSE)))</f>
        <v xml:space="preserve"> </v>
      </c>
      <c r="E25" s="7" t="str">
        <f>IF(ISERROR(VLOOKUP(CONCATENATE(TEXT($A25,"##"),"/",TEXT(LEFT(E$3,3),"###"),"/",TEXT($A$3,"yy")),CALC.!$B$145:$F$1640,5,FALSE))," ",IF(VLOOKUP(CONCATENATE(TEXT($A25,"##"),"/",TEXT(LEFT(E$3,3),"###"),"/",TEXT($A$3,"yy")),CALC.!$B$145:$F$1640,5,FALSE)="","T",VLOOKUP(CONCATENATE(TEXT($A25,"##"),"/",TEXT(LEFT(E$3,3),"###"),"/",TEXT($A$3,"yy")),CALC.!$B$145:$F$1640,5,FALSE)))</f>
        <v xml:space="preserve"> </v>
      </c>
      <c r="F25" s="7" t="str">
        <f>IF(ISERROR(VLOOKUP(CONCATENATE(TEXT($A25,"##"),"/",TEXT(LEFT(F$3,3),"###"),"/",TEXT($A$3,"yy")),CALC.!$B$145:$F$1640,5,FALSE))," ",IF(VLOOKUP(CONCATENATE(TEXT($A25,"##"),"/",TEXT(LEFT(F$3,3),"###"),"/",TEXT($A$3,"yy")),CALC.!$B$145:$F$1640,5,FALSE)="","T",VLOOKUP(CONCATENATE(TEXT($A25,"##"),"/",TEXT(LEFT(F$3,3),"###"),"/",TEXT($A$3,"yy")),CALC.!$B$145:$F$1640,5,FALSE)))</f>
        <v xml:space="preserve"> </v>
      </c>
      <c r="G25" s="7" t="str">
        <f>IF(ISERROR(VLOOKUP(CONCATENATE(TEXT($A25,"##"),"/",TEXT(LEFT(G$3,3),"###"),"/",TEXT($A$3,"yy")),CALC.!$B$145:$F$1640,5,FALSE))," ",IF(VLOOKUP(CONCATENATE(TEXT($A25,"##"),"/",TEXT(LEFT(G$3,3),"###"),"/",TEXT($A$3,"yy")),CALC.!$B$145:$F$1640,5,FALSE)="","T",VLOOKUP(CONCATENATE(TEXT($A25,"##"),"/",TEXT(LEFT(G$3,3),"###"),"/",TEXT($A$3,"yy")),CALC.!$B$145:$F$1640,5,FALSE)))</f>
        <v xml:space="preserve"> </v>
      </c>
      <c r="H25" s="7">
        <f>IF(ISERROR(VLOOKUP(CONCATENATE(TEXT($A25,"##"),"/",TEXT(LEFT(H$3,3),"###"),"/",TEXT($A$3,"yy")),CALC.!$B$145:$F$1640,5,FALSE))," ",IF(VLOOKUP(CONCATENATE(TEXT($A25,"##"),"/",TEXT(LEFT(H$3,3),"###"),"/",TEXT($A$3,"yy")),CALC.!$B$145:$F$1640,5,FALSE)="","T",VLOOKUP(CONCATENATE(TEXT($A25,"##"),"/",TEXT(LEFT(H$3,3),"###"),"/",TEXT($A$3,"yy")),CALC.!$B$145:$F$1640,5,FALSE)))</f>
        <v>1.4839755060000002</v>
      </c>
      <c r="I25" s="7" t="str">
        <f>IF(ISERROR(VLOOKUP(CONCATENATE(TEXT($A25,"##"),"/",TEXT(LEFT(I$3,3),"###"),"/",TEXT($A$3,"yy")),CALC.!$B$145:$F$1640,5,FALSE))," ",IF(VLOOKUP(CONCATENATE(TEXT($A25,"##"),"/",TEXT(LEFT(I$3,3),"###"),"/",TEXT($A$3,"yy")),CALC.!$B$145:$F$1640,5,FALSE)="","T",VLOOKUP(CONCATENATE(TEXT($A25,"##"),"/",TEXT(LEFT(I$3,3),"###"),"/",TEXT($A$3,"yy")),CALC.!$B$145:$F$1640,5,FALSE)))</f>
        <v xml:space="preserve"> </v>
      </c>
      <c r="J25" s="7" t="str">
        <f>IF(ISERROR(VLOOKUP(CONCATENATE(TEXT($A25,"##"),"/",TEXT(LEFT(J$3,3),"###"),"/",TEXT($A$3,"yy")),CALC.!$B$145:$F$1640,5,FALSE))," ",IF(VLOOKUP(CONCATENATE(TEXT($A25,"##"),"/",TEXT(LEFT(J$3,3),"###"),"/",TEXT($A$3,"yy")),CALC.!$B$145:$F$1640,5,FALSE)="","T",VLOOKUP(CONCATENATE(TEXT($A25,"##"),"/",TEXT(LEFT(J$3,3),"###"),"/",TEXT($A$3,"yy")),CALC.!$B$145:$F$1640,5,FALSE)))</f>
        <v xml:space="preserve"> </v>
      </c>
      <c r="K25" s="7" t="str">
        <f>IF(ISERROR(VLOOKUP(CONCATENATE(TEXT($A25,"##"),"/",TEXT(LEFT(K$3,3),"###"),"/",TEXT($A$3,"yy")),CALC.!$B$145:$F$1640,5,FALSE))," ",IF(VLOOKUP(CONCATENATE(TEXT($A25,"##"),"/",TEXT(LEFT(K$3,3),"###"),"/",TEXT($A$3,"yy")),CALC.!$B$145:$F$1640,5,FALSE)="","T",VLOOKUP(CONCATENATE(TEXT($A25,"##"),"/",TEXT(LEFT(K$3,3),"###"),"/",TEXT($A$3,"yy")),CALC.!$B$145:$F$1640,5,FALSE)))</f>
        <v>T</v>
      </c>
      <c r="L25" s="7">
        <f>IF(ISERROR(VLOOKUP(CONCATENATE(TEXT($A25,"##"),"/",TEXT(LEFT(L$3,3),"###"),"/",TEXT($A$3,"yy")),CALC.!$B$145:$F$1640,5,FALSE))," ",IF(VLOOKUP(CONCATENATE(TEXT($A25,"##"),"/",TEXT(LEFT(L$3,3),"###"),"/",TEXT($A$3,"yy")),CALC.!$B$145:$F$1640,5,FALSE)="","T",VLOOKUP(CONCATENATE(TEXT($A25,"##"),"/",TEXT(LEFT(L$3,3),"###"),"/",TEXT($A$3,"yy")),CALC.!$B$145:$F$1640,5,FALSE)))</f>
        <v>31.954217100000001</v>
      </c>
      <c r="M25" s="9" t="str">
        <f>IF(ISERROR(VLOOKUP(CONCATENATE(TEXT($A25,"##"),"/",TEXT(LEFT(M$3,3),"###"),"/",TEXT($A$3,"yy")),CALC.!$B$145:$F$1640,5,FALSE))," ",IF(VLOOKUP(CONCATENATE(TEXT($A25,"##"),"/",TEXT(LEFT(M$3,3),"###"),"/",TEXT($A$3,"yy")),CALC.!$B$145:$F$1640,5,FALSE)="","T",VLOOKUP(CONCATENATE(TEXT($A25,"##"),"/",TEXT(LEFT(M$3,3),"###"),"/",TEXT($A$3,"yy")),CALC.!$B$145:$F$1640,5,FALSE)))</f>
        <v xml:space="preserve"> </v>
      </c>
      <c r="N25" s="96"/>
    </row>
    <row r="26" spans="1:14" ht="15.75">
      <c r="A26" s="97">
        <v>23</v>
      </c>
      <c r="B26" s="86" t="str">
        <f>IF(ISERROR(VLOOKUP(CONCATENATE(TEXT($A26,"##"),"/",TEXT(LEFT(B$3,3),"###"),"/",TEXT($A$3,"yy")),CALC.!$B$145:$F$1640,5,FALSE))," ",IF(VLOOKUP(CONCATENATE(TEXT($A26,"##"),"/",TEXT(LEFT(B$3,3),"###"),"/",TEXT($A$3,"yy")),CALC.!$B$145:$F$1640,5,FALSE)="","T",VLOOKUP(CONCATENATE(TEXT($A26,"##"),"/",TEXT(LEFT(B$3,3),"###"),"/",TEXT($A$3,"yy")),CALC.!$B$145:$F$1640,5,FALSE)))</f>
        <v xml:space="preserve"> </v>
      </c>
      <c r="C26" s="87" t="str">
        <f>IF(ISERROR(VLOOKUP(CONCATENATE(TEXT($A26,"##"),"/",TEXT(LEFT(C$3,3),"###"),"/",TEXT($A$3,"yy")),CALC.!$B$145:$F$1640,5,FALSE))," ",IF(VLOOKUP(CONCATENATE(TEXT($A26,"##"),"/",TEXT(LEFT(C$3,3),"###"),"/",TEXT($A$3,"yy")),CALC.!$B$145:$F$1640,5,FALSE)="","T",VLOOKUP(CONCATENATE(TEXT($A26,"##"),"/",TEXT(LEFT(C$3,3),"###"),"/",TEXT($A$3,"yy")),CALC.!$B$145:$F$1640,5,FALSE)))</f>
        <v xml:space="preserve"> </v>
      </c>
      <c r="D26" s="87" t="str">
        <f>IF(ISERROR(VLOOKUP(CONCATENATE(TEXT($A26,"##"),"/",TEXT(LEFT(D$3,3),"###"),"/",TEXT($A$3,"yy")),CALC.!$B$145:$F$1640,5,FALSE))," ",IF(VLOOKUP(CONCATENATE(TEXT($A26,"##"),"/",TEXT(LEFT(D$3,3),"###"),"/",TEXT($A$3,"yy")),CALC.!$B$145:$F$1640,5,FALSE)="","T",VLOOKUP(CONCATENATE(TEXT($A26,"##"),"/",TEXT(LEFT(D$3,3),"###"),"/",TEXT($A$3,"yy")),CALC.!$B$145:$F$1640,5,FALSE)))</f>
        <v xml:space="preserve"> </v>
      </c>
      <c r="E26" s="87" t="str">
        <f>IF(ISERROR(VLOOKUP(CONCATENATE(TEXT($A26,"##"),"/",TEXT(LEFT(E$3,3),"###"),"/",TEXT($A$3,"yy")),CALC.!$B$145:$F$1640,5,FALSE))," ",IF(VLOOKUP(CONCATENATE(TEXT($A26,"##"),"/",TEXT(LEFT(E$3,3),"###"),"/",TEXT($A$3,"yy")),CALC.!$B$145:$F$1640,5,FALSE)="","T",VLOOKUP(CONCATENATE(TEXT($A26,"##"),"/",TEXT(LEFT(E$3,3),"###"),"/",TEXT($A$3,"yy")),CALC.!$B$145:$F$1640,5,FALSE)))</f>
        <v xml:space="preserve"> </v>
      </c>
      <c r="F26" s="87" t="str">
        <f>IF(ISERROR(VLOOKUP(CONCATENATE(TEXT($A26,"##"),"/",TEXT(LEFT(F$3,3),"###"),"/",TEXT($A$3,"yy")),CALC.!$B$145:$F$1640,5,FALSE))," ",IF(VLOOKUP(CONCATENATE(TEXT($A26,"##"),"/",TEXT(LEFT(F$3,3),"###"),"/",TEXT($A$3,"yy")),CALC.!$B$145:$F$1640,5,FALSE)="","T",VLOOKUP(CONCATENATE(TEXT($A26,"##"),"/",TEXT(LEFT(F$3,3),"###"),"/",TEXT($A$3,"yy")),CALC.!$B$145:$F$1640,5,FALSE)))</f>
        <v xml:space="preserve"> </v>
      </c>
      <c r="G26" s="87" t="str">
        <f>IF(ISERROR(VLOOKUP(CONCATENATE(TEXT($A26,"##"),"/",TEXT(LEFT(G$3,3),"###"),"/",TEXT($A$3,"yy")),CALC.!$B$145:$F$1640,5,FALSE))," ",IF(VLOOKUP(CONCATENATE(TEXT($A26,"##"),"/",TEXT(LEFT(G$3,3),"###"),"/",TEXT($A$3,"yy")),CALC.!$B$145:$F$1640,5,FALSE)="","T",VLOOKUP(CONCATENATE(TEXT($A26,"##"),"/",TEXT(LEFT(G$3,3),"###"),"/",TEXT($A$3,"yy")),CALC.!$B$145:$F$1640,5,FALSE)))</f>
        <v xml:space="preserve"> </v>
      </c>
      <c r="H26" s="87" t="str">
        <f>IF(ISERROR(VLOOKUP(CONCATENATE(TEXT($A26,"##"),"/",TEXT(LEFT(H$3,3),"###"),"/",TEXT($A$3,"yy")),CALC.!$B$145:$F$1640,5,FALSE))," ",IF(VLOOKUP(CONCATENATE(TEXT($A26,"##"),"/",TEXT(LEFT(H$3,3),"###"),"/",TEXT($A$3,"yy")),CALC.!$B$145:$F$1640,5,FALSE)="","T",VLOOKUP(CONCATENATE(TEXT($A26,"##"),"/",TEXT(LEFT(H$3,3),"###"),"/",TEXT($A$3,"yy")),CALC.!$B$145:$F$1640,5,FALSE)))</f>
        <v xml:space="preserve"> </v>
      </c>
      <c r="I26" s="87" t="str">
        <f>IF(ISERROR(VLOOKUP(CONCATENATE(TEXT($A26,"##"),"/",TEXT(LEFT(I$3,3),"###"),"/",TEXT($A$3,"yy")),CALC.!$B$145:$F$1640,5,FALSE))," ",IF(VLOOKUP(CONCATENATE(TEXT($A26,"##"),"/",TEXT(LEFT(I$3,3),"###"),"/",TEXT($A$3,"yy")),CALC.!$B$145:$F$1640,5,FALSE)="","T",VLOOKUP(CONCATENATE(TEXT($A26,"##"),"/",TEXT(LEFT(I$3,3),"###"),"/",TEXT($A$3,"yy")),CALC.!$B$145:$F$1640,5,FALSE)))</f>
        <v xml:space="preserve"> </v>
      </c>
      <c r="J26" s="87" t="str">
        <f>IF(ISERROR(VLOOKUP(CONCATENATE(TEXT($A26,"##"),"/",TEXT(LEFT(J$3,3),"###"),"/",TEXT($A$3,"yy")),CALC.!$B$145:$F$1640,5,FALSE))," ",IF(VLOOKUP(CONCATENATE(TEXT($A26,"##"),"/",TEXT(LEFT(J$3,3),"###"),"/",TEXT($A$3,"yy")),CALC.!$B$145:$F$1640,5,FALSE)="","T",VLOOKUP(CONCATENATE(TEXT($A26,"##"),"/",TEXT(LEFT(J$3,3),"###"),"/",TEXT($A$3,"yy")),CALC.!$B$145:$F$1640,5,FALSE)))</f>
        <v xml:space="preserve"> </v>
      </c>
      <c r="K26" s="87" t="str">
        <f>IF(ISERROR(VLOOKUP(CONCATENATE(TEXT($A26,"##"),"/",TEXT(LEFT(K$3,3),"###"),"/",TEXT($A$3,"yy")),CALC.!$B$145:$F$1640,5,FALSE))," ",IF(VLOOKUP(CONCATENATE(TEXT($A26,"##"),"/",TEXT(LEFT(K$3,3),"###"),"/",TEXT($A$3,"yy")),CALC.!$B$145:$F$1640,5,FALSE)="","T",VLOOKUP(CONCATENATE(TEXT($A26,"##"),"/",TEXT(LEFT(K$3,3),"###"),"/",TEXT($A$3,"yy")),CALC.!$B$145:$F$1640,5,FALSE)))</f>
        <v xml:space="preserve"> </v>
      </c>
      <c r="L26" s="87" t="str">
        <f>IF(ISERROR(VLOOKUP(CONCATENATE(TEXT($A26,"##"),"/",TEXT(LEFT(L$3,3),"###"),"/",TEXT($A$3,"yy")),CALC.!$B$145:$F$1640,5,FALSE))," ",IF(VLOOKUP(CONCATENATE(TEXT($A26,"##"),"/",TEXT(LEFT(L$3,3),"###"),"/",TEXT($A$3,"yy")),CALC.!$B$145:$F$1640,5,FALSE)="","T",VLOOKUP(CONCATENATE(TEXT($A26,"##"),"/",TEXT(LEFT(L$3,3),"###"),"/",TEXT($A$3,"yy")),CALC.!$B$145:$F$1640,5,FALSE)))</f>
        <v xml:space="preserve"> </v>
      </c>
      <c r="M26" s="88" t="str">
        <f>IF(ISERROR(VLOOKUP(CONCATENATE(TEXT($A26,"##"),"/",TEXT(LEFT(M$3,3),"###"),"/",TEXT($A$3,"yy")),CALC.!$B$145:$F$1640,5,FALSE))," ",IF(VLOOKUP(CONCATENATE(TEXT($A26,"##"),"/",TEXT(LEFT(M$3,3),"###"),"/",TEXT($A$3,"yy")),CALC.!$B$145:$F$1640,5,FALSE)="","T",VLOOKUP(CONCATENATE(TEXT($A26,"##"),"/",TEXT(LEFT(M$3,3),"###"),"/",TEXT($A$3,"yy")),CALC.!$B$145:$F$1640,5,FALSE)))</f>
        <v xml:space="preserve"> </v>
      </c>
      <c r="N26" s="96"/>
    </row>
    <row r="27" spans="1:14" ht="15.75">
      <c r="A27" s="100">
        <v>24</v>
      </c>
      <c r="B27" s="8" t="str">
        <f>IF(ISERROR(VLOOKUP(CONCATENATE(TEXT($A27,"##"),"/",TEXT(LEFT(B$3,3),"###"),"/",TEXT($A$3,"yy")),CALC.!$B$145:$F$1640,5,FALSE))," ",IF(VLOOKUP(CONCATENATE(TEXT($A27,"##"),"/",TEXT(LEFT(B$3,3),"###"),"/",TEXT($A$3,"yy")),CALC.!$B$145:$F$1640,5,FALSE)="","T",VLOOKUP(CONCATENATE(TEXT($A27,"##"),"/",TEXT(LEFT(B$3,3),"###"),"/",TEXT($A$3,"yy")),CALC.!$B$145:$F$1640,5,FALSE)))</f>
        <v xml:space="preserve"> </v>
      </c>
      <c r="C27" s="7" t="str">
        <f>IF(ISERROR(VLOOKUP(CONCATENATE(TEXT($A27,"##"),"/",TEXT(LEFT(C$3,3),"###"),"/",TEXT($A$3,"yy")),CALC.!$B$145:$F$1640,5,FALSE))," ",IF(VLOOKUP(CONCATENATE(TEXT($A27,"##"),"/",TEXT(LEFT(C$3,3),"###"),"/",TEXT($A$3,"yy")),CALC.!$B$145:$F$1640,5,FALSE)="","T",VLOOKUP(CONCATENATE(TEXT($A27,"##"),"/",TEXT(LEFT(C$3,3),"###"),"/",TEXT($A$3,"yy")),CALC.!$B$145:$F$1640,5,FALSE)))</f>
        <v xml:space="preserve"> </v>
      </c>
      <c r="D27" s="7" t="str">
        <f>IF(ISERROR(VLOOKUP(CONCATENATE(TEXT($A27,"##"),"/",TEXT(LEFT(D$3,3),"###"),"/",TEXT($A$3,"yy")),CALC.!$B$145:$F$1640,5,FALSE))," ",IF(VLOOKUP(CONCATENATE(TEXT($A27,"##"),"/",TEXT(LEFT(D$3,3),"###"),"/",TEXT($A$3,"yy")),CALC.!$B$145:$F$1640,5,FALSE)="","T",VLOOKUP(CONCATENATE(TEXT($A27,"##"),"/",TEXT(LEFT(D$3,3),"###"),"/",TEXT($A$3,"yy")),CALC.!$B$145:$F$1640,5,FALSE)))</f>
        <v xml:space="preserve"> </v>
      </c>
      <c r="E27" s="7" t="str">
        <f>IF(ISERROR(VLOOKUP(CONCATENATE(TEXT($A27,"##"),"/",TEXT(LEFT(E$3,3),"###"),"/",TEXT($A$3,"yy")),CALC.!$B$145:$F$1640,5,FALSE))," ",IF(VLOOKUP(CONCATENATE(TEXT($A27,"##"),"/",TEXT(LEFT(E$3,3),"###"),"/",TEXT($A$3,"yy")),CALC.!$B$145:$F$1640,5,FALSE)="","T",VLOOKUP(CONCATENATE(TEXT($A27,"##"),"/",TEXT(LEFT(E$3,3),"###"),"/",TEXT($A$3,"yy")),CALC.!$B$145:$F$1640,5,FALSE)))</f>
        <v xml:space="preserve"> </v>
      </c>
      <c r="F27" s="7" t="str">
        <f>IF(ISERROR(VLOOKUP(CONCATENATE(TEXT($A27,"##"),"/",TEXT(LEFT(F$3,3),"###"),"/",TEXT($A$3,"yy")),CALC.!$B$145:$F$1640,5,FALSE))," ",IF(VLOOKUP(CONCATENATE(TEXT($A27,"##"),"/",TEXT(LEFT(F$3,3),"###"),"/",TEXT($A$3,"yy")),CALC.!$B$145:$F$1640,5,FALSE)="","T",VLOOKUP(CONCATENATE(TEXT($A27,"##"),"/",TEXT(LEFT(F$3,3),"###"),"/",TEXT($A$3,"yy")),CALC.!$B$145:$F$1640,5,FALSE)))</f>
        <v xml:space="preserve"> </v>
      </c>
      <c r="G27" s="7" t="str">
        <f>IF(ISERROR(VLOOKUP(CONCATENATE(TEXT($A27,"##"),"/",TEXT(LEFT(G$3,3),"###"),"/",TEXT($A$3,"yy")),CALC.!$B$145:$F$1640,5,FALSE))," ",IF(VLOOKUP(CONCATENATE(TEXT($A27,"##"),"/",TEXT(LEFT(G$3,3),"###"),"/",TEXT($A$3,"yy")),CALC.!$B$145:$F$1640,5,FALSE)="","T",VLOOKUP(CONCATENATE(TEXT($A27,"##"),"/",TEXT(LEFT(G$3,3),"###"),"/",TEXT($A$3,"yy")),CALC.!$B$145:$F$1640,5,FALSE)))</f>
        <v xml:space="preserve"> </v>
      </c>
      <c r="H27" s="7" t="str">
        <f>IF(ISERROR(VLOOKUP(CONCATENATE(TEXT($A27,"##"),"/",TEXT(LEFT(H$3,3),"###"),"/",TEXT($A$3,"yy")),CALC.!$B$145:$F$1640,5,FALSE))," ",IF(VLOOKUP(CONCATENATE(TEXT($A27,"##"),"/",TEXT(LEFT(H$3,3),"###"),"/",TEXT($A$3,"yy")),CALC.!$B$145:$F$1640,5,FALSE)="","T",VLOOKUP(CONCATENATE(TEXT($A27,"##"),"/",TEXT(LEFT(H$3,3),"###"),"/",TEXT($A$3,"yy")),CALC.!$B$145:$F$1640,5,FALSE)))</f>
        <v>T</v>
      </c>
      <c r="I27" s="7">
        <f>IF(ISERROR(VLOOKUP(CONCATENATE(TEXT($A27,"##"),"/",TEXT(LEFT(I$3,3),"###"),"/",TEXT($A$3,"yy")),CALC.!$B$145:$F$1640,5,FALSE))," ",IF(VLOOKUP(CONCATENATE(TEXT($A27,"##"),"/",TEXT(LEFT(I$3,3),"###"),"/",TEXT($A$3,"yy")),CALC.!$B$145:$F$1640,5,FALSE)="","T",VLOOKUP(CONCATENATE(TEXT($A27,"##"),"/",TEXT(LEFT(I$3,3),"###"),"/",TEXT($A$3,"yy")),CALC.!$B$145:$F$1640,5,FALSE)))</f>
        <v>3.7911782999999999</v>
      </c>
      <c r="J27" s="7" t="str">
        <f>IF(ISERROR(VLOOKUP(CONCATENATE(TEXT($A27,"##"),"/",TEXT(LEFT(J$3,3),"###"),"/",TEXT($A$3,"yy")),CALC.!$B$145:$F$1640,5,FALSE))," ",IF(VLOOKUP(CONCATENATE(TEXT($A27,"##"),"/",TEXT(LEFT(J$3,3),"###"),"/",TEXT($A$3,"yy")),CALC.!$B$145:$F$1640,5,FALSE)="","T",VLOOKUP(CONCATENATE(TEXT($A27,"##"),"/",TEXT(LEFT(J$3,3),"###"),"/",TEXT($A$3,"yy")),CALC.!$B$145:$F$1640,5,FALSE)))</f>
        <v xml:space="preserve"> </v>
      </c>
      <c r="K27" s="7" t="str">
        <f>IF(ISERROR(VLOOKUP(CONCATENATE(TEXT($A27,"##"),"/",TEXT(LEFT(K$3,3),"###"),"/",TEXT($A$3,"yy")),CALC.!$B$145:$F$1640,5,FALSE))," ",IF(VLOOKUP(CONCATENATE(TEXT($A27,"##"),"/",TEXT(LEFT(K$3,3),"###"),"/",TEXT($A$3,"yy")),CALC.!$B$145:$F$1640,5,FALSE)="","T",VLOOKUP(CONCATENATE(TEXT($A27,"##"),"/",TEXT(LEFT(K$3,3),"###"),"/",TEXT($A$3,"yy")),CALC.!$B$145:$F$1640,5,FALSE)))</f>
        <v>T</v>
      </c>
      <c r="L27" s="7">
        <f>IF(ISERROR(VLOOKUP(CONCATENATE(TEXT($A27,"##"),"/",TEXT(LEFT(L$3,3),"###"),"/",TEXT($A$3,"yy")),CALC.!$B$145:$F$1640,5,FALSE))," ",IF(VLOOKUP(CONCATENATE(TEXT($A27,"##"),"/",TEXT(LEFT(L$3,3),"###"),"/",TEXT($A$3,"yy")),CALC.!$B$145:$F$1640,5,FALSE)="","T",VLOOKUP(CONCATENATE(TEXT($A27,"##"),"/",TEXT(LEFT(L$3,3),"###"),"/",TEXT($A$3,"yy")),CALC.!$B$145:$F$1640,5,FALSE)))</f>
        <v>15.836293355999999</v>
      </c>
      <c r="M27" s="9" t="str">
        <f>IF(ISERROR(VLOOKUP(CONCATENATE(TEXT($A27,"##"),"/",TEXT(LEFT(M$3,3),"###"),"/",TEXT($A$3,"yy")),CALC.!$B$145:$F$1640,5,FALSE))," ",IF(VLOOKUP(CONCATENATE(TEXT($A27,"##"),"/",TEXT(LEFT(M$3,3),"###"),"/",TEXT($A$3,"yy")),CALC.!$B$145:$F$1640,5,FALSE)="","T",VLOOKUP(CONCATENATE(TEXT($A27,"##"),"/",TEXT(LEFT(M$3,3),"###"),"/",TEXT($A$3,"yy")),CALC.!$B$145:$F$1640,5,FALSE)))</f>
        <v>T</v>
      </c>
      <c r="N27" s="96"/>
    </row>
    <row r="28" spans="1:14" ht="15.75">
      <c r="A28" s="97">
        <v>25</v>
      </c>
      <c r="B28" s="86" t="str">
        <f>IF(ISERROR(VLOOKUP(CONCATENATE(TEXT($A28,"##"),"/",TEXT(LEFT(B$3,3),"###"),"/",TEXT($A$3,"yy")),CALC.!$B$145:$F$1640,5,FALSE))," ",IF(VLOOKUP(CONCATENATE(TEXT($A28,"##"),"/",TEXT(LEFT(B$3,3),"###"),"/",TEXT($A$3,"yy")),CALC.!$B$145:$F$1640,5,FALSE)="","T",VLOOKUP(CONCATENATE(TEXT($A28,"##"),"/",TEXT(LEFT(B$3,3),"###"),"/",TEXT($A$3,"yy")),CALC.!$B$145:$F$1640,5,FALSE)))</f>
        <v xml:space="preserve"> </v>
      </c>
      <c r="C28" s="87" t="str">
        <f>IF(ISERROR(VLOOKUP(CONCATENATE(TEXT($A28,"##"),"/",TEXT(LEFT(C$3,3),"###"),"/",TEXT($A$3,"yy")),CALC.!$B$145:$F$1640,5,FALSE))," ",IF(VLOOKUP(CONCATENATE(TEXT($A28,"##"),"/",TEXT(LEFT(C$3,3),"###"),"/",TEXT($A$3,"yy")),CALC.!$B$145:$F$1640,5,FALSE)="","T",VLOOKUP(CONCATENATE(TEXT($A28,"##"),"/",TEXT(LEFT(C$3,3),"###"),"/",TEXT($A$3,"yy")),CALC.!$B$145:$F$1640,5,FALSE)))</f>
        <v xml:space="preserve"> </v>
      </c>
      <c r="D28" s="87" t="str">
        <f>IF(ISERROR(VLOOKUP(CONCATENATE(TEXT($A28,"##"),"/",TEXT(LEFT(D$3,3),"###"),"/",TEXT($A$3,"yy")),CALC.!$B$145:$F$1640,5,FALSE))," ",IF(VLOOKUP(CONCATENATE(TEXT($A28,"##"),"/",TEXT(LEFT(D$3,3),"###"),"/",TEXT($A$3,"yy")),CALC.!$B$145:$F$1640,5,FALSE)="","T",VLOOKUP(CONCATENATE(TEXT($A28,"##"),"/",TEXT(LEFT(D$3,3),"###"),"/",TEXT($A$3,"yy")),CALC.!$B$145:$F$1640,5,FALSE)))</f>
        <v xml:space="preserve"> </v>
      </c>
      <c r="E28" s="87" t="str">
        <f>IF(ISERROR(VLOOKUP(CONCATENATE(TEXT($A28,"##"),"/",TEXT(LEFT(E$3,3),"###"),"/",TEXT($A$3,"yy")),CALC.!$B$145:$F$1640,5,FALSE))," ",IF(VLOOKUP(CONCATENATE(TEXT($A28,"##"),"/",TEXT(LEFT(E$3,3),"###"),"/",TEXT($A$3,"yy")),CALC.!$B$145:$F$1640,5,FALSE)="","T",VLOOKUP(CONCATENATE(TEXT($A28,"##"),"/",TEXT(LEFT(E$3,3),"###"),"/",TEXT($A$3,"yy")),CALC.!$B$145:$F$1640,5,FALSE)))</f>
        <v xml:space="preserve"> </v>
      </c>
      <c r="F28" s="87" t="str">
        <f>IF(ISERROR(VLOOKUP(CONCATENATE(TEXT($A28,"##"),"/",TEXT(LEFT(F$3,3),"###"),"/",TEXT($A$3,"yy")),CALC.!$B$145:$F$1640,5,FALSE))," ",IF(VLOOKUP(CONCATENATE(TEXT($A28,"##"),"/",TEXT(LEFT(F$3,3),"###"),"/",TEXT($A$3,"yy")),CALC.!$B$145:$F$1640,5,FALSE)="","T",VLOOKUP(CONCATENATE(TEXT($A28,"##"),"/",TEXT(LEFT(F$3,3),"###"),"/",TEXT($A$3,"yy")),CALC.!$B$145:$F$1640,5,FALSE)))</f>
        <v xml:space="preserve"> </v>
      </c>
      <c r="G28" s="87" t="str">
        <f>IF(ISERROR(VLOOKUP(CONCATENATE(TEXT($A28,"##"),"/",TEXT(LEFT(G$3,3),"###"),"/",TEXT($A$3,"yy")),CALC.!$B$145:$F$1640,5,FALSE))," ",IF(VLOOKUP(CONCATENATE(TEXT($A28,"##"),"/",TEXT(LEFT(G$3,3),"###"),"/",TEXT($A$3,"yy")),CALC.!$B$145:$F$1640,5,FALSE)="","T",VLOOKUP(CONCATENATE(TEXT($A28,"##"),"/",TEXT(LEFT(G$3,3),"###"),"/",TEXT($A$3,"yy")),CALC.!$B$145:$F$1640,5,FALSE)))</f>
        <v xml:space="preserve"> </v>
      </c>
      <c r="H28" s="87" t="str">
        <f>IF(ISERROR(VLOOKUP(CONCATENATE(TEXT($A28,"##"),"/",TEXT(LEFT(H$3,3),"###"),"/",TEXT($A$3,"yy")),CALC.!$B$145:$F$1640,5,FALSE))," ",IF(VLOOKUP(CONCATENATE(TEXT($A28,"##"),"/",TEXT(LEFT(H$3,3),"###"),"/",TEXT($A$3,"yy")),CALC.!$B$145:$F$1640,5,FALSE)="","T",VLOOKUP(CONCATENATE(TEXT($A28,"##"),"/",TEXT(LEFT(H$3,3),"###"),"/",TEXT($A$3,"yy")),CALC.!$B$145:$F$1640,5,FALSE)))</f>
        <v xml:space="preserve"> </v>
      </c>
      <c r="I28" s="87" t="str">
        <f>IF(ISERROR(VLOOKUP(CONCATENATE(TEXT($A28,"##"),"/",TEXT(LEFT(I$3,3),"###"),"/",TEXT($A$3,"yy")),CALC.!$B$145:$F$1640,5,FALSE))," ",IF(VLOOKUP(CONCATENATE(TEXT($A28,"##"),"/",TEXT(LEFT(I$3,3),"###"),"/",TEXT($A$3,"yy")),CALC.!$B$145:$F$1640,5,FALSE)="","T",VLOOKUP(CONCATENATE(TEXT($A28,"##"),"/",TEXT(LEFT(I$3,3),"###"),"/",TEXT($A$3,"yy")),CALC.!$B$145:$F$1640,5,FALSE)))</f>
        <v xml:space="preserve"> </v>
      </c>
      <c r="J28" s="87" t="str">
        <f>IF(ISERROR(VLOOKUP(CONCATENATE(TEXT($A28,"##"),"/",TEXT(LEFT(J$3,3),"###"),"/",TEXT($A$3,"yy")),CALC.!$B$145:$F$1640,5,FALSE))," ",IF(VLOOKUP(CONCATENATE(TEXT($A28,"##"),"/",TEXT(LEFT(J$3,3),"###"),"/",TEXT($A$3,"yy")),CALC.!$B$145:$F$1640,5,FALSE)="","T",VLOOKUP(CONCATENATE(TEXT($A28,"##"),"/",TEXT(LEFT(J$3,3),"###"),"/",TEXT($A$3,"yy")),CALC.!$B$145:$F$1640,5,FALSE)))</f>
        <v xml:space="preserve"> </v>
      </c>
      <c r="K28" s="87" t="str">
        <f>IF(ISERROR(VLOOKUP(CONCATENATE(TEXT($A28,"##"),"/",TEXT(LEFT(K$3,3),"###"),"/",TEXT($A$3,"yy")),CALC.!$B$145:$F$1640,5,FALSE))," ",IF(VLOOKUP(CONCATENATE(TEXT($A28,"##"),"/",TEXT(LEFT(K$3,3),"###"),"/",TEXT($A$3,"yy")),CALC.!$B$145:$F$1640,5,FALSE)="","T",VLOOKUP(CONCATENATE(TEXT($A28,"##"),"/",TEXT(LEFT(K$3,3),"###"),"/",TEXT($A$3,"yy")),CALC.!$B$145:$F$1640,5,FALSE)))</f>
        <v>T</v>
      </c>
      <c r="L28" s="87">
        <f>IF(ISERROR(VLOOKUP(CONCATENATE(TEXT($A28,"##"),"/",TEXT(LEFT(L$3,3),"###"),"/",TEXT($A$3,"yy")),CALC.!$B$145:$F$1640,5,FALSE))," ",IF(VLOOKUP(CONCATENATE(TEXT($A28,"##"),"/",TEXT(LEFT(L$3,3),"###"),"/",TEXT($A$3,"yy")),CALC.!$B$145:$F$1640,5,FALSE)="","T",VLOOKUP(CONCATENATE(TEXT($A28,"##"),"/",TEXT(LEFT(L$3,3),"###"),"/",TEXT($A$3,"yy")),CALC.!$B$145:$F$1640,5,FALSE)))</f>
        <v>5.9575659000000005</v>
      </c>
      <c r="M28" s="88" t="str">
        <f>IF(ISERROR(VLOOKUP(CONCATENATE(TEXT($A28,"##"),"/",TEXT(LEFT(M$3,3),"###"),"/",TEXT($A$3,"yy")),CALC.!$B$145:$F$1640,5,FALSE))," ",IF(VLOOKUP(CONCATENATE(TEXT($A28,"##"),"/",TEXT(LEFT(M$3,3),"###"),"/",TEXT($A$3,"yy")),CALC.!$B$145:$F$1640,5,FALSE)="","T",VLOOKUP(CONCATENATE(TEXT($A28,"##"),"/",TEXT(LEFT(M$3,3),"###"),"/",TEXT($A$3,"yy")),CALC.!$B$145:$F$1640,5,FALSE)))</f>
        <v xml:space="preserve"> </v>
      </c>
      <c r="N28" s="96"/>
    </row>
    <row r="29" spans="1:14" ht="15.75">
      <c r="A29" s="100">
        <v>26</v>
      </c>
      <c r="B29" s="8" t="str">
        <f>IF(ISERROR(VLOOKUP(CONCATENATE(TEXT($A29,"##"),"/",TEXT(LEFT(B$3,3),"###"),"/",TEXT($A$3,"yy")),CALC.!$B$145:$F$1640,5,FALSE))," ",IF(VLOOKUP(CONCATENATE(TEXT($A29,"##"),"/",TEXT(LEFT(B$3,3),"###"),"/",TEXT($A$3,"yy")),CALC.!$B$145:$F$1640,5,FALSE)="","T",VLOOKUP(CONCATENATE(TEXT($A29,"##"),"/",TEXT(LEFT(B$3,3),"###"),"/",TEXT($A$3,"yy")),CALC.!$B$145:$F$1640,5,FALSE)))</f>
        <v xml:space="preserve"> </v>
      </c>
      <c r="C29" s="7" t="str">
        <f>IF(ISERROR(VLOOKUP(CONCATENATE(TEXT($A29,"##"),"/",TEXT(LEFT(C$3,3),"###"),"/",TEXT($A$3,"yy")),CALC.!$B$145:$F$1640,5,FALSE))," ",IF(VLOOKUP(CONCATENATE(TEXT($A29,"##"),"/",TEXT(LEFT(C$3,3),"###"),"/",TEXT($A$3,"yy")),CALC.!$B$145:$F$1640,5,FALSE)="","T",VLOOKUP(CONCATENATE(TEXT($A29,"##"),"/",TEXT(LEFT(C$3,3),"###"),"/",TEXT($A$3,"yy")),CALC.!$B$145:$F$1640,5,FALSE)))</f>
        <v xml:space="preserve"> </v>
      </c>
      <c r="D29" s="7" t="str">
        <f>IF(ISERROR(VLOOKUP(CONCATENATE(TEXT($A29,"##"),"/",TEXT(LEFT(D$3,3),"###"),"/",TEXT($A$3,"yy")),CALC.!$B$145:$F$1640,5,FALSE))," ",IF(VLOOKUP(CONCATENATE(TEXT($A29,"##"),"/",TEXT(LEFT(D$3,3),"###"),"/",TEXT($A$3,"yy")),CALC.!$B$145:$F$1640,5,FALSE)="","T",VLOOKUP(CONCATENATE(TEXT($A29,"##"),"/",TEXT(LEFT(D$3,3),"###"),"/",TEXT($A$3,"yy")),CALC.!$B$145:$F$1640,5,FALSE)))</f>
        <v xml:space="preserve"> </v>
      </c>
      <c r="E29" s="7" t="str">
        <f>IF(ISERROR(VLOOKUP(CONCATENATE(TEXT($A29,"##"),"/",TEXT(LEFT(E$3,3),"###"),"/",TEXT($A$3,"yy")),CALC.!$B$145:$F$1640,5,FALSE))," ",IF(VLOOKUP(CONCATENATE(TEXT($A29,"##"),"/",TEXT(LEFT(E$3,3),"###"),"/",TEXT($A$3,"yy")),CALC.!$B$145:$F$1640,5,FALSE)="","T",VLOOKUP(CONCATENATE(TEXT($A29,"##"),"/",TEXT(LEFT(E$3,3),"###"),"/",TEXT($A$3,"yy")),CALC.!$B$145:$F$1640,5,FALSE)))</f>
        <v xml:space="preserve"> </v>
      </c>
      <c r="F29" s="7" t="str">
        <f>IF(ISERROR(VLOOKUP(CONCATENATE(TEXT($A29,"##"),"/",TEXT(LEFT(F$3,3),"###"),"/",TEXT($A$3,"yy")),CALC.!$B$145:$F$1640,5,FALSE))," ",IF(VLOOKUP(CONCATENATE(TEXT($A29,"##"),"/",TEXT(LEFT(F$3,3),"###"),"/",TEXT($A$3,"yy")),CALC.!$B$145:$F$1640,5,FALSE)="","T",VLOOKUP(CONCATENATE(TEXT($A29,"##"),"/",TEXT(LEFT(F$3,3),"###"),"/",TEXT($A$3,"yy")),CALC.!$B$145:$F$1640,5,FALSE)))</f>
        <v xml:space="preserve"> </v>
      </c>
      <c r="G29" s="7">
        <f>IF(ISERROR(VLOOKUP(CONCATENATE(TEXT($A29,"##"),"/",TEXT(LEFT(G$3,3),"###"),"/",TEXT($A$3,"yy")),CALC.!$B$145:$F$1640,5,FALSE))," ",IF(VLOOKUP(CONCATENATE(TEXT($A29,"##"),"/",TEXT(LEFT(G$3,3),"###"),"/",TEXT($A$3,"yy")),CALC.!$B$145:$F$1640,5,FALSE)="","T",VLOOKUP(CONCATENATE(TEXT($A29,"##"),"/",TEXT(LEFT(G$3,3),"###"),"/",TEXT($A$3,"yy")),CALC.!$B$145:$F$1640,5,FALSE)))</f>
        <v>1.6247906999999999</v>
      </c>
      <c r="H29" s="7" t="str">
        <f>IF(ISERROR(VLOOKUP(CONCATENATE(TEXT($A29,"##"),"/",TEXT(LEFT(H$3,3),"###"),"/",TEXT($A$3,"yy")),CALC.!$B$145:$F$1640,5,FALSE))," ",IF(VLOOKUP(CONCATENATE(TEXT($A29,"##"),"/",TEXT(LEFT(H$3,3),"###"),"/",TEXT($A$3,"yy")),CALC.!$B$145:$F$1640,5,FALSE)="","T",VLOOKUP(CONCATENATE(TEXT($A29,"##"),"/",TEXT(LEFT(H$3,3),"###"),"/",TEXT($A$3,"yy")),CALC.!$B$145:$F$1640,5,FALSE)))</f>
        <v xml:space="preserve"> </v>
      </c>
      <c r="I29" s="7" t="str">
        <f>IF(ISERROR(VLOOKUP(CONCATENATE(TEXT($A29,"##"),"/",TEXT(LEFT(I$3,3),"###"),"/",TEXT($A$3,"yy")),CALC.!$B$145:$F$1640,5,FALSE))," ",IF(VLOOKUP(CONCATENATE(TEXT($A29,"##"),"/",TEXT(LEFT(I$3,3),"###"),"/",TEXT($A$3,"yy")),CALC.!$B$145:$F$1640,5,FALSE)="","T",VLOOKUP(CONCATENATE(TEXT($A29,"##"),"/",TEXT(LEFT(I$3,3),"###"),"/",TEXT($A$3,"yy")),CALC.!$B$145:$F$1640,5,FALSE)))</f>
        <v>T</v>
      </c>
      <c r="J29" s="7" t="str">
        <f>IF(ISERROR(VLOOKUP(CONCATENATE(TEXT($A29,"##"),"/",TEXT(LEFT(J$3,3),"###"),"/",TEXT($A$3,"yy")),CALC.!$B$145:$F$1640,5,FALSE))," ",IF(VLOOKUP(CONCATENATE(TEXT($A29,"##"),"/",TEXT(LEFT(J$3,3),"###"),"/",TEXT($A$3,"yy")),CALC.!$B$145:$F$1640,5,FALSE)="","T",VLOOKUP(CONCATENATE(TEXT($A29,"##"),"/",TEXT(LEFT(J$3,3),"###"),"/",TEXT($A$3,"yy")),CALC.!$B$145:$F$1640,5,FALSE)))</f>
        <v xml:space="preserve"> </v>
      </c>
      <c r="K29" s="7" t="str">
        <f>IF(ISERROR(VLOOKUP(CONCATENATE(TEXT($A29,"##"),"/",TEXT(LEFT(K$3,3),"###"),"/",TEXT($A$3,"yy")),CALC.!$B$145:$F$1640,5,FALSE))," ",IF(VLOOKUP(CONCATENATE(TEXT($A29,"##"),"/",TEXT(LEFT(K$3,3),"###"),"/",TEXT($A$3,"yy")),CALC.!$B$145:$F$1640,5,FALSE)="","T",VLOOKUP(CONCATENATE(TEXT($A29,"##"),"/",TEXT(LEFT(K$3,3),"###"),"/",TEXT($A$3,"yy")),CALC.!$B$145:$F$1640,5,FALSE)))</f>
        <v xml:space="preserve"> </v>
      </c>
      <c r="L29" s="7" t="str">
        <f>IF(ISERROR(VLOOKUP(CONCATENATE(TEXT($A29,"##"),"/",TEXT(LEFT(L$3,3),"###"),"/",TEXT($A$3,"yy")),CALC.!$B$145:$F$1640,5,FALSE))," ",IF(VLOOKUP(CONCATENATE(TEXT($A29,"##"),"/",TEXT(LEFT(L$3,3),"###"),"/",TEXT($A$3,"yy")),CALC.!$B$145:$F$1640,5,FALSE)="","T",VLOOKUP(CONCATENATE(TEXT($A29,"##"),"/",TEXT(LEFT(L$3,3),"###"),"/",TEXT($A$3,"yy")),CALC.!$B$145:$F$1640,5,FALSE)))</f>
        <v>T</v>
      </c>
      <c r="M29" s="9" t="str">
        <f>IF(ISERROR(VLOOKUP(CONCATENATE(TEXT($A29,"##"),"/",TEXT(LEFT(M$3,3),"###"),"/",TEXT($A$3,"yy")),CALC.!$B$145:$F$1640,5,FALSE))," ",IF(VLOOKUP(CONCATENATE(TEXT($A29,"##"),"/",TEXT(LEFT(M$3,3),"###"),"/",TEXT($A$3,"yy")),CALC.!$B$145:$F$1640,5,FALSE)="","T",VLOOKUP(CONCATENATE(TEXT($A29,"##"),"/",TEXT(LEFT(M$3,3),"###"),"/",TEXT($A$3,"yy")),CALC.!$B$145:$F$1640,5,FALSE)))</f>
        <v xml:space="preserve"> </v>
      </c>
      <c r="N29" s="96"/>
    </row>
    <row r="30" spans="1:14" ht="15.75">
      <c r="A30" s="97">
        <v>27</v>
      </c>
      <c r="B30" s="86" t="str">
        <f>IF(ISERROR(VLOOKUP(CONCATENATE(TEXT($A30,"##"),"/",TEXT(LEFT(B$3,3),"###"),"/",TEXT($A$3,"yy")),CALC.!$B$145:$F$1640,5,FALSE))," ",IF(VLOOKUP(CONCATENATE(TEXT($A30,"##"),"/",TEXT(LEFT(B$3,3),"###"),"/",TEXT($A$3,"yy")),CALC.!$B$145:$F$1640,5,FALSE)="","T",VLOOKUP(CONCATENATE(TEXT($A30,"##"),"/",TEXT(LEFT(B$3,3),"###"),"/",TEXT($A$3,"yy")),CALC.!$B$145:$F$1640,5,FALSE)))</f>
        <v xml:space="preserve"> </v>
      </c>
      <c r="C30" s="87" t="str">
        <f>IF(ISERROR(VLOOKUP(CONCATENATE(TEXT($A30,"##"),"/",TEXT(LEFT(C$3,3),"###"),"/",TEXT($A$3,"yy")),CALC.!$B$145:$F$1640,5,FALSE))," ",IF(VLOOKUP(CONCATENATE(TEXT($A30,"##"),"/",TEXT(LEFT(C$3,3),"###"),"/",TEXT($A$3,"yy")),CALC.!$B$145:$F$1640,5,FALSE)="","T",VLOOKUP(CONCATENATE(TEXT($A30,"##"),"/",TEXT(LEFT(C$3,3),"###"),"/",TEXT($A$3,"yy")),CALC.!$B$145:$F$1640,5,FALSE)))</f>
        <v xml:space="preserve"> </v>
      </c>
      <c r="D30" s="87" t="str">
        <f>IF(ISERROR(VLOOKUP(CONCATENATE(TEXT($A30,"##"),"/",TEXT(LEFT(D$3,3),"###"),"/",TEXT($A$3,"yy")),CALC.!$B$145:$F$1640,5,FALSE))," ",IF(VLOOKUP(CONCATENATE(TEXT($A30,"##"),"/",TEXT(LEFT(D$3,3),"###"),"/",TEXT($A$3,"yy")),CALC.!$B$145:$F$1640,5,FALSE)="","T",VLOOKUP(CONCATENATE(TEXT($A30,"##"),"/",TEXT(LEFT(D$3,3),"###"),"/",TEXT($A$3,"yy")),CALC.!$B$145:$F$1640,5,FALSE)))</f>
        <v xml:space="preserve"> </v>
      </c>
      <c r="E30" s="87" t="str">
        <f>IF(ISERROR(VLOOKUP(CONCATENATE(TEXT($A30,"##"),"/",TEXT(LEFT(E$3,3),"###"),"/",TEXT($A$3,"yy")),CALC.!$B$145:$F$1640,5,FALSE))," ",IF(VLOOKUP(CONCATENATE(TEXT($A30,"##"),"/",TEXT(LEFT(E$3,3),"###"),"/",TEXT($A$3,"yy")),CALC.!$B$145:$F$1640,5,FALSE)="","T",VLOOKUP(CONCATENATE(TEXT($A30,"##"),"/",TEXT(LEFT(E$3,3),"###"),"/",TEXT($A$3,"yy")),CALC.!$B$145:$F$1640,5,FALSE)))</f>
        <v xml:space="preserve"> </v>
      </c>
      <c r="F30" s="87" t="str">
        <f>IF(ISERROR(VLOOKUP(CONCATENATE(TEXT($A30,"##"),"/",TEXT(LEFT(F$3,3),"###"),"/",TEXT($A$3,"yy")),CALC.!$B$145:$F$1640,5,FALSE))," ",IF(VLOOKUP(CONCATENATE(TEXT($A30,"##"),"/",TEXT(LEFT(F$3,3),"###"),"/",TEXT($A$3,"yy")),CALC.!$B$145:$F$1640,5,FALSE)="","T",VLOOKUP(CONCATENATE(TEXT($A30,"##"),"/",TEXT(LEFT(F$3,3),"###"),"/",TEXT($A$3,"yy")),CALC.!$B$145:$F$1640,5,FALSE)))</f>
        <v xml:space="preserve"> </v>
      </c>
      <c r="G30" s="87">
        <f>IF(ISERROR(VLOOKUP(CONCATENATE(TEXT($A30,"##"),"/",TEXT(LEFT(G$3,3),"###"),"/",TEXT($A$3,"yy")),CALC.!$B$145:$F$1640,5,FALSE))," ",IF(VLOOKUP(CONCATENATE(TEXT($A30,"##"),"/",TEXT(LEFT(G$3,3),"###"),"/",TEXT($A$3,"yy")),CALC.!$B$145:$F$1640,5,FALSE)="","T",VLOOKUP(CONCATENATE(TEXT($A30,"##"),"/",TEXT(LEFT(G$3,3),"###"),"/",TEXT($A$3,"yy")),CALC.!$B$145:$F$1640,5,FALSE)))</f>
        <v>2.1663876000000002</v>
      </c>
      <c r="H30" s="87" t="str">
        <f>IF(ISERROR(VLOOKUP(CONCATENATE(TEXT($A30,"##"),"/",TEXT(LEFT(H$3,3),"###"),"/",TEXT($A$3,"yy")),CALC.!$B$145:$F$1640,5,FALSE))," ",IF(VLOOKUP(CONCATENATE(TEXT($A30,"##"),"/",TEXT(LEFT(H$3,3),"###"),"/",TEXT($A$3,"yy")),CALC.!$B$145:$F$1640,5,FALSE)="","T",VLOOKUP(CONCATENATE(TEXT($A30,"##"),"/",TEXT(LEFT(H$3,3),"###"),"/",TEXT($A$3,"yy")),CALC.!$B$145:$F$1640,5,FALSE)))</f>
        <v xml:space="preserve"> </v>
      </c>
      <c r="I30" s="87" t="str">
        <f>IF(ISERROR(VLOOKUP(CONCATENATE(TEXT($A30,"##"),"/",TEXT(LEFT(I$3,3),"###"),"/",TEXT($A$3,"yy")),CALC.!$B$145:$F$1640,5,FALSE))," ",IF(VLOOKUP(CONCATENATE(TEXT($A30,"##"),"/",TEXT(LEFT(I$3,3),"###"),"/",TEXT($A$3,"yy")),CALC.!$B$145:$F$1640,5,FALSE)="","T",VLOOKUP(CONCATENATE(TEXT($A30,"##"),"/",TEXT(LEFT(I$3,3),"###"),"/",TEXT($A$3,"yy")),CALC.!$B$145:$F$1640,5,FALSE)))</f>
        <v xml:space="preserve"> </v>
      </c>
      <c r="J30" s="87">
        <f>IF(ISERROR(VLOOKUP(CONCATENATE(TEXT($A30,"##"),"/",TEXT(LEFT(J$3,3),"###"),"/",TEXT($A$3,"yy")),CALC.!$B$145:$F$1640,5,FALSE))," ",IF(VLOOKUP(CONCATENATE(TEXT($A30,"##"),"/",TEXT(LEFT(J$3,3),"###"),"/",TEXT($A$3,"yy")),CALC.!$B$145:$F$1640,5,FALSE)="","T",VLOOKUP(CONCATENATE(TEXT($A30,"##"),"/",TEXT(LEFT(J$3,3),"###"),"/",TEXT($A$3,"yy")),CALC.!$B$145:$F$1640,5,FALSE)))</f>
        <v>4.3327752000000004</v>
      </c>
      <c r="K30" s="87">
        <f>IF(ISERROR(VLOOKUP(CONCATENATE(TEXT($A30,"##"),"/",TEXT(LEFT(K$3,3),"###"),"/",TEXT($A$3,"yy")),CALC.!$B$145:$F$1640,5,FALSE))," ",IF(VLOOKUP(CONCATENATE(TEXT($A30,"##"),"/",TEXT(LEFT(K$3,3),"###"),"/",TEXT($A$3,"yy")),CALC.!$B$145:$F$1640,5,FALSE)="","T",VLOOKUP(CONCATENATE(TEXT($A30,"##"),"/",TEXT(LEFT(K$3,3),"###"),"/",TEXT($A$3,"yy")),CALC.!$B$145:$F$1640,5,FALSE)))</f>
        <v>4.3327752000000004</v>
      </c>
      <c r="L30" s="87" t="str">
        <f>IF(ISERROR(VLOOKUP(CONCATENATE(TEXT($A30,"##"),"/",TEXT(LEFT(L$3,3),"###"),"/",TEXT($A$3,"yy")),CALC.!$B$145:$F$1640,5,FALSE))," ",IF(VLOOKUP(CONCATENATE(TEXT($A30,"##"),"/",TEXT(LEFT(L$3,3),"###"),"/",TEXT($A$3,"yy")),CALC.!$B$145:$F$1640,5,FALSE)="","T",VLOOKUP(CONCATENATE(TEXT($A30,"##"),"/",TEXT(LEFT(L$3,3),"###"),"/",TEXT($A$3,"yy")),CALC.!$B$145:$F$1640,5,FALSE)))</f>
        <v xml:space="preserve"> </v>
      </c>
      <c r="M30" s="88" t="str">
        <f>IF(ISERROR(VLOOKUP(CONCATENATE(TEXT($A30,"##"),"/",TEXT(LEFT(M$3,3),"###"),"/",TEXT($A$3,"yy")),CALC.!$B$145:$F$1640,5,FALSE))," ",IF(VLOOKUP(CONCATENATE(TEXT($A30,"##"),"/",TEXT(LEFT(M$3,3),"###"),"/",TEXT($A$3,"yy")),CALC.!$B$145:$F$1640,5,FALSE)="","T",VLOOKUP(CONCATENATE(TEXT($A30,"##"),"/",TEXT(LEFT(M$3,3),"###"),"/",TEXT($A$3,"yy")),CALC.!$B$145:$F$1640,5,FALSE)))</f>
        <v xml:space="preserve"> </v>
      </c>
      <c r="N30" s="96"/>
    </row>
    <row r="31" spans="1:14" ht="15.75">
      <c r="A31" s="100">
        <v>28</v>
      </c>
      <c r="B31" s="8" t="str">
        <f>IF(ISERROR(VLOOKUP(CONCATENATE(TEXT($A31,"##"),"/",TEXT(LEFT(B$3,3),"###"),"/",TEXT($A$3,"yy")),CALC.!$B$145:$F$1640,5,FALSE))," ",IF(VLOOKUP(CONCATENATE(TEXT($A31,"##"),"/",TEXT(LEFT(B$3,3),"###"),"/",TEXT($A$3,"yy")),CALC.!$B$145:$F$1640,5,FALSE)="","T",VLOOKUP(CONCATENATE(TEXT($A31,"##"),"/",TEXT(LEFT(B$3,3),"###"),"/",TEXT($A$3,"yy")),CALC.!$B$145:$F$1640,5,FALSE)))</f>
        <v xml:space="preserve"> </v>
      </c>
      <c r="C31" s="7" t="str">
        <f>IF(ISERROR(VLOOKUP(CONCATENATE(TEXT($A31,"##"),"/",TEXT(LEFT(C$3,3),"###"),"/",TEXT($A$3,"yy")),CALC.!$B$145:$F$1640,5,FALSE))," ",IF(VLOOKUP(CONCATENATE(TEXT($A31,"##"),"/",TEXT(LEFT(C$3,3),"###"),"/",TEXT($A$3,"yy")),CALC.!$B$145:$F$1640,5,FALSE)="","T",VLOOKUP(CONCATENATE(TEXT($A31,"##"),"/",TEXT(LEFT(C$3,3),"###"),"/",TEXT($A$3,"yy")),CALC.!$B$145:$F$1640,5,FALSE)))</f>
        <v xml:space="preserve"> </v>
      </c>
      <c r="D31" s="7" t="str">
        <f>IF(ISERROR(VLOOKUP(CONCATENATE(TEXT($A31,"##"),"/",TEXT(LEFT(D$3,3),"###"),"/",TEXT($A$3,"yy")),CALC.!$B$145:$F$1640,5,FALSE))," ",IF(VLOOKUP(CONCATENATE(TEXT($A31,"##"),"/",TEXT(LEFT(D$3,3),"###"),"/",TEXT($A$3,"yy")),CALC.!$B$145:$F$1640,5,FALSE)="","T",VLOOKUP(CONCATENATE(TEXT($A31,"##"),"/",TEXT(LEFT(D$3,3),"###"),"/",TEXT($A$3,"yy")),CALC.!$B$145:$F$1640,5,FALSE)))</f>
        <v xml:space="preserve"> </v>
      </c>
      <c r="E31" s="7" t="str">
        <f>IF(ISERROR(VLOOKUP(CONCATENATE(TEXT($A31,"##"),"/",TEXT(LEFT(E$3,3),"###"),"/",TEXT($A$3,"yy")),CALC.!$B$145:$F$1640,5,FALSE))," ",IF(VLOOKUP(CONCATENATE(TEXT($A31,"##"),"/",TEXT(LEFT(E$3,3),"###"),"/",TEXT($A$3,"yy")),CALC.!$B$145:$F$1640,5,FALSE)="","T",VLOOKUP(CONCATENATE(TEXT($A31,"##"),"/",TEXT(LEFT(E$3,3),"###"),"/",TEXT($A$3,"yy")),CALC.!$B$145:$F$1640,5,FALSE)))</f>
        <v xml:space="preserve"> </v>
      </c>
      <c r="F31" s="7" t="str">
        <f>IF(ISERROR(VLOOKUP(CONCATENATE(TEXT($A31,"##"),"/",TEXT(LEFT(F$3,3),"###"),"/",TEXT($A$3,"yy")),CALC.!$B$145:$F$1640,5,FALSE))," ",IF(VLOOKUP(CONCATENATE(TEXT($A31,"##"),"/",TEXT(LEFT(F$3,3),"###"),"/",TEXT($A$3,"yy")),CALC.!$B$145:$F$1640,5,FALSE)="","T",VLOOKUP(CONCATENATE(TEXT($A31,"##"),"/",TEXT(LEFT(F$3,3),"###"),"/",TEXT($A$3,"yy")),CALC.!$B$145:$F$1640,5,FALSE)))</f>
        <v xml:space="preserve"> </v>
      </c>
      <c r="G31" s="7">
        <f>IF(ISERROR(VLOOKUP(CONCATENATE(TEXT($A31,"##"),"/",TEXT(LEFT(G$3,3),"###"),"/",TEXT($A$3,"yy")),CALC.!$B$145:$F$1640,5,FALSE))," ",IF(VLOOKUP(CONCATENATE(TEXT($A31,"##"),"/",TEXT(LEFT(G$3,3),"###"),"/",TEXT($A$3,"yy")),CALC.!$B$145:$F$1640,5,FALSE)="","T",VLOOKUP(CONCATENATE(TEXT($A31,"##"),"/",TEXT(LEFT(G$3,3),"###"),"/",TEXT($A$3,"yy")),CALC.!$B$145:$F$1640,5,FALSE)))</f>
        <v>1.3539922500000001</v>
      </c>
      <c r="H31" s="7" t="str">
        <f>IF(ISERROR(VLOOKUP(CONCATENATE(TEXT($A31,"##"),"/",TEXT(LEFT(H$3,3),"###"),"/",TEXT($A$3,"yy")),CALC.!$B$145:$F$1640,5,FALSE))," ",IF(VLOOKUP(CONCATENATE(TEXT($A31,"##"),"/",TEXT(LEFT(H$3,3),"###"),"/",TEXT($A$3,"yy")),CALC.!$B$145:$F$1640,5,FALSE)="","T",VLOOKUP(CONCATENATE(TEXT($A31,"##"),"/",TEXT(LEFT(H$3,3),"###"),"/",TEXT($A$3,"yy")),CALC.!$B$145:$F$1640,5,FALSE)))</f>
        <v xml:space="preserve"> </v>
      </c>
      <c r="I31" s="7" t="str">
        <f>IF(ISERROR(VLOOKUP(CONCATENATE(TEXT($A31,"##"),"/",TEXT(LEFT(I$3,3),"###"),"/",TEXT($A$3,"yy")),CALC.!$B$145:$F$1640,5,FALSE))," ",IF(VLOOKUP(CONCATENATE(TEXT($A31,"##"),"/",TEXT(LEFT(I$3,3),"###"),"/",TEXT($A$3,"yy")),CALC.!$B$145:$F$1640,5,FALSE)="","T",VLOOKUP(CONCATENATE(TEXT($A31,"##"),"/",TEXT(LEFT(I$3,3),"###"),"/",TEXT($A$3,"yy")),CALC.!$B$145:$F$1640,5,FALSE)))</f>
        <v xml:space="preserve"> </v>
      </c>
      <c r="J31" s="7" t="str">
        <f>IF(ISERROR(VLOOKUP(CONCATENATE(TEXT($A31,"##"),"/",TEXT(LEFT(J$3,3),"###"),"/",TEXT($A$3,"yy")),CALC.!$B$145:$F$1640,5,FALSE))," ",IF(VLOOKUP(CONCATENATE(TEXT($A31,"##"),"/",TEXT(LEFT(J$3,3),"###"),"/",TEXT($A$3,"yy")),CALC.!$B$145:$F$1640,5,FALSE)="","T",VLOOKUP(CONCATENATE(TEXT($A31,"##"),"/",TEXT(LEFT(J$3,3),"###"),"/",TEXT($A$3,"yy")),CALC.!$B$145:$F$1640,5,FALSE)))</f>
        <v xml:space="preserve"> </v>
      </c>
      <c r="K31" s="7" t="str">
        <f>IF(ISERROR(VLOOKUP(CONCATENATE(TEXT($A31,"##"),"/",TEXT(LEFT(K$3,3),"###"),"/",TEXT($A$3,"yy")),CALC.!$B$145:$F$1640,5,FALSE))," ",IF(VLOOKUP(CONCATENATE(TEXT($A31,"##"),"/",TEXT(LEFT(K$3,3),"###"),"/",TEXT($A$3,"yy")),CALC.!$B$145:$F$1640,5,FALSE)="","T",VLOOKUP(CONCATENATE(TEXT($A31,"##"),"/",TEXT(LEFT(K$3,3),"###"),"/",TEXT($A$3,"yy")),CALC.!$B$145:$F$1640,5,FALSE)))</f>
        <v xml:space="preserve"> </v>
      </c>
      <c r="L31" s="7" t="str">
        <f>IF(ISERROR(VLOOKUP(CONCATENATE(TEXT($A31,"##"),"/",TEXT(LEFT(L$3,3),"###"),"/",TEXT($A$3,"yy")),CALC.!$B$145:$F$1640,5,FALSE))," ",IF(VLOOKUP(CONCATENATE(TEXT($A31,"##"),"/",TEXT(LEFT(L$3,3),"###"),"/",TEXT($A$3,"yy")),CALC.!$B$145:$F$1640,5,FALSE)="","T",VLOOKUP(CONCATENATE(TEXT($A31,"##"),"/",TEXT(LEFT(L$3,3),"###"),"/",TEXT($A$3,"yy")),CALC.!$B$145:$F$1640,5,FALSE)))</f>
        <v xml:space="preserve"> </v>
      </c>
      <c r="M31" s="9" t="str">
        <f>IF(ISERROR(VLOOKUP(CONCATENATE(TEXT($A31,"##"),"/",TEXT(LEFT(M$3,3),"###"),"/",TEXT($A$3,"yy")),CALC.!$B$145:$F$1640,5,FALSE))," ",IF(VLOOKUP(CONCATENATE(TEXT($A31,"##"),"/",TEXT(LEFT(M$3,3),"###"),"/",TEXT($A$3,"yy")),CALC.!$B$145:$F$1640,5,FALSE)="","T",VLOOKUP(CONCATENATE(TEXT($A31,"##"),"/",TEXT(LEFT(M$3,3),"###"),"/",TEXT($A$3,"yy")),CALC.!$B$145:$F$1640,5,FALSE)))</f>
        <v xml:space="preserve"> </v>
      </c>
      <c r="N31" s="96"/>
    </row>
    <row r="32" spans="1:14" ht="15.75">
      <c r="A32" s="97">
        <v>29</v>
      </c>
      <c r="B32" s="86" t="str">
        <f>IF(ISERROR(VLOOKUP(CONCATENATE(TEXT($A32,"##"),"/",TEXT(LEFT(B$3,3),"###"),"/",TEXT($A$3,"yy")),CALC.!$B$145:$F$1640,5,FALSE))," ",IF(VLOOKUP(CONCATENATE(TEXT($A32,"##"),"/",TEXT(LEFT(B$3,3),"###"),"/",TEXT($A$3,"yy")),CALC.!$B$145:$F$1640,5,FALSE)="","T",VLOOKUP(CONCATENATE(TEXT($A32,"##"),"/",TEXT(LEFT(B$3,3),"###"),"/",TEXT($A$3,"yy")),CALC.!$B$145:$F$1640,5,FALSE)))</f>
        <v xml:space="preserve"> </v>
      </c>
      <c r="C32" s="87" t="str">
        <f>IF(ISERROR(VLOOKUP(CONCATENATE(TEXT($A32,"##"),"/",TEXT(LEFT(C$3,3),"###"),"/",TEXT($A$3,"yy")),CALC.!$B$145:$F$1640,5,FALSE))," ",IF(VLOOKUP(CONCATENATE(TEXT($A32,"##"),"/",TEXT(LEFT(C$3,3),"###"),"/",TEXT($A$3,"yy")),CALC.!$B$145:$F$1640,5,FALSE)="","T",VLOOKUP(CONCATENATE(TEXT($A32,"##"),"/",TEXT(LEFT(C$3,3),"###"),"/",TEXT($A$3,"yy")),CALC.!$B$145:$F$1640,5,FALSE)))</f>
        <v xml:space="preserve"> </v>
      </c>
      <c r="D32" s="87" t="str">
        <f>IF(ISERROR(VLOOKUP(CONCATENATE(TEXT($A32,"##"),"/",TEXT(LEFT(D$3,3),"###"),"/",TEXT($A$3,"yy")),CALC.!$B$145:$F$1640,5,FALSE))," ",IF(VLOOKUP(CONCATENATE(TEXT($A32,"##"),"/",TEXT(LEFT(D$3,3),"###"),"/",TEXT($A$3,"yy")),CALC.!$B$145:$F$1640,5,FALSE)="","T",VLOOKUP(CONCATENATE(TEXT($A32,"##"),"/",TEXT(LEFT(D$3,3),"###"),"/",TEXT($A$3,"yy")),CALC.!$B$145:$F$1640,5,FALSE)))</f>
        <v xml:space="preserve"> </v>
      </c>
      <c r="E32" s="87" t="str">
        <f>IF(ISERROR(VLOOKUP(CONCATENATE(TEXT($A32,"##"),"/",TEXT(LEFT(E$3,3),"###"),"/",TEXT($A$3,"yy")),CALC.!$B$145:$F$1640,5,FALSE))," ",IF(VLOOKUP(CONCATENATE(TEXT($A32,"##"),"/",TEXT(LEFT(E$3,3),"###"),"/",TEXT($A$3,"yy")),CALC.!$B$145:$F$1640,5,FALSE)="","T",VLOOKUP(CONCATENATE(TEXT($A32,"##"),"/",TEXT(LEFT(E$3,3),"###"),"/",TEXT($A$3,"yy")),CALC.!$B$145:$F$1640,5,FALSE)))</f>
        <v xml:space="preserve"> </v>
      </c>
      <c r="F32" s="87" t="str">
        <f>IF(ISERROR(VLOOKUP(CONCATENATE(TEXT($A32,"##"),"/",TEXT(LEFT(F$3,3),"###"),"/",TEXT($A$3,"yy")),CALC.!$B$145:$F$1640,5,FALSE))," ",IF(VLOOKUP(CONCATENATE(TEXT($A32,"##"),"/",TEXT(LEFT(F$3,3),"###"),"/",TEXT($A$3,"yy")),CALC.!$B$145:$F$1640,5,FALSE)="","T",VLOOKUP(CONCATENATE(TEXT($A32,"##"),"/",TEXT(LEFT(F$3,3),"###"),"/",TEXT($A$3,"yy")),CALC.!$B$145:$F$1640,5,FALSE)))</f>
        <v>T</v>
      </c>
      <c r="G32" s="87">
        <f>IF(ISERROR(VLOOKUP(CONCATENATE(TEXT($A32,"##"),"/",TEXT(LEFT(G$3,3),"###"),"/",TEXT($A$3,"yy")),CALC.!$B$145:$F$1640,5,FALSE))," ",IF(VLOOKUP(CONCATENATE(TEXT($A32,"##"),"/",TEXT(LEFT(G$3,3),"###"),"/",TEXT($A$3,"yy")),CALC.!$B$145:$F$1640,5,FALSE)="","T",VLOOKUP(CONCATENATE(TEXT($A32,"##"),"/",TEXT(LEFT(G$3,3),"###"),"/",TEXT($A$3,"yy")),CALC.!$B$145:$F$1640,5,FALSE)))</f>
        <v>0.32495814000000001</v>
      </c>
      <c r="H32" s="87">
        <f>IF(ISERROR(VLOOKUP(CONCATENATE(TEXT($A32,"##"),"/",TEXT(LEFT(H$3,3),"###"),"/",TEXT($A$3,"yy")),CALC.!$B$145:$F$1640,5,FALSE))," ",IF(VLOOKUP(CONCATENATE(TEXT($A32,"##"),"/",TEXT(LEFT(H$3,3),"###"),"/",TEXT($A$3,"yy")),CALC.!$B$145:$F$1640,5,FALSE)="","T",VLOOKUP(CONCATENATE(TEXT($A32,"##"),"/",TEXT(LEFT(H$3,3),"###"),"/",TEXT($A$3,"yy")),CALC.!$B$145:$F$1640,5,FALSE)))</f>
        <v>1.0831938000000001</v>
      </c>
      <c r="I32" s="87">
        <f>IF(ISERROR(VLOOKUP(CONCATENATE(TEXT($A32,"##"),"/",TEXT(LEFT(I$3,3),"###"),"/",TEXT($A$3,"yy")),CALC.!$B$145:$F$1640,5,FALSE))," ",IF(VLOOKUP(CONCATENATE(TEXT($A32,"##"),"/",TEXT(LEFT(I$3,3),"###"),"/",TEXT($A$3,"yy")),CALC.!$B$145:$F$1640,5,FALSE)="","T",VLOOKUP(CONCATENATE(TEXT($A32,"##"),"/",TEXT(LEFT(I$3,3),"###"),"/",TEXT($A$3,"yy")),CALC.!$B$145:$F$1640,5,FALSE)))</f>
        <v>7.8531550499999998</v>
      </c>
      <c r="J32" s="87" t="str">
        <f>IF(ISERROR(VLOOKUP(CONCATENATE(TEXT($A32,"##"),"/",TEXT(LEFT(J$3,3),"###"),"/",TEXT($A$3,"yy")),CALC.!$B$145:$F$1640,5,FALSE))," ",IF(VLOOKUP(CONCATENATE(TEXT($A32,"##"),"/",TEXT(LEFT(J$3,3),"###"),"/",TEXT($A$3,"yy")),CALC.!$B$145:$F$1640,5,FALSE)="","T",VLOOKUP(CONCATENATE(TEXT($A32,"##"),"/",TEXT(LEFT(J$3,3),"###"),"/",TEXT($A$3,"yy")),CALC.!$B$145:$F$1640,5,FALSE)))</f>
        <v xml:space="preserve"> </v>
      </c>
      <c r="K32" s="87">
        <f>IF(ISERROR(VLOOKUP(CONCATENATE(TEXT($A32,"##"),"/",TEXT(LEFT(K$3,3),"###"),"/",TEXT($A$3,"yy")),CALC.!$B$145:$F$1640,5,FALSE))," ",IF(VLOOKUP(CONCATENATE(TEXT($A32,"##"),"/",TEXT(LEFT(K$3,3),"###"),"/",TEXT($A$3,"yy")),CALC.!$B$145:$F$1640,5,FALSE)="","T",VLOOKUP(CONCATENATE(TEXT($A32,"##"),"/",TEXT(LEFT(K$3,3),"###"),"/",TEXT($A$3,"yy")),CALC.!$B$145:$F$1640,5,FALSE)))</f>
        <v>1.3539922500000001</v>
      </c>
      <c r="L32" s="87" t="str">
        <f>IF(ISERROR(VLOOKUP(CONCATENATE(TEXT($A32,"##"),"/",TEXT(LEFT(L$3,3),"###"),"/",TEXT($A$3,"yy")),CALC.!$B$145:$F$1640,5,FALSE))," ",IF(VLOOKUP(CONCATENATE(TEXT($A32,"##"),"/",TEXT(LEFT(L$3,3),"###"),"/",TEXT($A$3,"yy")),CALC.!$B$145:$F$1640,5,FALSE)="","T",VLOOKUP(CONCATENATE(TEXT($A32,"##"),"/",TEXT(LEFT(L$3,3),"###"),"/",TEXT($A$3,"yy")),CALC.!$B$145:$F$1640,5,FALSE)))</f>
        <v xml:space="preserve"> </v>
      </c>
      <c r="M32" s="88" t="str">
        <f>IF(ISERROR(VLOOKUP(CONCATENATE(TEXT($A32,"##"),"/",TEXT(LEFT(M$3,3),"###"),"/",TEXT($A$3,"yy")),CALC.!$B$145:$F$1640,5,FALSE))," ",IF(VLOOKUP(CONCATENATE(TEXT($A32,"##"),"/",TEXT(LEFT(M$3,3),"###"),"/",TEXT($A$3,"yy")),CALC.!$B$145:$F$1640,5,FALSE)="","T",VLOOKUP(CONCATENATE(TEXT($A32,"##"),"/",TEXT(LEFT(M$3,3),"###"),"/",TEXT($A$3,"yy")),CALC.!$B$145:$F$1640,5,FALSE)))</f>
        <v xml:space="preserve"> </v>
      </c>
      <c r="N32" s="102"/>
    </row>
    <row r="33" spans="1:14" ht="15.75">
      <c r="A33" s="100">
        <v>30</v>
      </c>
      <c r="B33" s="8" t="str">
        <f>IF(ISERROR(VLOOKUP(CONCATENATE(TEXT($A33,"##"),"/",TEXT(LEFT(B$3,3),"###"),"/",TEXT($A$3,"yy")),CALC.!$B$145:$F$1640,5,FALSE))," ",IF(VLOOKUP(CONCATENATE(TEXT($A33,"##"),"/",TEXT(LEFT(B$3,3),"###"),"/",TEXT($A$3,"yy")),CALC.!$B$145:$F$1640,5,FALSE)="","T",VLOOKUP(CONCATENATE(TEXT($A33,"##"),"/",TEXT(LEFT(B$3,3),"###"),"/",TEXT($A$3,"yy")),CALC.!$B$145:$F$1640,5,FALSE)))</f>
        <v xml:space="preserve"> </v>
      </c>
      <c r="C33" s="7" t="str">
        <f>IF(ISERROR(VLOOKUP(CONCATENATE(TEXT($A33,"##"),"/",TEXT(LEFT(C$3,3),"###"),"/",TEXT($A$3,"yy")),CALC.!$B$145:$F$1640,5,FALSE))," ",IF(VLOOKUP(CONCATENATE(TEXT($A33,"##"),"/",TEXT(LEFT(C$3,3),"###"),"/",TEXT($A$3,"yy")),CALC.!$B$145:$F$1640,5,FALSE)="","T",VLOOKUP(CONCATENATE(TEXT($A33,"##"),"/",TEXT(LEFT(C$3,3),"###"),"/",TEXT($A$3,"yy")),CALC.!$B$145:$F$1640,5,FALSE)))</f>
        <v xml:space="preserve"> </v>
      </c>
      <c r="D33" s="7" t="str">
        <f>IF(ISERROR(VLOOKUP(CONCATENATE(TEXT($A33,"##"),"/",TEXT(LEFT(D$3,3),"###"),"/",TEXT($A$3,"yy")),CALC.!$B$145:$F$1640,5,FALSE))," ",IF(VLOOKUP(CONCATENATE(TEXT($A33,"##"),"/",TEXT(LEFT(D$3,3),"###"),"/",TEXT($A$3,"yy")),CALC.!$B$145:$F$1640,5,FALSE)="","T",VLOOKUP(CONCATENATE(TEXT($A33,"##"),"/",TEXT(LEFT(D$3,3),"###"),"/",TEXT($A$3,"yy")),CALC.!$B$145:$F$1640,5,FALSE)))</f>
        <v xml:space="preserve"> </v>
      </c>
      <c r="E33" s="7" t="str">
        <f>IF(ISERROR(VLOOKUP(CONCATENATE(TEXT($A33,"##"),"/",TEXT(LEFT(E$3,3),"###"),"/",TEXT($A$3,"yy")),CALC.!$B$145:$F$1640,5,FALSE))," ",IF(VLOOKUP(CONCATENATE(TEXT($A33,"##"),"/",TEXT(LEFT(E$3,3),"###"),"/",TEXT($A$3,"yy")),CALC.!$B$145:$F$1640,5,FALSE)="","T",VLOOKUP(CONCATENATE(TEXT($A33,"##"),"/",TEXT(LEFT(E$3,3),"###"),"/",TEXT($A$3,"yy")),CALC.!$B$145:$F$1640,5,FALSE)))</f>
        <v xml:space="preserve"> </v>
      </c>
      <c r="F33" s="7" t="str">
        <f>IF(ISERROR(VLOOKUP(CONCATENATE(TEXT($A33,"##"),"/",TEXT(LEFT(F$3,3),"###"),"/",TEXT($A$3,"yy")),CALC.!$B$145:$F$1640,5,FALSE))," ",IF(VLOOKUP(CONCATENATE(TEXT($A33,"##"),"/",TEXT(LEFT(F$3,3),"###"),"/",TEXT($A$3,"yy")),CALC.!$B$145:$F$1640,5,FALSE)="","T",VLOOKUP(CONCATENATE(TEXT($A33,"##"),"/",TEXT(LEFT(F$3,3),"###"),"/",TEXT($A$3,"yy")),CALC.!$B$145:$F$1640,5,FALSE)))</f>
        <v xml:space="preserve"> </v>
      </c>
      <c r="G33" s="7">
        <f>IF(ISERROR(VLOOKUP(CONCATENATE(TEXT($A33,"##"),"/",TEXT(LEFT(G$3,3),"###"),"/",TEXT($A$3,"yy")),CALC.!$B$145:$F$1640,5,FALSE))," ",IF(VLOOKUP(CONCATENATE(TEXT($A33,"##"),"/",TEXT(LEFT(G$3,3),"###"),"/",TEXT($A$3,"yy")),CALC.!$B$145:$F$1640,5,FALSE)="","T",VLOOKUP(CONCATENATE(TEXT($A33,"##"),"/",TEXT(LEFT(G$3,3),"###"),"/",TEXT($A$3,"yy")),CALC.!$B$145:$F$1640,5,FALSE)))</f>
        <v>23.830263600000002</v>
      </c>
      <c r="H33" s="7" t="str">
        <f>IF(ISERROR(VLOOKUP(CONCATENATE(TEXT($A33,"##"),"/",TEXT(LEFT(H$3,3),"###"),"/",TEXT($A$3,"yy")),CALC.!$B$145:$F$1640,5,FALSE))," ",IF(VLOOKUP(CONCATENATE(TEXT($A33,"##"),"/",TEXT(LEFT(H$3,3),"###"),"/",TEXT($A$3,"yy")),CALC.!$B$145:$F$1640,5,FALSE)="","T",VLOOKUP(CONCATENATE(TEXT($A33,"##"),"/",TEXT(LEFT(H$3,3),"###"),"/",TEXT($A$3,"yy")),CALC.!$B$145:$F$1640,5,FALSE)))</f>
        <v xml:space="preserve"> </v>
      </c>
      <c r="I33" s="7" t="str">
        <f>IF(ISERROR(VLOOKUP(CONCATENATE(TEXT($A33,"##"),"/",TEXT(LEFT(I$3,3),"###"),"/",TEXT($A$3,"yy")),CALC.!$B$145:$F$1640,5,FALSE))," ",IF(VLOOKUP(CONCATENATE(TEXT($A33,"##"),"/",TEXT(LEFT(I$3,3),"###"),"/",TEXT($A$3,"yy")),CALC.!$B$145:$F$1640,5,FALSE)="","T",VLOOKUP(CONCATENATE(TEXT($A33,"##"),"/",TEXT(LEFT(I$3,3),"###"),"/",TEXT($A$3,"yy")),CALC.!$B$145:$F$1640,5,FALSE)))</f>
        <v xml:space="preserve"> </v>
      </c>
      <c r="J33" s="7" t="str">
        <f>IF(ISERROR(VLOOKUP(CONCATENATE(TEXT($A33,"##"),"/",TEXT(LEFT(J$3,3),"###"),"/",TEXT($A$3,"yy")),CALC.!$B$145:$F$1640,5,FALSE))," ",IF(VLOOKUP(CONCATENATE(TEXT($A33,"##"),"/",TEXT(LEFT(J$3,3),"###"),"/",TEXT($A$3,"yy")),CALC.!$B$145:$F$1640,5,FALSE)="","T",VLOOKUP(CONCATENATE(TEXT($A33,"##"),"/",TEXT(LEFT(J$3,3),"###"),"/",TEXT($A$3,"yy")),CALC.!$B$145:$F$1640,5,FALSE)))</f>
        <v xml:space="preserve"> </v>
      </c>
      <c r="K33" s="7" t="str">
        <f>IF(ISERROR(VLOOKUP(CONCATENATE(TEXT($A33,"##"),"/",TEXT(LEFT(K$3,3),"###"),"/",TEXT($A$3,"yy")),CALC.!$B$145:$F$1640,5,FALSE))," ",IF(VLOOKUP(CONCATENATE(TEXT($A33,"##"),"/",TEXT(LEFT(K$3,3),"###"),"/",TEXT($A$3,"yy")),CALC.!$B$145:$F$1640,5,FALSE)="","T",VLOOKUP(CONCATENATE(TEXT($A33,"##"),"/",TEXT(LEFT(K$3,3),"###"),"/",TEXT($A$3,"yy")),CALC.!$B$145:$F$1640,5,FALSE)))</f>
        <v>T</v>
      </c>
      <c r="L33" s="7" t="str">
        <f>IF(ISERROR(VLOOKUP(CONCATENATE(TEXT($A33,"##"),"/",TEXT(LEFT(L$3,3),"###"),"/",TEXT($A$3,"yy")),CALC.!$B$145:$F$1640,5,FALSE))," ",IF(VLOOKUP(CONCATENATE(TEXT($A33,"##"),"/",TEXT(LEFT(L$3,3),"###"),"/",TEXT($A$3,"yy")),CALC.!$B$145:$F$1640,5,FALSE)="","T",VLOOKUP(CONCATENATE(TEXT($A33,"##"),"/",TEXT(LEFT(L$3,3),"###"),"/",TEXT($A$3,"yy")),CALC.!$B$145:$F$1640,5,FALSE)))</f>
        <v xml:space="preserve"> </v>
      </c>
      <c r="M33" s="9" t="str">
        <f>IF(ISERROR(VLOOKUP(CONCATENATE(TEXT($A33,"##"),"/",TEXT(LEFT(M$3,3),"###"),"/",TEXT($A$3,"yy")),CALC.!$B$145:$F$1640,5,FALSE))," ",IF(VLOOKUP(CONCATENATE(TEXT($A33,"##"),"/",TEXT(LEFT(M$3,3),"###"),"/",TEXT($A$3,"yy")),CALC.!$B$145:$F$1640,5,FALSE)="","T",VLOOKUP(CONCATENATE(TEXT($A33,"##"),"/",TEXT(LEFT(M$3,3),"###"),"/",TEXT($A$3,"yy")),CALC.!$B$145:$F$1640,5,FALSE)))</f>
        <v xml:space="preserve"> </v>
      </c>
      <c r="N33" s="96"/>
    </row>
    <row r="34" spans="1:14" ht="15.75">
      <c r="A34" s="101">
        <v>31</v>
      </c>
      <c r="B34" s="89" t="str">
        <f>IF(ISERROR(VLOOKUP(CONCATENATE(TEXT($A34,"##"),"/",TEXT(LEFT(B$3,3),"###"),"/",TEXT($A$3,"yy")),CALC.!$B$145:$F$1640,5,FALSE))," ",IF(VLOOKUP(CONCATENATE(TEXT($A34,"##"),"/",TEXT(LEFT(B$3,3),"###"),"/",TEXT($A$3,"yy")),CALC.!$B$145:$F$1640,5,FALSE)="","T",VLOOKUP(CONCATENATE(TEXT($A34,"##"),"/",TEXT(LEFT(B$3,3),"###"),"/",TEXT($A$3,"yy")),CALC.!$B$145:$F$1640,5,FALSE)))</f>
        <v xml:space="preserve"> </v>
      </c>
      <c r="C34" s="90" t="str">
        <f>IF(ISERROR(VLOOKUP(CONCATENATE(TEXT($A34,"##"),"/",TEXT(LEFT(C$3,3),"###"),"/",TEXT($A$3,"yy")),CALC.!$B$145:$F$1640,5,FALSE))," ",IF(VLOOKUP(CONCATENATE(TEXT($A34,"##"),"/",TEXT(LEFT(C$3,3),"###"),"/",TEXT($A$3,"yy")),CALC.!$B$145:$F$1640,5,FALSE)="","T",VLOOKUP(CONCATENATE(TEXT($A34,"##"),"/",TEXT(LEFT(C$3,3),"###"),"/",TEXT($A$3,"yy")),CALC.!$B$145:$F$1640,5,FALSE)))</f>
        <v xml:space="preserve"> </v>
      </c>
      <c r="D34" s="90" t="str">
        <f>IF(ISERROR(VLOOKUP(CONCATENATE(TEXT($A34,"##"),"/",TEXT(LEFT(D$3,3),"###"),"/",TEXT($A$3,"yy")),CALC.!$B$145:$F$1640,5,FALSE))," ",IF(VLOOKUP(CONCATENATE(TEXT($A34,"##"),"/",TEXT(LEFT(D$3,3),"###"),"/",TEXT($A$3,"yy")),CALC.!$B$145:$F$1640,5,FALSE)="","T",VLOOKUP(CONCATENATE(TEXT($A34,"##"),"/",TEXT(LEFT(D$3,3),"###"),"/",TEXT($A$3,"yy")),CALC.!$B$145:$F$1640,5,FALSE)))</f>
        <v xml:space="preserve"> </v>
      </c>
      <c r="E34" s="90" t="str">
        <f>IF(ISERROR(VLOOKUP(CONCATENATE(TEXT($A34,"##"),"/",TEXT(LEFT(E$3,3),"###"),"/",TEXT($A$3,"yy")),CALC.!$B$145:$F$1640,5,FALSE))," ",IF(VLOOKUP(CONCATENATE(TEXT($A34,"##"),"/",TEXT(LEFT(E$3,3),"###"),"/",TEXT($A$3,"yy")),CALC.!$B$145:$F$1640,5,FALSE)="","T",VLOOKUP(CONCATENATE(TEXT($A34,"##"),"/",TEXT(LEFT(E$3,3),"###"),"/",TEXT($A$3,"yy")),CALC.!$B$145:$F$1640,5,FALSE)))</f>
        <v xml:space="preserve"> </v>
      </c>
      <c r="F34" s="90" t="str">
        <f>IF(ISERROR(VLOOKUP(CONCATENATE(TEXT($A34,"##"),"/",TEXT(LEFT(F$3,3),"###"),"/",TEXT($A$3,"yy")),CALC.!$B$145:$F$1640,5,FALSE))," ",IF(VLOOKUP(CONCATENATE(TEXT($A34,"##"),"/",TEXT(LEFT(F$3,3),"###"),"/",TEXT($A$3,"yy")),CALC.!$B$145:$F$1640,5,FALSE)="","T",VLOOKUP(CONCATENATE(TEXT($A34,"##"),"/",TEXT(LEFT(F$3,3),"###"),"/",TEXT($A$3,"yy")),CALC.!$B$145:$F$1640,5,FALSE)))</f>
        <v>T</v>
      </c>
      <c r="G34" s="90" t="str">
        <f>IF(ISERROR(VLOOKUP(CONCATENATE(TEXT($A34,"##"),"/",TEXT(LEFT(G$3,3),"###"),"/",TEXT($A$3,"yy")),CALC.!$B$145:$F$1640,5,FALSE))," ",IF(VLOOKUP(CONCATENATE(TEXT($A34,"##"),"/",TEXT(LEFT(G$3,3),"###"),"/",TEXT($A$3,"yy")),CALC.!$B$145:$F$1640,5,FALSE)="","T",VLOOKUP(CONCATENATE(TEXT($A34,"##"),"/",TEXT(LEFT(G$3,3),"###"),"/",TEXT($A$3,"yy")),CALC.!$B$145:$F$1640,5,FALSE)))</f>
        <v xml:space="preserve"> </v>
      </c>
      <c r="H34" s="90" t="str">
        <f>IF(ISERROR(VLOOKUP(CONCATENATE(TEXT($A34,"##"),"/",TEXT(LEFT(H$3,3),"###"),"/",TEXT($A$3,"yy")),CALC.!$B$145:$F$1640,5,FALSE))," ",IF(VLOOKUP(CONCATENATE(TEXT($A34,"##"),"/",TEXT(LEFT(H$3,3),"###"),"/",TEXT($A$3,"yy")),CALC.!$B$145:$F$1640,5,FALSE)="","T",VLOOKUP(CONCATENATE(TEXT($A34,"##"),"/",TEXT(LEFT(H$3,3),"###"),"/",TEXT($A$3,"yy")),CALC.!$B$145:$F$1640,5,FALSE)))</f>
        <v xml:space="preserve"> </v>
      </c>
      <c r="I34" s="90" t="str">
        <f>IF(ISERROR(VLOOKUP(CONCATENATE(TEXT($A34,"##"),"/",TEXT(LEFT(I$3,3),"###"),"/",TEXT($A$3,"yy")),CALC.!$B$145:$F$1640,5,FALSE))," ",IF(VLOOKUP(CONCATENATE(TEXT($A34,"##"),"/",TEXT(LEFT(I$3,3),"###"),"/",TEXT($A$3,"yy")),CALC.!$B$145:$F$1640,5,FALSE)="","T",VLOOKUP(CONCATENATE(TEXT($A34,"##"),"/",TEXT(LEFT(I$3,3),"###"),"/",TEXT($A$3,"yy")),CALC.!$B$145:$F$1640,5,FALSE)))</f>
        <v xml:space="preserve"> </v>
      </c>
      <c r="J34" s="90" t="str">
        <f>IF(ISERROR(VLOOKUP(CONCATENATE(TEXT($A34,"##"),"/",TEXT(LEFT(J$3,3),"###"),"/",TEXT($A$3,"yy")),CALC.!$B$145:$F$1640,5,FALSE))," ",IF(VLOOKUP(CONCATENATE(TEXT($A34,"##"),"/",TEXT(LEFT(J$3,3),"###"),"/",TEXT($A$3,"yy")),CALC.!$B$145:$F$1640,5,FALSE)="","T",VLOOKUP(CONCATENATE(TEXT($A34,"##"),"/",TEXT(LEFT(J$3,3),"###"),"/",TEXT($A$3,"yy")),CALC.!$B$145:$F$1640,5,FALSE)))</f>
        <v xml:space="preserve"> </v>
      </c>
      <c r="K34" s="90" t="str">
        <f>IF(ISERROR(VLOOKUP(CONCATENATE(TEXT($A34,"##"),"/",TEXT(LEFT(K$3,3),"###"),"/",TEXT($A$3,"yy")),CALC.!$B$145:$F$1640,5,FALSE))," ",IF(VLOOKUP(CONCATENATE(TEXT($A34,"##"),"/",TEXT(LEFT(K$3,3),"###"),"/",TEXT($A$3,"yy")),CALC.!$B$145:$F$1640,5,FALSE)="","T",VLOOKUP(CONCATENATE(TEXT($A34,"##"),"/",TEXT(LEFT(K$3,3),"###"),"/",TEXT($A$3,"yy")),CALC.!$B$145:$F$1640,5,FALSE)))</f>
        <v>T</v>
      </c>
      <c r="L34" s="90" t="str">
        <f>IF(ISERROR(VLOOKUP(CONCATENATE(TEXT($A34,"##"),"/",TEXT(LEFT(L$3,3),"###"),"/",TEXT($A$3,"yy")),CALC.!$B$145:$F$1640,5,FALSE))," ",IF(VLOOKUP(CONCATENATE(TEXT($A34,"##"),"/",TEXT(LEFT(L$3,3),"###"),"/",TEXT($A$3,"yy")),CALC.!$B$145:$F$1640,5,FALSE)="","T",VLOOKUP(CONCATENATE(TEXT($A34,"##"),"/",TEXT(LEFT(L$3,3),"###"),"/",TEXT($A$3,"yy")),CALC.!$B$145:$F$1640,5,FALSE)))</f>
        <v xml:space="preserve"> </v>
      </c>
      <c r="M34" s="91" t="str">
        <f>IF(ISERROR(VLOOKUP(CONCATENATE(TEXT($A34,"##"),"/",TEXT(LEFT(M$3,3),"###"),"/",TEXT($A$3,"yy")),CALC.!$B$145:$F$1640,5,FALSE))," ",IF(VLOOKUP(CONCATENATE(TEXT($A34,"##"),"/",TEXT(LEFT(M$3,3),"###"),"/",TEXT($A$3,"yy")),CALC.!$B$145:$F$1640,5,FALSE)="","T",VLOOKUP(CONCATENATE(TEXT($A34,"##"),"/",TEXT(LEFT(M$3,3),"###"),"/",TEXT($A$3,"yy")),CALC.!$B$145:$F$1640,5,FALSE)))</f>
        <v>T</v>
      </c>
      <c r="N34" s="96"/>
    </row>
    <row r="35" spans="1:14" ht="15.75">
      <c r="A35" s="1"/>
      <c r="B35" s="1"/>
      <c r="C35" s="1"/>
      <c r="D35" s="1"/>
      <c r="E35" s="133" t="s">
        <v>32</v>
      </c>
      <c r="F35" s="1"/>
      <c r="G35" s="1"/>
      <c r="H35" s="1"/>
      <c r="I35" s="1"/>
      <c r="J35" s="1"/>
      <c r="K35" s="1"/>
      <c r="N35" s="106" t="s">
        <v>15</v>
      </c>
    </row>
    <row r="36" spans="1:14" ht="15.75">
      <c r="A36" s="1" t="s">
        <v>14</v>
      </c>
      <c r="B36" s="169">
        <f t="shared" ref="B36:M36" si="0">SUM(B4:B34)</f>
        <v>0</v>
      </c>
      <c r="C36" s="169">
        <f t="shared" si="0"/>
        <v>3.2495814000000003</v>
      </c>
      <c r="D36" s="169">
        <f t="shared" si="0"/>
        <v>46.360694639999998</v>
      </c>
      <c r="E36" s="169">
        <f t="shared" si="0"/>
        <v>1.8955891499999999</v>
      </c>
      <c r="F36" s="169">
        <f t="shared" si="0"/>
        <v>0.13539922500000001</v>
      </c>
      <c r="G36" s="169">
        <f t="shared" si="0"/>
        <v>60.767172180000003</v>
      </c>
      <c r="H36" s="169">
        <f t="shared" si="0"/>
        <v>20.331547625999999</v>
      </c>
      <c r="I36" s="169">
        <f t="shared" si="0"/>
        <v>202.42184137500001</v>
      </c>
      <c r="J36" s="169">
        <f t="shared" si="0"/>
        <v>141.51926996999998</v>
      </c>
      <c r="K36" s="169">
        <f t="shared" si="0"/>
        <v>49.556116350000003</v>
      </c>
      <c r="L36" s="169">
        <f t="shared" si="0"/>
        <v>219.80168589599998</v>
      </c>
      <c r="M36" s="169">
        <f t="shared" si="0"/>
        <v>171.707881176</v>
      </c>
      <c r="N36" s="103">
        <f>SUM(B36:M36)</f>
        <v>917.74677898799996</v>
      </c>
    </row>
    <row r="37" spans="1:14" ht="15.75">
      <c r="A37" s="1" t="s">
        <v>17</v>
      </c>
      <c r="B37" s="3">
        <f t="shared" ref="B37:M37" si="1">COUNTIF(B4:B34,"&gt;0")</f>
        <v>0</v>
      </c>
      <c r="C37" s="3">
        <f t="shared" si="1"/>
        <v>2</v>
      </c>
      <c r="D37" s="3">
        <f t="shared" si="1"/>
        <v>1</v>
      </c>
      <c r="E37" s="3">
        <f t="shared" si="1"/>
        <v>1</v>
      </c>
      <c r="F37" s="3">
        <f t="shared" si="1"/>
        <v>1</v>
      </c>
      <c r="G37" s="3">
        <f t="shared" si="1"/>
        <v>8</v>
      </c>
      <c r="H37" s="3">
        <f t="shared" si="1"/>
        <v>6</v>
      </c>
      <c r="I37" s="3">
        <f t="shared" si="1"/>
        <v>11</v>
      </c>
      <c r="J37" s="3">
        <f t="shared" si="1"/>
        <v>6</v>
      </c>
      <c r="K37" s="4">
        <f t="shared" si="1"/>
        <v>7</v>
      </c>
      <c r="L37" s="4">
        <f t="shared" si="1"/>
        <v>7</v>
      </c>
      <c r="M37" s="4">
        <f t="shared" si="1"/>
        <v>5</v>
      </c>
      <c r="N37" s="104">
        <f>SUM(B37:M37)</f>
        <v>55</v>
      </c>
    </row>
    <row r="38" spans="1:14" ht="15.75">
      <c r="A38" s="1" t="s">
        <v>19</v>
      </c>
      <c r="B38" s="4">
        <f t="shared" ref="B38:M38" si="2">COUNTIF(B4:B34,"T")</f>
        <v>0</v>
      </c>
      <c r="C38" s="4">
        <f t="shared" si="2"/>
        <v>0</v>
      </c>
      <c r="D38" s="4">
        <f t="shared" si="2"/>
        <v>1</v>
      </c>
      <c r="E38" s="4">
        <f t="shared" si="2"/>
        <v>1</v>
      </c>
      <c r="F38" s="4">
        <f t="shared" si="2"/>
        <v>3</v>
      </c>
      <c r="G38" s="4">
        <f t="shared" si="2"/>
        <v>3</v>
      </c>
      <c r="H38" s="4">
        <f t="shared" si="2"/>
        <v>5</v>
      </c>
      <c r="I38" s="4">
        <f t="shared" si="2"/>
        <v>4</v>
      </c>
      <c r="J38" s="4">
        <f t="shared" si="2"/>
        <v>4</v>
      </c>
      <c r="K38" s="4">
        <f t="shared" si="2"/>
        <v>7</v>
      </c>
      <c r="L38" s="4">
        <f t="shared" si="2"/>
        <v>3</v>
      </c>
      <c r="M38" s="4">
        <f t="shared" si="2"/>
        <v>6</v>
      </c>
      <c r="N38" s="105">
        <f>COUNTIF(B4:M34,"T")</f>
        <v>37</v>
      </c>
    </row>
    <row r="49" spans="5:5">
      <c r="E49" s="167"/>
    </row>
  </sheetData>
  <conditionalFormatting sqref="B4:M4 B6:M6 B8:M8 B34:M34 B12:M12 B14:M14 B16:M16 B18:M18 B20:M20 B22:M22 B24:M24 B26:M26 B28:M28 B30:M30 B32:M32 B10:M10">
    <cfRule type="expression" dxfId="160" priority="1" stopIfTrue="1">
      <formula>IF(OR(B4="T",B4=" "),1)</formula>
    </cfRule>
    <cfRule type="cellIs" dxfId="159" priority="2" stopIfTrue="1" operator="greaterThanOrEqual">
      <formula>100</formula>
    </cfRule>
    <cfRule type="cellIs" dxfId="158" priority="3" stopIfTrue="1" operator="between">
      <formula>0.1</formula>
      <formula>99.99999</formula>
    </cfRule>
  </conditionalFormatting>
  <conditionalFormatting sqref="B5:M5 B7:M7 B11:M11 B33:M33 B13:M13 B15:M15 B17:M17 B19:M19 B21:M21 B23:M23 B25:M25 B27:M27 B29:M29 B31:M31 B9:M9">
    <cfRule type="expression" dxfId="157" priority="4" stopIfTrue="1">
      <formula>IF(OR(B5="T",B5=" "),1)</formula>
    </cfRule>
    <cfRule type="cellIs" dxfId="156" priority="5" stopIfTrue="1" operator="greaterThanOrEqual">
      <formula>100</formula>
    </cfRule>
    <cfRule type="cellIs" dxfId="155" priority="6" stopIfTrue="1" operator="between">
      <formula>0.1</formula>
      <formula>99.99999</formula>
    </cfRule>
  </conditionalFormatting>
  <hyperlinks>
    <hyperlink ref="B1" location="Consolidated!A1" display="Consolidate Link"/>
    <hyperlink ref="B2" location="CALC.!A1" display="CALC."/>
  </hyperlinks>
  <pageMargins left="0.75" right="0.75" top="1" bottom="1" header="0.5" footer="0.5"/>
  <pageSetup paperSize="9"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selection activeCell="B4" sqref="B4"/>
    </sheetView>
  </sheetViews>
  <sheetFormatPr defaultColWidth="8.6640625" defaultRowHeight="15"/>
  <cols>
    <col min="1" max="1" width="9.77734375" customWidth="1"/>
    <col min="2" max="2" width="10.77734375" customWidth="1"/>
    <col min="3" max="3" width="8.88671875" customWidth="1"/>
    <col min="4" max="6" width="8" customWidth="1"/>
    <col min="7" max="9" width="7.6640625" customWidth="1"/>
    <col min="10" max="10" width="10.44140625" customWidth="1"/>
    <col min="11" max="11" width="8" customWidth="1"/>
    <col min="12" max="13" width="9.6640625" customWidth="1"/>
  </cols>
  <sheetData>
    <row r="1" spans="1:14" ht="15.75">
      <c r="A1" s="172" t="s">
        <v>0</v>
      </c>
      <c r="B1" s="173" t="s">
        <v>44</v>
      </c>
      <c r="C1" s="191" t="s">
        <v>70</v>
      </c>
      <c r="D1" s="174"/>
      <c r="E1" s="175"/>
      <c r="F1" s="192" t="e">
        <f>#REF!</f>
        <v>#REF!</v>
      </c>
      <c r="G1" s="193"/>
      <c r="H1" s="170"/>
      <c r="I1" s="170"/>
      <c r="J1" s="196" t="e">
        <f>#REF!</f>
        <v>#REF!</v>
      </c>
      <c r="K1" s="197"/>
      <c r="L1" s="170"/>
      <c r="M1" s="200" t="e">
        <f>#REF!</f>
        <v>#REF!</v>
      </c>
    </row>
    <row r="2" spans="1:14" ht="15.75">
      <c r="A2" s="176" t="s">
        <v>1</v>
      </c>
      <c r="B2" s="177" t="s">
        <v>45</v>
      </c>
      <c r="C2" s="178" t="s">
        <v>47</v>
      </c>
      <c r="D2" s="179"/>
      <c r="E2" s="179"/>
      <c r="F2" s="194" t="str">
        <f>TEXT(SUM(B36:F36),0)&amp;"mm"</f>
        <v>11mm</v>
      </c>
      <c r="G2" s="195" t="s">
        <v>36</v>
      </c>
      <c r="H2" s="168"/>
      <c r="I2" s="168"/>
      <c r="J2" s="198" t="str">
        <f>TEXT(SUM(G36:J36),0)&amp;"mm"</f>
        <v>265mm</v>
      </c>
      <c r="K2" s="199" t="s">
        <v>21</v>
      </c>
      <c r="L2" s="6"/>
      <c r="M2" s="201" t="str">
        <f>TEXT(SUM(K36:M36),0)&amp;"mm"</f>
        <v>623mm</v>
      </c>
    </row>
    <row r="3" spans="1:14" ht="15.75">
      <c r="A3" s="140">
        <v>39447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</row>
    <row r="4" spans="1:14" ht="15.75">
      <c r="A4" s="98">
        <v>1</v>
      </c>
      <c r="B4" s="99">
        <f>IF(ISERROR(VLOOKUP(CONCATENATE(TEXT($A4,"##"),"/",TEXT(LEFT(B$3,3),"###"),"/",TEXT($A$3,"yy")),CALC.!$B$145:$F$1640,5,FALSE))," ",IF(VLOOKUP(CONCATENATE(TEXT($A4,"##"),"/",TEXT(LEFT(B$3,3),"###"),"/",TEXT($A$3,"yy")),CALC.!$B$145:$F$1640,5,FALSE)="","T",VLOOKUP(CONCATENATE(TEXT($A4,"##"),"/",TEXT(LEFT(B$3,3),"###"),"/",TEXT($A$3,"yy")),CALC.!$B$145:$F$1640,5,FALSE)))</f>
        <v>10.290341100000001</v>
      </c>
      <c r="C4" s="87" t="str">
        <f>IF(ISERROR(VLOOKUP(CONCATENATE(TEXT($A4,"##"),"/",TEXT(LEFT(C$3,3),"###"),"/",TEXT($A$3,"yy")),CALC.!$B$145:$F$1640,5,FALSE))," ",IF(VLOOKUP(CONCATENATE(TEXT($A4,"##"),"/",TEXT(LEFT(C$3,3),"###"),"/",TEXT($A$3,"yy")),CALC.!$B$145:$F$1640,5,FALSE)="","T",VLOOKUP(CONCATENATE(TEXT($A4,"##"),"/",TEXT(LEFT(C$3,3),"###"),"/",TEXT($A$3,"yy")),CALC.!$B$145:$F$1640,5,FALSE)))</f>
        <v xml:space="preserve"> </v>
      </c>
      <c r="D4" s="87" t="str">
        <f>IF(ISERROR(VLOOKUP(CONCATENATE(TEXT($A4,"##"),"/",TEXT(LEFT(D$3,3),"###"),"/",TEXT($A$3,"yy")),CALC.!$B$145:$F$1640,5,FALSE))," ",IF(VLOOKUP(CONCATENATE(TEXT($A4,"##"),"/",TEXT(LEFT(D$3,3),"###"),"/",TEXT($A$3,"yy")),CALC.!$B$145:$F$1640,5,FALSE)="","T",VLOOKUP(CONCATENATE(TEXT($A4,"##"),"/",TEXT(LEFT(D$3,3),"###"),"/",TEXT($A$3,"yy")),CALC.!$B$145:$F$1640,5,FALSE)))</f>
        <v xml:space="preserve"> </v>
      </c>
      <c r="E4" s="87" t="str">
        <f>IF(ISERROR(VLOOKUP(CONCATENATE(TEXT($A4,"##"),"/",TEXT(LEFT(E$3,3),"###"),"/",TEXT($A$3,"yy")),CALC.!$B$145:$F$1640,5,FALSE))," ",IF(VLOOKUP(CONCATENATE(TEXT($A4,"##"),"/",TEXT(LEFT(E$3,3),"###"),"/",TEXT($A$3,"yy")),CALC.!$B$145:$F$1640,5,FALSE)="","T",VLOOKUP(CONCATENATE(TEXT($A4,"##"),"/",TEXT(LEFT(E$3,3),"###"),"/",TEXT($A$3,"yy")),CALC.!$B$145:$F$1640,5,FALSE)))</f>
        <v xml:space="preserve"> </v>
      </c>
      <c r="F4" s="87" t="str">
        <f>IF(ISERROR(VLOOKUP(CONCATENATE(TEXT($A4,"##"),"/",TEXT(LEFT(F$3,3),"###"),"/",TEXT($A$3,"yy")),CALC.!$B$145:$F$1640,5,FALSE))," ",IF(VLOOKUP(CONCATENATE(TEXT($A4,"##"),"/",TEXT(LEFT(F$3,3),"###"),"/",TEXT($A$3,"yy")),CALC.!$B$145:$F$1640,5,FALSE)="","T",VLOOKUP(CONCATENATE(TEXT($A4,"##"),"/",TEXT(LEFT(F$3,3),"###"),"/",TEXT($A$3,"yy")),CALC.!$B$145:$F$1640,5,FALSE)))</f>
        <v xml:space="preserve"> </v>
      </c>
      <c r="G4" s="87" t="str">
        <f>IF(ISERROR(VLOOKUP(CONCATENATE(TEXT($A4,"##"),"/",TEXT(LEFT(G$3,3),"###"),"/",TEXT($A$3,"yy")),CALC.!$B$145:$F$1640,5,FALSE))," ",IF(VLOOKUP(CONCATENATE(TEXT($A4,"##"),"/",TEXT(LEFT(G$3,3),"###"),"/",TEXT($A$3,"yy")),CALC.!$B$145:$F$1640,5,FALSE)="","T",VLOOKUP(CONCATENATE(TEXT($A4,"##"),"/",TEXT(LEFT(G$3,3),"###"),"/",TEXT($A$3,"yy")),CALC.!$B$145:$F$1640,5,FALSE)))</f>
        <v xml:space="preserve"> </v>
      </c>
      <c r="H4" s="87" t="str">
        <f>IF(ISERROR(VLOOKUP(CONCATENATE(TEXT($A4,"##"),"/",TEXT(LEFT(H$3,3),"###"),"/",TEXT($A$3,"yy")),CALC.!$B$145:$F$1640,5,FALSE))," ",IF(VLOOKUP(CONCATENATE(TEXT($A4,"##"),"/",TEXT(LEFT(H$3,3),"###"),"/",TEXT($A$3,"yy")),CALC.!$B$145:$F$1640,5,FALSE)="","T",VLOOKUP(CONCATENATE(TEXT($A4,"##"),"/",TEXT(LEFT(H$3,3),"###"),"/",TEXT($A$3,"yy")),CALC.!$B$145:$F$1640,5,FALSE)))</f>
        <v>T</v>
      </c>
      <c r="I4" s="87" t="str">
        <f>IF(ISERROR(VLOOKUP(CONCATENATE(TEXT($A4,"##"),"/",TEXT(LEFT(I$3,3),"###"),"/",TEXT($A$3,"yy")),CALC.!$B$145:$F$1640,5,FALSE))," ",IF(VLOOKUP(CONCATENATE(TEXT($A4,"##"),"/",TEXT(LEFT(I$3,3),"###"),"/",TEXT($A$3,"yy")),CALC.!$B$145:$F$1640,5,FALSE)="","T",VLOOKUP(CONCATENATE(TEXT($A4,"##"),"/",TEXT(LEFT(I$3,3),"###"),"/",TEXT($A$3,"yy")),CALC.!$B$145:$F$1640,5,FALSE)))</f>
        <v>T</v>
      </c>
      <c r="J4" s="87">
        <f>IF(ISERROR(VLOOKUP(CONCATENATE(TEXT($A4,"##"),"/",TEXT(LEFT(J$3,3),"###"),"/",TEXT($A$3,"yy")),CALC.!$B$145:$F$1640,5,FALSE))," ",IF(VLOOKUP(CONCATENATE(TEXT($A4,"##"),"/",TEXT(LEFT(J$3,3),"###"),"/",TEXT($A$3,"yy")),CALC.!$B$145:$F$1640,5,FALSE)="","T",VLOOKUP(CONCATENATE(TEXT($A4,"##"),"/",TEXT(LEFT(J$3,3),"###"),"/",TEXT($A$3,"yy")),CALC.!$B$145:$F$1640,5,FALSE)))</f>
        <v>6.7699612499999997</v>
      </c>
      <c r="K4" s="87">
        <f>IF(ISERROR(VLOOKUP(CONCATENATE(TEXT($A4,"##"),"/",TEXT(LEFT(K$3,3),"###"),"/",TEXT($A$3,"yy")),CALC.!$B$145:$F$1640,5,FALSE))," ",IF(VLOOKUP(CONCATENATE(TEXT($A4,"##"),"/",TEXT(LEFT(K$3,3),"###"),"/",TEXT($A$3,"yy")),CALC.!$B$145:$F$1640,5,FALSE)="","T",VLOOKUP(CONCATENATE(TEXT($A4,"##"),"/",TEXT(LEFT(K$3,3),"###"),"/",TEXT($A$3,"yy")),CALC.!$B$145:$F$1640,5,FALSE)))</f>
        <v>45.494139599999997</v>
      </c>
      <c r="L4" s="87">
        <f>IF(ISERROR(VLOOKUP(CONCATENATE(TEXT($A4,"##"),"/",TEXT(LEFT(L$3,3),"###"),"/",TEXT($A$3,"yy")),CALC.!$B$145:$F$1640,5,FALSE))," ",IF(VLOOKUP(CONCATENATE(TEXT($A4,"##"),"/",TEXT(LEFT(L$3,3),"###"),"/",TEXT($A$3,"yy")),CALC.!$B$145:$F$1640,5,FALSE)="","T",VLOOKUP(CONCATENATE(TEXT($A4,"##"),"/",TEXT(LEFT(L$3,3),"###"),"/",TEXT($A$3,"yy")),CALC.!$B$145:$F$1640,5,FALSE)))</f>
        <v>67.42881405</v>
      </c>
      <c r="M4" s="88" t="str">
        <f>IF(ISERROR(VLOOKUP(CONCATENATE(TEXT($A4,"##"),"/",TEXT(LEFT(M$3,3),"###"),"/",TEXT($A$3,"yy")),CALC.!$B$145:$F$1640,5,FALSE))," ",IF(VLOOKUP(CONCATENATE(TEXT($A4,"##"),"/",TEXT(LEFT(M$3,3),"###"),"/",TEXT($A$3,"yy")),CALC.!$B$145:$F$1640,5,FALSE)="","T",VLOOKUP(CONCATENATE(TEXT($A4,"##"),"/",TEXT(LEFT(M$3,3),"###"),"/",TEXT($A$3,"yy")),CALC.!$B$145:$F$1640,5,FALSE)))</f>
        <v xml:space="preserve"> </v>
      </c>
      <c r="N4" s="96"/>
    </row>
    <row r="5" spans="1:14" ht="15.75">
      <c r="A5" s="100">
        <v>2</v>
      </c>
      <c r="B5" s="8" t="str">
        <f>IF(ISERROR(VLOOKUP(CONCATENATE(TEXT($A5,"##"),"/",TEXT(LEFT(B$3,3),"###"),"/",TEXT($A$3,"yy")),CALC.!$B$145:$F$1640,5,FALSE))," ",IF(VLOOKUP(CONCATENATE(TEXT($A5,"##"),"/",TEXT(LEFT(B$3,3),"###"),"/",TEXT($A$3,"yy")),CALC.!$B$145:$F$1640,5,FALSE)="","T",VLOOKUP(CONCATENATE(TEXT($A5,"##"),"/",TEXT(LEFT(B$3,3),"###"),"/",TEXT($A$3,"yy")),CALC.!$B$145:$F$1640,5,FALSE)))</f>
        <v>T</v>
      </c>
      <c r="C5" s="7" t="str">
        <f>IF(ISERROR(VLOOKUP(CONCATENATE(TEXT($A5,"##"),"/",TEXT(LEFT(C$3,3),"###"),"/",TEXT($A$3,"yy")),CALC.!$B$145:$F$1640,5,FALSE))," ",IF(VLOOKUP(CONCATENATE(TEXT($A5,"##"),"/",TEXT(LEFT(C$3,3),"###"),"/",TEXT($A$3,"yy")),CALC.!$B$145:$F$1640,5,FALSE)="","T",VLOOKUP(CONCATENATE(TEXT($A5,"##"),"/",TEXT(LEFT(C$3,3),"###"),"/",TEXT($A$3,"yy")),CALC.!$B$145:$F$1640,5,FALSE)))</f>
        <v xml:space="preserve"> </v>
      </c>
      <c r="D5" s="7" t="str">
        <f>IF(ISERROR(VLOOKUP(CONCATENATE(TEXT($A5,"##"),"/",TEXT(LEFT(D$3,3),"###"),"/",TEXT($A$3,"yy")),CALC.!$B$145:$F$1640,5,FALSE))," ",IF(VLOOKUP(CONCATENATE(TEXT($A5,"##"),"/",TEXT(LEFT(D$3,3),"###"),"/",TEXT($A$3,"yy")),CALC.!$B$145:$F$1640,5,FALSE)="","T",VLOOKUP(CONCATENATE(TEXT($A5,"##"),"/",TEXT(LEFT(D$3,3),"###"),"/",TEXT($A$3,"yy")),CALC.!$B$145:$F$1640,5,FALSE)))</f>
        <v xml:space="preserve"> </v>
      </c>
      <c r="E5" s="7" t="str">
        <f>IF(ISERROR(VLOOKUP(CONCATENATE(TEXT($A5,"##"),"/",TEXT(LEFT(E$3,3),"###"),"/",TEXT($A$3,"yy")),CALC.!$B$145:$F$1640,5,FALSE))," ",IF(VLOOKUP(CONCATENATE(TEXT($A5,"##"),"/",TEXT(LEFT(E$3,3),"###"),"/",TEXT($A$3,"yy")),CALC.!$B$145:$F$1640,5,FALSE)="","T",VLOOKUP(CONCATENATE(TEXT($A5,"##"),"/",TEXT(LEFT(E$3,3),"###"),"/",TEXT($A$3,"yy")),CALC.!$B$145:$F$1640,5,FALSE)))</f>
        <v xml:space="preserve"> </v>
      </c>
      <c r="F5" s="7" t="str">
        <f>IF(ISERROR(VLOOKUP(CONCATENATE(TEXT($A5,"##"),"/",TEXT(LEFT(F$3,3),"###"),"/",TEXT($A$3,"yy")),CALC.!$B$145:$F$1640,5,FALSE))," ",IF(VLOOKUP(CONCATENATE(TEXT($A5,"##"),"/",TEXT(LEFT(F$3,3),"###"),"/",TEXT($A$3,"yy")),CALC.!$B$145:$F$1640,5,FALSE)="","T",VLOOKUP(CONCATENATE(TEXT($A5,"##"),"/",TEXT(LEFT(F$3,3),"###"),"/",TEXT($A$3,"yy")),CALC.!$B$145:$F$1640,5,FALSE)))</f>
        <v xml:space="preserve"> </v>
      </c>
      <c r="G5" s="7" t="str">
        <f>IF(ISERROR(VLOOKUP(CONCATENATE(TEXT($A5,"##"),"/",TEXT(LEFT(G$3,3),"###"),"/",TEXT($A$3,"yy")),CALC.!$B$145:$F$1640,5,FALSE))," ",IF(VLOOKUP(CONCATENATE(TEXT($A5,"##"),"/",TEXT(LEFT(G$3,3),"###"),"/",TEXT($A$3,"yy")),CALC.!$B$145:$F$1640,5,FALSE)="","T",VLOOKUP(CONCATENATE(TEXT($A5,"##"),"/",TEXT(LEFT(G$3,3),"###"),"/",TEXT($A$3,"yy")),CALC.!$B$145:$F$1640,5,FALSE)))</f>
        <v xml:space="preserve"> </v>
      </c>
      <c r="H5" s="7" t="str">
        <f>IF(ISERROR(VLOOKUP(CONCATENATE(TEXT($A5,"##"),"/",TEXT(LEFT(H$3,3),"###"),"/",TEXT($A$3,"yy")),CALC.!$B$145:$F$1640,5,FALSE))," ",IF(VLOOKUP(CONCATENATE(TEXT($A5,"##"),"/",TEXT(LEFT(H$3,3),"###"),"/",TEXT($A$3,"yy")),CALC.!$B$145:$F$1640,5,FALSE)="","T",VLOOKUP(CONCATENATE(TEXT($A5,"##"),"/",TEXT(LEFT(H$3,3),"###"),"/",TEXT($A$3,"yy")),CALC.!$B$145:$F$1640,5,FALSE)))</f>
        <v xml:space="preserve"> </v>
      </c>
      <c r="I5" s="7" t="str">
        <f>IF(ISERROR(VLOOKUP(CONCATENATE(TEXT($A5,"##"),"/",TEXT(LEFT(I$3,3),"###"),"/",TEXT($A$3,"yy")),CALC.!$B$145:$F$1640,5,FALSE))," ",IF(VLOOKUP(CONCATENATE(TEXT($A5,"##"),"/",TEXT(LEFT(I$3,3),"###"),"/",TEXT($A$3,"yy")),CALC.!$B$145:$F$1640,5,FALSE)="","T",VLOOKUP(CONCATENATE(TEXT($A5,"##"),"/",TEXT(LEFT(I$3,3),"###"),"/",TEXT($A$3,"yy")),CALC.!$B$145:$F$1640,5,FALSE)))</f>
        <v xml:space="preserve"> </v>
      </c>
      <c r="J5" s="7" t="str">
        <f>IF(ISERROR(VLOOKUP(CONCATENATE(TEXT($A5,"##"),"/",TEXT(LEFT(J$3,3),"###"),"/",TEXT($A$3,"yy")),CALC.!$B$145:$F$1640,5,FALSE))," ",IF(VLOOKUP(CONCATENATE(TEXT($A5,"##"),"/",TEXT(LEFT(J$3,3),"###"),"/",TEXT($A$3,"yy")),CALC.!$B$145:$F$1640,5,FALSE)="","T",VLOOKUP(CONCATENATE(TEXT($A5,"##"),"/",TEXT(LEFT(J$3,3),"###"),"/",TEXT($A$3,"yy")),CALC.!$B$145:$F$1640,5,FALSE)))</f>
        <v xml:space="preserve"> </v>
      </c>
      <c r="K5" s="7" t="str">
        <f>IF(ISERROR(VLOOKUP(CONCATENATE(TEXT($A5,"##"),"/",TEXT(LEFT(K$3,3),"###"),"/",TEXT($A$3,"yy")),CALC.!$B$145:$F$1640,5,FALSE))," ",IF(VLOOKUP(CONCATENATE(TEXT($A5,"##"),"/",TEXT(LEFT(K$3,3),"###"),"/",TEXT($A$3,"yy")),CALC.!$B$145:$F$1640,5,FALSE)="","T",VLOOKUP(CONCATENATE(TEXT($A5,"##"),"/",TEXT(LEFT(K$3,3),"###"),"/",TEXT($A$3,"yy")),CALC.!$B$145:$F$1640,5,FALSE)))</f>
        <v xml:space="preserve"> </v>
      </c>
      <c r="L5" s="7" t="str">
        <f>IF(ISERROR(VLOOKUP(CONCATENATE(TEXT($A5,"##"),"/",TEXT(LEFT(L$3,3),"###"),"/",TEXT($A$3,"yy")),CALC.!$B$145:$F$1640,5,FALSE))," ",IF(VLOOKUP(CONCATENATE(TEXT($A5,"##"),"/",TEXT(LEFT(L$3,3),"###"),"/",TEXT($A$3,"yy")),CALC.!$B$145:$F$1640,5,FALSE)="","T",VLOOKUP(CONCATENATE(TEXT($A5,"##"),"/",TEXT(LEFT(L$3,3),"###"),"/",TEXT($A$3,"yy")),CALC.!$B$145:$F$1640,5,FALSE)))</f>
        <v xml:space="preserve"> </v>
      </c>
      <c r="M5" s="9" t="str">
        <f>IF(ISERROR(VLOOKUP(CONCATENATE(TEXT($A5,"##"),"/",TEXT(LEFT(M$3,3),"###"),"/",TEXT($A$3,"yy")),CALC.!$B$145:$F$1640,5,FALSE))," ",IF(VLOOKUP(CONCATENATE(TEXT($A5,"##"),"/",TEXT(LEFT(M$3,3),"###"),"/",TEXT($A$3,"yy")),CALC.!$B$145:$F$1640,5,FALSE)="","T",VLOOKUP(CONCATENATE(TEXT($A5,"##"),"/",TEXT(LEFT(M$3,3),"###"),"/",TEXT($A$3,"yy")),CALC.!$B$145:$F$1640,5,FALSE)))</f>
        <v xml:space="preserve"> </v>
      </c>
      <c r="N5" s="96"/>
    </row>
    <row r="6" spans="1:14" ht="15.75">
      <c r="A6" s="97">
        <v>3</v>
      </c>
      <c r="B6" s="86" t="str">
        <f>IF(ISERROR(VLOOKUP(CONCATENATE(TEXT($A6,"##"),"/",TEXT(LEFT(B$3,3),"###"),"/",TEXT($A$3,"yy")),CALC.!$B$145:$F$1640,5,FALSE))," ",IF(VLOOKUP(CONCATENATE(TEXT($A6,"##"),"/",TEXT(LEFT(B$3,3),"###"),"/",TEXT($A$3,"yy")),CALC.!$B$145:$F$1640,5,FALSE)="","T",VLOOKUP(CONCATENATE(TEXT($A6,"##"),"/",TEXT(LEFT(B$3,3),"###"),"/",TEXT($A$3,"yy")),CALC.!$B$145:$F$1640,5,FALSE)))</f>
        <v xml:space="preserve"> </v>
      </c>
      <c r="C6" s="87" t="str">
        <f>IF(ISERROR(VLOOKUP(CONCATENATE(TEXT($A6,"##"),"/",TEXT(LEFT(C$3,3),"###"),"/",TEXT($A$3,"yy")),CALC.!$B$145:$F$1640,5,FALSE))," ",IF(VLOOKUP(CONCATENATE(TEXT($A6,"##"),"/",TEXT(LEFT(C$3,3),"###"),"/",TEXT($A$3,"yy")),CALC.!$B$145:$F$1640,5,FALSE)="","T",VLOOKUP(CONCATENATE(TEXT($A6,"##"),"/",TEXT(LEFT(C$3,3),"###"),"/",TEXT($A$3,"yy")),CALC.!$B$145:$F$1640,5,FALSE)))</f>
        <v xml:space="preserve"> </v>
      </c>
      <c r="D6" s="87" t="str">
        <f>IF(ISERROR(VLOOKUP(CONCATENATE(TEXT($A6,"##"),"/",TEXT(LEFT(D$3,3),"###"),"/",TEXT($A$3,"yy")),CALC.!$B$145:$F$1640,5,FALSE))," ",IF(VLOOKUP(CONCATENATE(TEXT($A6,"##"),"/",TEXT(LEFT(D$3,3),"###"),"/",TEXT($A$3,"yy")),CALC.!$B$145:$F$1640,5,FALSE)="","T",VLOOKUP(CONCATENATE(TEXT($A6,"##"),"/",TEXT(LEFT(D$3,3),"###"),"/",TEXT($A$3,"yy")),CALC.!$B$145:$F$1640,5,FALSE)))</f>
        <v xml:space="preserve"> </v>
      </c>
      <c r="E6" s="87" t="str">
        <f>IF(ISERROR(VLOOKUP(CONCATENATE(TEXT($A6,"##"),"/",TEXT(LEFT(E$3,3),"###"),"/",TEXT($A$3,"yy")),CALC.!$B$145:$F$1640,5,FALSE))," ",IF(VLOOKUP(CONCATENATE(TEXT($A6,"##"),"/",TEXT(LEFT(E$3,3),"###"),"/",TEXT($A$3,"yy")),CALC.!$B$145:$F$1640,5,FALSE)="","T",VLOOKUP(CONCATENATE(TEXT($A6,"##"),"/",TEXT(LEFT(E$3,3),"###"),"/",TEXT($A$3,"yy")),CALC.!$B$145:$F$1640,5,FALSE)))</f>
        <v xml:space="preserve"> </v>
      </c>
      <c r="F6" s="87" t="str">
        <f>IF(ISERROR(VLOOKUP(CONCATENATE(TEXT($A6,"##"),"/",TEXT(LEFT(F$3,3),"###"),"/",TEXT($A$3,"yy")),CALC.!$B$145:$F$1640,5,FALSE))," ",IF(VLOOKUP(CONCATENATE(TEXT($A6,"##"),"/",TEXT(LEFT(F$3,3),"###"),"/",TEXT($A$3,"yy")),CALC.!$B$145:$F$1640,5,FALSE)="","T",VLOOKUP(CONCATENATE(TEXT($A6,"##"),"/",TEXT(LEFT(F$3,3),"###"),"/",TEXT($A$3,"yy")),CALC.!$B$145:$F$1640,5,FALSE)))</f>
        <v xml:space="preserve"> </v>
      </c>
      <c r="G6" s="87" t="str">
        <f>IF(ISERROR(VLOOKUP(CONCATENATE(TEXT($A6,"##"),"/",TEXT(LEFT(G$3,3),"###"),"/",TEXT($A$3,"yy")),CALC.!$B$145:$F$1640,5,FALSE))," ",IF(VLOOKUP(CONCATENATE(TEXT($A6,"##"),"/",TEXT(LEFT(G$3,3),"###"),"/",TEXT($A$3,"yy")),CALC.!$B$145:$F$1640,5,FALSE)="","T",VLOOKUP(CONCATENATE(TEXT($A6,"##"),"/",TEXT(LEFT(G$3,3),"###"),"/",TEXT($A$3,"yy")),CALC.!$B$145:$F$1640,5,FALSE)))</f>
        <v xml:space="preserve"> </v>
      </c>
      <c r="H6" s="87" t="str">
        <f>IF(ISERROR(VLOOKUP(CONCATENATE(TEXT($A6,"##"),"/",TEXT(LEFT(H$3,3),"###"),"/",TEXT($A$3,"yy")),CALC.!$B$145:$F$1640,5,FALSE))," ",IF(VLOOKUP(CONCATENATE(TEXT($A6,"##"),"/",TEXT(LEFT(H$3,3),"###"),"/",TEXT($A$3,"yy")),CALC.!$B$145:$F$1640,5,FALSE)="","T",VLOOKUP(CONCATENATE(TEXT($A6,"##"),"/",TEXT(LEFT(H$3,3),"###"),"/",TEXT($A$3,"yy")),CALC.!$B$145:$F$1640,5,FALSE)))</f>
        <v xml:space="preserve"> </v>
      </c>
      <c r="I6" s="87" t="str">
        <f>IF(ISERROR(VLOOKUP(CONCATENATE(TEXT($A6,"##"),"/",TEXT(LEFT(I$3,3),"###"),"/",TEXT($A$3,"yy")),CALC.!$B$145:$F$1640,5,FALSE))," ",IF(VLOOKUP(CONCATENATE(TEXT($A6,"##"),"/",TEXT(LEFT(I$3,3),"###"),"/",TEXT($A$3,"yy")),CALC.!$B$145:$F$1640,5,FALSE)="","T",VLOOKUP(CONCATENATE(TEXT($A6,"##"),"/",TEXT(LEFT(I$3,3),"###"),"/",TEXT($A$3,"yy")),CALC.!$B$145:$F$1640,5,FALSE)))</f>
        <v>T</v>
      </c>
      <c r="J6" s="87" t="str">
        <f>IF(ISERROR(VLOOKUP(CONCATENATE(TEXT($A6,"##"),"/",TEXT(LEFT(J$3,3),"###"),"/",TEXT($A$3,"yy")),CALC.!$B$145:$F$1640,5,FALSE))," ",IF(VLOOKUP(CONCATENATE(TEXT($A6,"##"),"/",TEXT(LEFT(J$3,3),"###"),"/",TEXT($A$3,"yy")),CALC.!$B$145:$F$1640,5,FALSE)="","T",VLOOKUP(CONCATENATE(TEXT($A6,"##"),"/",TEXT(LEFT(J$3,3),"###"),"/",TEXT($A$3,"yy")),CALC.!$B$145:$F$1640,5,FALSE)))</f>
        <v>T</v>
      </c>
      <c r="K6" s="87" t="str">
        <f>IF(ISERROR(VLOOKUP(CONCATENATE(TEXT($A6,"##"),"/",TEXT(LEFT(K$3,3),"###"),"/",TEXT($A$3,"yy")),CALC.!$B$145:$F$1640,5,FALSE))," ",IF(VLOOKUP(CONCATENATE(TEXT($A6,"##"),"/",TEXT(LEFT(K$3,3),"###"),"/",TEXT($A$3,"yy")),CALC.!$B$145:$F$1640,5,FALSE)="","T",VLOOKUP(CONCATENATE(TEXT($A6,"##"),"/",TEXT(LEFT(K$3,3),"###"),"/",TEXT($A$3,"yy")),CALC.!$B$145:$F$1640,5,FALSE)))</f>
        <v xml:space="preserve"> </v>
      </c>
      <c r="L6" s="87" t="str">
        <f>IF(ISERROR(VLOOKUP(CONCATENATE(TEXT($A6,"##"),"/",TEXT(LEFT(L$3,3),"###"),"/",TEXT($A$3,"yy")),CALC.!$B$145:$F$1640,5,FALSE))," ",IF(VLOOKUP(CONCATENATE(TEXT($A6,"##"),"/",TEXT(LEFT(L$3,3),"###"),"/",TEXT($A$3,"yy")),CALC.!$B$145:$F$1640,5,FALSE)="","T",VLOOKUP(CONCATENATE(TEXT($A6,"##"),"/",TEXT(LEFT(L$3,3),"###"),"/",TEXT($A$3,"yy")),CALC.!$B$145:$F$1640,5,FALSE)))</f>
        <v xml:space="preserve"> </v>
      </c>
      <c r="M6" s="88">
        <f>IF(ISERROR(VLOOKUP(CONCATENATE(TEXT($A6,"##"),"/",TEXT(LEFT(M$3,3),"###"),"/",TEXT($A$3,"yy")),CALC.!$B$145:$F$1640,5,FALSE))," ",IF(VLOOKUP(CONCATENATE(TEXT($A6,"##"),"/",TEXT(LEFT(M$3,3),"###"),"/",TEXT($A$3,"yy")),CALC.!$B$145:$F$1640,5,FALSE)="","T",VLOOKUP(CONCATENATE(TEXT($A6,"##"),"/",TEXT(LEFT(M$3,3),"###"),"/",TEXT($A$3,"yy")),CALC.!$B$145:$F$1640,5,FALSE)))</f>
        <v>5.8221666750000001</v>
      </c>
      <c r="N6" s="96"/>
    </row>
    <row r="7" spans="1:14" ht="15.75">
      <c r="A7" s="100">
        <v>4</v>
      </c>
      <c r="B7" s="8" t="str">
        <f>IF(ISERROR(VLOOKUP(CONCATENATE(TEXT($A7,"##"),"/",TEXT(LEFT(B$3,3),"###"),"/",TEXT($A$3,"yy")),CALC.!$B$145:$F$1640,5,FALSE))," ",IF(VLOOKUP(CONCATENATE(TEXT($A7,"##"),"/",TEXT(LEFT(B$3,3),"###"),"/",TEXT($A$3,"yy")),CALC.!$B$145:$F$1640,5,FALSE)="","T",VLOOKUP(CONCATENATE(TEXT($A7,"##"),"/",TEXT(LEFT(B$3,3),"###"),"/",TEXT($A$3,"yy")),CALC.!$B$145:$F$1640,5,FALSE)))</f>
        <v xml:space="preserve"> </v>
      </c>
      <c r="C7" s="7" t="str">
        <f>IF(ISERROR(VLOOKUP(CONCATENATE(TEXT($A7,"##"),"/",TEXT(LEFT(C$3,3),"###"),"/",TEXT($A$3,"yy")),CALC.!$B$145:$F$1640,5,FALSE))," ",IF(VLOOKUP(CONCATENATE(TEXT($A7,"##"),"/",TEXT(LEFT(C$3,3),"###"),"/",TEXT($A$3,"yy")),CALC.!$B$145:$F$1640,5,FALSE)="","T",VLOOKUP(CONCATENATE(TEXT($A7,"##"),"/",TEXT(LEFT(C$3,3),"###"),"/",TEXT($A$3,"yy")),CALC.!$B$145:$F$1640,5,FALSE)))</f>
        <v xml:space="preserve"> </v>
      </c>
      <c r="D7" s="7" t="str">
        <f>IF(ISERROR(VLOOKUP(CONCATENATE(TEXT($A7,"##"),"/",TEXT(LEFT(D$3,3),"###"),"/",TEXT($A$3,"yy")),CALC.!$B$145:$F$1640,5,FALSE))," ",IF(VLOOKUP(CONCATENATE(TEXT($A7,"##"),"/",TEXT(LEFT(D$3,3),"###"),"/",TEXT($A$3,"yy")),CALC.!$B$145:$F$1640,5,FALSE)="","T",VLOOKUP(CONCATENATE(TEXT($A7,"##"),"/",TEXT(LEFT(D$3,3),"###"),"/",TEXT($A$3,"yy")),CALC.!$B$145:$F$1640,5,FALSE)))</f>
        <v xml:space="preserve"> </v>
      </c>
      <c r="E7" s="7" t="str">
        <f>IF(ISERROR(VLOOKUP(CONCATENATE(TEXT($A7,"##"),"/",TEXT(LEFT(E$3,3),"###"),"/",TEXT($A$3,"yy")),CALC.!$B$145:$F$1640,5,FALSE))," ",IF(VLOOKUP(CONCATENATE(TEXT($A7,"##"),"/",TEXT(LEFT(E$3,3),"###"),"/",TEXT($A$3,"yy")),CALC.!$B$145:$F$1640,5,FALSE)="","T",VLOOKUP(CONCATENATE(TEXT($A7,"##"),"/",TEXT(LEFT(E$3,3),"###"),"/",TEXT($A$3,"yy")),CALC.!$B$145:$F$1640,5,FALSE)))</f>
        <v xml:space="preserve"> </v>
      </c>
      <c r="F7" s="7" t="str">
        <f>IF(ISERROR(VLOOKUP(CONCATENATE(TEXT($A7,"##"),"/",TEXT(LEFT(F$3,3),"###"),"/",TEXT($A$3,"yy")),CALC.!$B$145:$F$1640,5,FALSE))," ",IF(VLOOKUP(CONCATENATE(TEXT($A7,"##"),"/",TEXT(LEFT(F$3,3),"###"),"/",TEXT($A$3,"yy")),CALC.!$B$145:$F$1640,5,FALSE)="","T",VLOOKUP(CONCATENATE(TEXT($A7,"##"),"/",TEXT(LEFT(F$3,3),"###"),"/",TEXT($A$3,"yy")),CALC.!$B$145:$F$1640,5,FALSE)))</f>
        <v xml:space="preserve"> </v>
      </c>
      <c r="G7" s="7" t="str">
        <f>IF(ISERROR(VLOOKUP(CONCATENATE(TEXT($A7,"##"),"/",TEXT(LEFT(G$3,3),"###"),"/",TEXT($A$3,"yy")),CALC.!$B$145:$F$1640,5,FALSE))," ",IF(VLOOKUP(CONCATENATE(TEXT($A7,"##"),"/",TEXT(LEFT(G$3,3),"###"),"/",TEXT($A$3,"yy")),CALC.!$B$145:$F$1640,5,FALSE)="","T",VLOOKUP(CONCATENATE(TEXT($A7,"##"),"/",TEXT(LEFT(G$3,3),"###"),"/",TEXT($A$3,"yy")),CALC.!$B$145:$F$1640,5,FALSE)))</f>
        <v xml:space="preserve"> </v>
      </c>
      <c r="H7" s="7" t="str">
        <f>IF(ISERROR(VLOOKUP(CONCATENATE(TEXT($A7,"##"),"/",TEXT(LEFT(H$3,3),"###"),"/",TEXT($A$3,"yy")),CALC.!$B$145:$F$1640,5,FALSE))," ",IF(VLOOKUP(CONCATENATE(TEXT($A7,"##"),"/",TEXT(LEFT(H$3,3),"###"),"/",TEXT($A$3,"yy")),CALC.!$B$145:$F$1640,5,FALSE)="","T",VLOOKUP(CONCATENATE(TEXT($A7,"##"),"/",TEXT(LEFT(H$3,3),"###"),"/",TEXT($A$3,"yy")),CALC.!$B$145:$F$1640,5,FALSE)))</f>
        <v xml:space="preserve"> </v>
      </c>
      <c r="I7" s="7" t="str">
        <f>IF(ISERROR(VLOOKUP(CONCATENATE(TEXT($A7,"##"),"/",TEXT(LEFT(I$3,3),"###"),"/",TEXT($A$3,"yy")),CALC.!$B$145:$F$1640,5,FALSE))," ",IF(VLOOKUP(CONCATENATE(TEXT($A7,"##"),"/",TEXT(LEFT(I$3,3),"###"),"/",TEXT($A$3,"yy")),CALC.!$B$145:$F$1640,5,FALSE)="","T",VLOOKUP(CONCATENATE(TEXT($A7,"##"),"/",TEXT(LEFT(I$3,3),"###"),"/",TEXT($A$3,"yy")),CALC.!$B$145:$F$1640,5,FALSE)))</f>
        <v xml:space="preserve"> </v>
      </c>
      <c r="J7" s="7" t="str">
        <f>IF(ISERROR(VLOOKUP(CONCATENATE(TEXT($A7,"##"),"/",TEXT(LEFT(J$3,3),"###"),"/",TEXT($A$3,"yy")),CALC.!$B$145:$F$1640,5,FALSE))," ",IF(VLOOKUP(CONCATENATE(TEXT($A7,"##"),"/",TEXT(LEFT(J$3,3),"###"),"/",TEXT($A$3,"yy")),CALC.!$B$145:$F$1640,5,FALSE)="","T",VLOOKUP(CONCATENATE(TEXT($A7,"##"),"/",TEXT(LEFT(J$3,3),"###"),"/",TEXT($A$3,"yy")),CALC.!$B$145:$F$1640,5,FALSE)))</f>
        <v>T</v>
      </c>
      <c r="K7" s="7" t="str">
        <f>IF(ISERROR(VLOOKUP(CONCATENATE(TEXT($A7,"##"),"/",TEXT(LEFT(K$3,3),"###"),"/",TEXT($A$3,"yy")),CALC.!$B$145:$F$1640,5,FALSE))," ",IF(VLOOKUP(CONCATENATE(TEXT($A7,"##"),"/",TEXT(LEFT(K$3,3),"###"),"/",TEXT($A$3,"yy")),CALC.!$B$145:$F$1640,5,FALSE)="","T",VLOOKUP(CONCATENATE(TEXT($A7,"##"),"/",TEXT(LEFT(K$3,3),"###"),"/",TEXT($A$3,"yy")),CALC.!$B$145:$F$1640,5,FALSE)))</f>
        <v xml:space="preserve"> </v>
      </c>
      <c r="L7" s="7" t="str">
        <f>IF(ISERROR(VLOOKUP(CONCATENATE(TEXT($A7,"##"),"/",TEXT(LEFT(L$3,3),"###"),"/",TEXT($A$3,"yy")),CALC.!$B$145:$F$1640,5,FALSE))," ",IF(VLOOKUP(CONCATENATE(TEXT($A7,"##"),"/",TEXT(LEFT(L$3,3),"###"),"/",TEXT($A$3,"yy")),CALC.!$B$145:$F$1640,5,FALSE)="","T",VLOOKUP(CONCATENATE(TEXT($A7,"##"),"/",TEXT(LEFT(L$3,3),"###"),"/",TEXT($A$3,"yy")),CALC.!$B$145:$F$1640,5,FALSE)))</f>
        <v xml:space="preserve"> </v>
      </c>
      <c r="M7" s="9">
        <f>IF(ISERROR(VLOOKUP(CONCATENATE(TEXT($A7,"##"),"/",TEXT(LEFT(M$3,3),"###"),"/",TEXT($A$3,"yy")),CALC.!$B$145:$F$1640,5,FALSE))," ",IF(VLOOKUP(CONCATENATE(TEXT($A7,"##"),"/",TEXT(LEFT(M$3,3),"###"),"/",TEXT($A$3,"yy")),CALC.!$B$145:$F$1640,5,FALSE)="","T",VLOOKUP(CONCATENATE(TEXT($A7,"##"),"/",TEXT(LEFT(M$3,3),"###"),"/",TEXT($A$3,"yy")),CALC.!$B$145:$F$1640,5,FALSE)))</f>
        <v>6.4991627999999997</v>
      </c>
      <c r="N7" s="96"/>
    </row>
    <row r="8" spans="1:14" ht="15.75">
      <c r="A8" s="97">
        <v>5</v>
      </c>
      <c r="B8" s="86" t="str">
        <f>IF(ISERROR(VLOOKUP(CONCATENATE(TEXT($A8,"##"),"/",TEXT(LEFT(B$3,3),"###"),"/",TEXT($A$3,"yy")),CALC.!$B$145:$F$1640,5,FALSE))," ",IF(VLOOKUP(CONCATENATE(TEXT($A8,"##"),"/",TEXT(LEFT(B$3,3),"###"),"/",TEXT($A$3,"yy")),CALC.!$B$145:$F$1640,5,FALSE)="","T",VLOOKUP(CONCATENATE(TEXT($A8,"##"),"/",TEXT(LEFT(B$3,3),"###"),"/",TEXT($A$3,"yy")),CALC.!$B$145:$F$1640,5,FALSE)))</f>
        <v xml:space="preserve"> </v>
      </c>
      <c r="C8" s="87" t="str">
        <f>IF(ISERROR(VLOOKUP(CONCATENATE(TEXT($A8,"##"),"/",TEXT(LEFT(C$3,3),"###"),"/",TEXT($A$3,"yy")),CALC.!$B$145:$F$1640,5,FALSE))," ",IF(VLOOKUP(CONCATENATE(TEXT($A8,"##"),"/",TEXT(LEFT(C$3,3),"###"),"/",TEXT($A$3,"yy")),CALC.!$B$145:$F$1640,5,FALSE)="","T",VLOOKUP(CONCATENATE(TEXT($A8,"##"),"/",TEXT(LEFT(C$3,3),"###"),"/",TEXT($A$3,"yy")),CALC.!$B$145:$F$1640,5,FALSE)))</f>
        <v xml:space="preserve"> </v>
      </c>
      <c r="D8" s="87" t="str">
        <f>IF(ISERROR(VLOOKUP(CONCATENATE(TEXT($A8,"##"),"/",TEXT(LEFT(D$3,3),"###"),"/",TEXT($A$3,"yy")),CALC.!$B$145:$F$1640,5,FALSE))," ",IF(VLOOKUP(CONCATENATE(TEXT($A8,"##"),"/",TEXT(LEFT(D$3,3),"###"),"/",TEXT($A$3,"yy")),CALC.!$B$145:$F$1640,5,FALSE)="","T",VLOOKUP(CONCATENATE(TEXT($A8,"##"),"/",TEXT(LEFT(D$3,3),"###"),"/",TEXT($A$3,"yy")),CALC.!$B$145:$F$1640,5,FALSE)))</f>
        <v xml:space="preserve"> </v>
      </c>
      <c r="E8" s="87" t="str">
        <f>IF(ISERROR(VLOOKUP(CONCATENATE(TEXT($A8,"##"),"/",TEXT(LEFT(E$3,3),"###"),"/",TEXT($A$3,"yy")),CALC.!$B$145:$F$1640,5,FALSE))," ",IF(VLOOKUP(CONCATENATE(TEXT($A8,"##"),"/",TEXT(LEFT(E$3,3),"###"),"/",TEXT($A$3,"yy")),CALC.!$B$145:$F$1640,5,FALSE)="","T",VLOOKUP(CONCATENATE(TEXT($A8,"##"),"/",TEXT(LEFT(E$3,3),"###"),"/",TEXT($A$3,"yy")),CALC.!$B$145:$F$1640,5,FALSE)))</f>
        <v xml:space="preserve"> </v>
      </c>
      <c r="F8" s="87" t="str">
        <f>IF(ISERROR(VLOOKUP(CONCATENATE(TEXT($A8,"##"),"/",TEXT(LEFT(F$3,3),"###"),"/",TEXT($A$3,"yy")),CALC.!$B$145:$F$1640,5,FALSE))," ",IF(VLOOKUP(CONCATENATE(TEXT($A8,"##"),"/",TEXT(LEFT(F$3,3),"###"),"/",TEXT($A$3,"yy")),CALC.!$B$145:$F$1640,5,FALSE)="","T",VLOOKUP(CONCATENATE(TEXT($A8,"##"),"/",TEXT(LEFT(F$3,3),"###"),"/",TEXT($A$3,"yy")),CALC.!$B$145:$F$1640,5,FALSE)))</f>
        <v xml:space="preserve"> </v>
      </c>
      <c r="G8" s="87" t="str">
        <f>IF(ISERROR(VLOOKUP(CONCATENATE(TEXT($A8,"##"),"/",TEXT(LEFT(G$3,3),"###"),"/",TEXT($A$3,"yy")),CALC.!$B$145:$F$1640,5,FALSE))," ",IF(VLOOKUP(CONCATENATE(TEXT($A8,"##"),"/",TEXT(LEFT(G$3,3),"###"),"/",TEXT($A$3,"yy")),CALC.!$B$145:$F$1640,5,FALSE)="","T",VLOOKUP(CONCATENATE(TEXT($A8,"##"),"/",TEXT(LEFT(G$3,3),"###"),"/",TEXT($A$3,"yy")),CALC.!$B$145:$F$1640,5,FALSE)))</f>
        <v xml:space="preserve"> </v>
      </c>
      <c r="H8" s="87" t="str">
        <f>IF(ISERROR(VLOOKUP(CONCATENATE(TEXT($A8,"##"),"/",TEXT(LEFT(H$3,3),"###"),"/",TEXT($A$3,"yy")),CALC.!$B$145:$F$1640,5,FALSE))," ",IF(VLOOKUP(CONCATENATE(TEXT($A8,"##"),"/",TEXT(LEFT(H$3,3),"###"),"/",TEXT($A$3,"yy")),CALC.!$B$145:$F$1640,5,FALSE)="","T",VLOOKUP(CONCATENATE(TEXT($A8,"##"),"/",TEXT(LEFT(H$3,3),"###"),"/",TEXT($A$3,"yy")),CALC.!$B$145:$F$1640,5,FALSE)))</f>
        <v xml:space="preserve"> </v>
      </c>
      <c r="I8" s="87" t="str">
        <f>IF(ISERROR(VLOOKUP(CONCATENATE(TEXT($A8,"##"),"/",TEXT(LEFT(I$3,3),"###"),"/",TEXT($A$3,"yy")),CALC.!$B$145:$F$1640,5,FALSE))," ",IF(VLOOKUP(CONCATENATE(TEXT($A8,"##"),"/",TEXT(LEFT(I$3,3),"###"),"/",TEXT($A$3,"yy")),CALC.!$B$145:$F$1640,5,FALSE)="","T",VLOOKUP(CONCATENATE(TEXT($A8,"##"),"/",TEXT(LEFT(I$3,3),"###"),"/",TEXT($A$3,"yy")),CALC.!$B$145:$F$1640,5,FALSE)))</f>
        <v xml:space="preserve"> </v>
      </c>
      <c r="J8" s="87" t="str">
        <f>IF(ISERROR(VLOOKUP(CONCATENATE(TEXT($A8,"##"),"/",TEXT(LEFT(J$3,3),"###"),"/",TEXT($A$3,"yy")),CALC.!$B$145:$F$1640,5,FALSE))," ",IF(VLOOKUP(CONCATENATE(TEXT($A8,"##"),"/",TEXT(LEFT(J$3,3),"###"),"/",TEXT($A$3,"yy")),CALC.!$B$145:$F$1640,5,FALSE)="","T",VLOOKUP(CONCATENATE(TEXT($A8,"##"),"/",TEXT(LEFT(J$3,3),"###"),"/",TEXT($A$3,"yy")),CALC.!$B$145:$F$1640,5,FALSE)))</f>
        <v xml:space="preserve"> </v>
      </c>
      <c r="K8" s="87" t="str">
        <f>IF(ISERROR(VLOOKUP(CONCATENATE(TEXT($A8,"##"),"/",TEXT(LEFT(K$3,3),"###"),"/",TEXT($A$3,"yy")),CALC.!$B$145:$F$1640,5,FALSE))," ",IF(VLOOKUP(CONCATENATE(TEXT($A8,"##"),"/",TEXT(LEFT(K$3,3),"###"),"/",TEXT($A$3,"yy")),CALC.!$B$145:$F$1640,5,FALSE)="","T",VLOOKUP(CONCATENATE(TEXT($A8,"##"),"/",TEXT(LEFT(K$3,3),"###"),"/",TEXT($A$3,"yy")),CALC.!$B$145:$F$1640,5,FALSE)))</f>
        <v xml:space="preserve"> </v>
      </c>
      <c r="L8" s="87" t="str">
        <f>IF(ISERROR(VLOOKUP(CONCATENATE(TEXT($A8,"##"),"/",TEXT(LEFT(L$3,3),"###"),"/",TEXT($A$3,"yy")),CALC.!$B$145:$F$1640,5,FALSE))," ",IF(VLOOKUP(CONCATENATE(TEXT($A8,"##"),"/",TEXT(LEFT(L$3,3),"###"),"/",TEXT($A$3,"yy")),CALC.!$B$145:$F$1640,5,FALSE)="","T",VLOOKUP(CONCATENATE(TEXT($A8,"##"),"/",TEXT(LEFT(L$3,3),"###"),"/",TEXT($A$3,"yy")),CALC.!$B$145:$F$1640,5,FALSE)))</f>
        <v>T</v>
      </c>
      <c r="M8" s="88">
        <f>IF(ISERROR(VLOOKUP(CONCATENATE(TEXT($A8,"##"),"/",TEXT(LEFT(M$3,3),"###"),"/",TEXT($A$3,"yy")),CALC.!$B$145:$F$1640,5,FALSE))," ",IF(VLOOKUP(CONCATENATE(TEXT($A8,"##"),"/",TEXT(LEFT(M$3,3),"###"),"/",TEXT($A$3,"yy")),CALC.!$B$145:$F$1640,5,FALSE)="","T",VLOOKUP(CONCATENATE(TEXT($A8,"##"),"/",TEXT(LEFT(M$3,3),"###"),"/",TEXT($A$3,"yy")),CALC.!$B$145:$F$1640,5,FALSE)))</f>
        <v>1.8955891499999999</v>
      </c>
      <c r="N8" s="96"/>
    </row>
    <row r="9" spans="1:14" ht="15.75">
      <c r="A9" s="100">
        <v>6</v>
      </c>
      <c r="B9" s="8" t="str">
        <f>IF(ISERROR(VLOOKUP(CONCATENATE(TEXT($A9,"##"),"/",TEXT(LEFT(B$3,3),"###"),"/",TEXT($A$3,"yy")),CALC.!$B$145:$F$1640,5,FALSE))," ",IF(VLOOKUP(CONCATENATE(TEXT($A9,"##"),"/",TEXT(LEFT(B$3,3),"###"),"/",TEXT($A$3,"yy")),CALC.!$B$145:$F$1640,5,FALSE)="","T",VLOOKUP(CONCATENATE(TEXT($A9,"##"),"/",TEXT(LEFT(B$3,3),"###"),"/",TEXT($A$3,"yy")),CALC.!$B$145:$F$1640,5,FALSE)))</f>
        <v>T</v>
      </c>
      <c r="C9" s="7" t="str">
        <f>IF(ISERROR(VLOOKUP(CONCATENATE(TEXT($A9,"##"),"/",TEXT(LEFT(C$3,3),"###"),"/",TEXT($A$3,"yy")),CALC.!$B$145:$F$1640,5,FALSE))," ",IF(VLOOKUP(CONCATENATE(TEXT($A9,"##"),"/",TEXT(LEFT(C$3,3),"###"),"/",TEXT($A$3,"yy")),CALC.!$B$145:$F$1640,5,FALSE)="","T",VLOOKUP(CONCATENATE(TEXT($A9,"##"),"/",TEXT(LEFT(C$3,3),"###"),"/",TEXT($A$3,"yy")),CALC.!$B$145:$F$1640,5,FALSE)))</f>
        <v xml:space="preserve"> </v>
      </c>
      <c r="D9" s="7" t="str">
        <f>IF(ISERROR(VLOOKUP(CONCATENATE(TEXT($A9,"##"),"/",TEXT(LEFT(D$3,3),"###"),"/",TEXT($A$3,"yy")),CALC.!$B$145:$F$1640,5,FALSE))," ",IF(VLOOKUP(CONCATENATE(TEXT($A9,"##"),"/",TEXT(LEFT(D$3,3),"###"),"/",TEXT($A$3,"yy")),CALC.!$B$145:$F$1640,5,FALSE)="","T",VLOOKUP(CONCATENATE(TEXT($A9,"##"),"/",TEXT(LEFT(D$3,3),"###"),"/",TEXT($A$3,"yy")),CALC.!$B$145:$F$1640,5,FALSE)))</f>
        <v xml:space="preserve"> </v>
      </c>
      <c r="E9" s="7" t="str">
        <f>IF(ISERROR(VLOOKUP(CONCATENATE(TEXT($A9,"##"),"/",TEXT(LEFT(E$3,3),"###"),"/",TEXT($A$3,"yy")),CALC.!$B$145:$F$1640,5,FALSE))," ",IF(VLOOKUP(CONCATENATE(TEXT($A9,"##"),"/",TEXT(LEFT(E$3,3),"###"),"/",TEXT($A$3,"yy")),CALC.!$B$145:$F$1640,5,FALSE)="","T",VLOOKUP(CONCATENATE(TEXT($A9,"##"),"/",TEXT(LEFT(E$3,3),"###"),"/",TEXT($A$3,"yy")),CALC.!$B$145:$F$1640,5,FALSE)))</f>
        <v xml:space="preserve"> </v>
      </c>
      <c r="F9" s="7" t="str">
        <f>IF(ISERROR(VLOOKUP(CONCATENATE(TEXT($A9,"##"),"/",TEXT(LEFT(F$3,3),"###"),"/",TEXT($A$3,"yy")),CALC.!$B$145:$F$1640,5,FALSE))," ",IF(VLOOKUP(CONCATENATE(TEXT($A9,"##"),"/",TEXT(LEFT(F$3,3),"###"),"/",TEXT($A$3,"yy")),CALC.!$B$145:$F$1640,5,FALSE)="","T",VLOOKUP(CONCATENATE(TEXT($A9,"##"),"/",TEXT(LEFT(F$3,3),"###"),"/",TEXT($A$3,"yy")),CALC.!$B$145:$F$1640,5,FALSE)))</f>
        <v xml:space="preserve"> </v>
      </c>
      <c r="G9" s="7" t="str">
        <f>IF(ISERROR(VLOOKUP(CONCATENATE(TEXT($A9,"##"),"/",TEXT(LEFT(G$3,3),"###"),"/",TEXT($A$3,"yy")),CALC.!$B$145:$F$1640,5,FALSE))," ",IF(VLOOKUP(CONCATENATE(TEXT($A9,"##"),"/",TEXT(LEFT(G$3,3),"###"),"/",TEXT($A$3,"yy")),CALC.!$B$145:$F$1640,5,FALSE)="","T",VLOOKUP(CONCATENATE(TEXT($A9,"##"),"/",TEXT(LEFT(G$3,3),"###"),"/",TEXT($A$3,"yy")),CALC.!$B$145:$F$1640,5,FALSE)))</f>
        <v xml:space="preserve"> </v>
      </c>
      <c r="H9" s="7" t="str">
        <f>IF(ISERROR(VLOOKUP(CONCATENATE(TEXT($A9,"##"),"/",TEXT(LEFT(H$3,3),"###"),"/",TEXT($A$3,"yy")),CALC.!$B$145:$F$1640,5,FALSE))," ",IF(VLOOKUP(CONCATENATE(TEXT($A9,"##"),"/",TEXT(LEFT(H$3,3),"###"),"/",TEXT($A$3,"yy")),CALC.!$B$145:$F$1640,5,FALSE)="","T",VLOOKUP(CONCATENATE(TEXT($A9,"##"),"/",TEXT(LEFT(H$3,3),"###"),"/",TEXT($A$3,"yy")),CALC.!$B$145:$F$1640,5,FALSE)))</f>
        <v>T</v>
      </c>
      <c r="I9" s="7" t="str">
        <f>IF(ISERROR(VLOOKUP(CONCATENATE(TEXT($A9,"##"),"/",TEXT(LEFT(I$3,3),"###"),"/",TEXT($A$3,"yy")),CALC.!$B$145:$F$1640,5,FALSE))," ",IF(VLOOKUP(CONCATENATE(TEXT($A9,"##"),"/",TEXT(LEFT(I$3,3),"###"),"/",TEXT($A$3,"yy")),CALC.!$B$145:$F$1640,5,FALSE)="","T",VLOOKUP(CONCATENATE(TEXT($A9,"##"),"/",TEXT(LEFT(I$3,3),"###"),"/",TEXT($A$3,"yy")),CALC.!$B$145:$F$1640,5,FALSE)))</f>
        <v xml:space="preserve"> </v>
      </c>
      <c r="J9" s="7" t="str">
        <f>IF(ISERROR(VLOOKUP(CONCATENATE(TEXT($A9,"##"),"/",TEXT(LEFT(J$3,3),"###"),"/",TEXT($A$3,"yy")),CALC.!$B$145:$F$1640,5,FALSE))," ",IF(VLOOKUP(CONCATENATE(TEXT($A9,"##"),"/",TEXT(LEFT(J$3,3),"###"),"/",TEXT($A$3,"yy")),CALC.!$B$145:$F$1640,5,FALSE)="","T",VLOOKUP(CONCATENATE(TEXT($A9,"##"),"/",TEXT(LEFT(J$3,3),"###"),"/",TEXT($A$3,"yy")),CALC.!$B$145:$F$1640,5,FALSE)))</f>
        <v xml:space="preserve"> </v>
      </c>
      <c r="K9" s="110" t="str">
        <f>IF(ISERROR(VLOOKUP(CONCATENATE(TEXT($A9,"##"),"/",TEXT(LEFT(K$3,3),"###"),"/",TEXT($A$3,"yy")),CALC.!$B$145:$F$1640,5,FALSE))," ",IF(VLOOKUP(CONCATENATE(TEXT($A9,"##"),"/",TEXT(LEFT(K$3,3),"###"),"/",TEXT($A$3,"yy")),CALC.!$B$145:$F$1640,5,FALSE)="","T",VLOOKUP(CONCATENATE(TEXT($A9,"##"),"/",TEXT(LEFT(K$3,3),"###"),"/",TEXT($A$3,"yy")),CALC.!$B$145:$F$1640,5,FALSE)))</f>
        <v xml:space="preserve"> </v>
      </c>
      <c r="L9" s="7" t="str">
        <f>IF(ISERROR(VLOOKUP(CONCATENATE(TEXT($A9,"##"),"/",TEXT(LEFT(L$3,3),"###"),"/",TEXT($A$3,"yy")),CALC.!$B$145:$F$1640,5,FALSE))," ",IF(VLOOKUP(CONCATENATE(TEXT($A9,"##"),"/",TEXT(LEFT(L$3,3),"###"),"/",TEXT($A$3,"yy")),CALC.!$B$145:$F$1640,5,FALSE)="","T",VLOOKUP(CONCATENATE(TEXT($A9,"##"),"/",TEXT(LEFT(L$3,3),"###"),"/",TEXT($A$3,"yy")),CALC.!$B$145:$F$1640,5,FALSE)))</f>
        <v xml:space="preserve"> </v>
      </c>
      <c r="M9" s="9">
        <f>IF(ISERROR(VLOOKUP(CONCATENATE(TEXT($A9,"##"),"/",TEXT(LEFT(M$3,3),"###"),"/",TEXT($A$3,"yy")),CALC.!$B$145:$F$1640,5,FALSE))," ",IF(VLOOKUP(CONCATENATE(TEXT($A9,"##"),"/",TEXT(LEFT(M$3,3),"###"),"/",TEXT($A$3,"yy")),CALC.!$B$145:$F$1640,5,FALSE)="","T",VLOOKUP(CONCATENATE(TEXT($A9,"##"),"/",TEXT(LEFT(M$3,3),"###"),"/",TEXT($A$3,"yy")),CALC.!$B$145:$F$1640,5,FALSE)))</f>
        <v>7.0407596999999997</v>
      </c>
      <c r="N9" s="96"/>
    </row>
    <row r="10" spans="1:14" ht="15.75">
      <c r="A10" s="97">
        <v>7</v>
      </c>
      <c r="B10" s="86" t="str">
        <f>IF(ISERROR(VLOOKUP(CONCATENATE(TEXT($A10,"##"),"/",TEXT(LEFT(B$3,3),"###"),"/",TEXT($A$3,"yy")),CALC.!$B$145:$F$1640,5,FALSE))," ",IF(VLOOKUP(CONCATENATE(TEXT($A10,"##"),"/",TEXT(LEFT(B$3,3),"###"),"/",TEXT($A$3,"yy")),CALC.!$B$145:$F$1640,5,FALSE)="","T",VLOOKUP(CONCATENATE(TEXT($A10,"##"),"/",TEXT(LEFT(B$3,3),"###"),"/",TEXT($A$3,"yy")),CALC.!$B$145:$F$1640,5,FALSE)))</f>
        <v xml:space="preserve"> </v>
      </c>
      <c r="C10" s="87" t="str">
        <f>IF(ISERROR(VLOOKUP(CONCATENATE(TEXT($A10,"##"),"/",TEXT(LEFT(C$3,3),"###"),"/",TEXT($A$3,"yy")),CALC.!$B$145:$F$1640,5,FALSE))," ",IF(VLOOKUP(CONCATENATE(TEXT($A10,"##"),"/",TEXT(LEFT(C$3,3),"###"),"/",TEXT($A$3,"yy")),CALC.!$B$145:$F$1640,5,FALSE)="","T",VLOOKUP(CONCATENATE(TEXT($A10,"##"),"/",TEXT(LEFT(C$3,3),"###"),"/",TEXT($A$3,"yy")),CALC.!$B$145:$F$1640,5,FALSE)))</f>
        <v xml:space="preserve"> </v>
      </c>
      <c r="D10" s="87" t="str">
        <f>IF(ISERROR(VLOOKUP(CONCATENATE(TEXT($A10,"##"),"/",TEXT(LEFT(D$3,3),"###"),"/",TEXT($A$3,"yy")),CALC.!$B$145:$F$1640,5,FALSE))," ",IF(VLOOKUP(CONCATENATE(TEXT($A10,"##"),"/",TEXT(LEFT(D$3,3),"###"),"/",TEXT($A$3,"yy")),CALC.!$B$145:$F$1640,5,FALSE)="","T",VLOOKUP(CONCATENATE(TEXT($A10,"##"),"/",TEXT(LEFT(D$3,3),"###"),"/",TEXT($A$3,"yy")),CALC.!$B$145:$F$1640,5,FALSE)))</f>
        <v xml:space="preserve"> </v>
      </c>
      <c r="E10" s="87" t="str">
        <f>IF(ISERROR(VLOOKUP(CONCATENATE(TEXT($A10,"##"),"/",TEXT(LEFT(E$3,3),"###"),"/",TEXT($A$3,"yy")),CALC.!$B$145:$F$1640,5,FALSE))," ",IF(VLOOKUP(CONCATENATE(TEXT($A10,"##"),"/",TEXT(LEFT(E$3,3),"###"),"/",TEXT($A$3,"yy")),CALC.!$B$145:$F$1640,5,FALSE)="","T",VLOOKUP(CONCATENATE(TEXT($A10,"##"),"/",TEXT(LEFT(E$3,3),"###"),"/",TEXT($A$3,"yy")),CALC.!$B$145:$F$1640,5,FALSE)))</f>
        <v xml:space="preserve"> </v>
      </c>
      <c r="F10" s="87" t="str">
        <f>IF(ISERROR(VLOOKUP(CONCATENATE(TEXT($A10,"##"),"/",TEXT(LEFT(F$3,3),"###"),"/",TEXT($A$3,"yy")),CALC.!$B$145:$F$1640,5,FALSE))," ",IF(VLOOKUP(CONCATENATE(TEXT($A10,"##"),"/",TEXT(LEFT(F$3,3),"###"),"/",TEXT($A$3,"yy")),CALC.!$B$145:$F$1640,5,FALSE)="","T",VLOOKUP(CONCATENATE(TEXT($A10,"##"),"/",TEXT(LEFT(F$3,3),"###"),"/",TEXT($A$3,"yy")),CALC.!$B$145:$F$1640,5,FALSE)))</f>
        <v xml:space="preserve"> </v>
      </c>
      <c r="G10" s="87" t="str">
        <f>IF(ISERROR(VLOOKUP(CONCATENATE(TEXT($A10,"##"),"/",TEXT(LEFT(G$3,3),"###"),"/",TEXT($A$3,"yy")),CALC.!$B$145:$F$1640,5,FALSE))," ",IF(VLOOKUP(CONCATENATE(TEXT($A10,"##"),"/",TEXT(LEFT(G$3,3),"###"),"/",TEXT($A$3,"yy")),CALC.!$B$145:$F$1640,5,FALSE)="","T",VLOOKUP(CONCATENATE(TEXT($A10,"##"),"/",TEXT(LEFT(G$3,3),"###"),"/",TEXT($A$3,"yy")),CALC.!$B$145:$F$1640,5,FALSE)))</f>
        <v>T</v>
      </c>
      <c r="H10" s="87" t="str">
        <f>IF(ISERROR(VLOOKUP(CONCATENATE(TEXT($A10,"##"),"/",TEXT(LEFT(H$3,3),"###"),"/",TEXT($A$3,"yy")),CALC.!$B$145:$F$1640,5,FALSE))," ",IF(VLOOKUP(CONCATENATE(TEXT($A10,"##"),"/",TEXT(LEFT(H$3,3),"###"),"/",TEXT($A$3,"yy")),CALC.!$B$145:$F$1640,5,FALSE)="","T",VLOOKUP(CONCATENATE(TEXT($A10,"##"),"/",TEXT(LEFT(H$3,3),"###"),"/",TEXT($A$3,"yy")),CALC.!$B$145:$F$1640,5,FALSE)))</f>
        <v xml:space="preserve"> </v>
      </c>
      <c r="I10" s="87" t="str">
        <f>IF(ISERROR(VLOOKUP(CONCATENATE(TEXT($A10,"##"),"/",TEXT(LEFT(I$3,3),"###"),"/",TEXT($A$3,"yy")),CALC.!$B$145:$F$1640,5,FALSE))," ",IF(VLOOKUP(CONCATENATE(TEXT($A10,"##"),"/",TEXT(LEFT(I$3,3),"###"),"/",TEXT($A$3,"yy")),CALC.!$B$145:$F$1640,5,FALSE)="","T",VLOOKUP(CONCATENATE(TEXT($A10,"##"),"/",TEXT(LEFT(I$3,3),"###"),"/",TEXT($A$3,"yy")),CALC.!$B$145:$F$1640,5,FALSE)))</f>
        <v xml:space="preserve"> </v>
      </c>
      <c r="J10" s="87" t="str">
        <f>IF(ISERROR(VLOOKUP(CONCATENATE(TEXT($A10,"##"),"/",TEXT(LEFT(J$3,3),"###"),"/",TEXT($A$3,"yy")),CALC.!$B$145:$F$1640,5,FALSE))," ",IF(VLOOKUP(CONCATENATE(TEXT($A10,"##"),"/",TEXT(LEFT(J$3,3),"###"),"/",TEXT($A$3,"yy")),CALC.!$B$145:$F$1640,5,FALSE)="","T",VLOOKUP(CONCATENATE(TEXT($A10,"##"),"/",TEXT(LEFT(J$3,3),"###"),"/",TEXT($A$3,"yy")),CALC.!$B$145:$F$1640,5,FALSE)))</f>
        <v xml:space="preserve"> </v>
      </c>
      <c r="K10" s="87" t="str">
        <f>IF(ISERROR(VLOOKUP(CONCATENATE(TEXT($A10,"##"),"/",TEXT(LEFT(K$3,3),"###"),"/",TEXT($A$3,"yy")),CALC.!$B$145:$F$1640,5,FALSE))," ",IF(VLOOKUP(CONCATENATE(TEXT($A10,"##"),"/",TEXT(LEFT(K$3,3),"###"),"/",TEXT($A$3,"yy")),CALC.!$B$145:$F$1640,5,FALSE)="","T",VLOOKUP(CONCATENATE(TEXT($A10,"##"),"/",TEXT(LEFT(K$3,3),"###"),"/",TEXT($A$3,"yy")),CALC.!$B$145:$F$1640,5,FALSE)))</f>
        <v xml:space="preserve"> </v>
      </c>
      <c r="L10" s="87" t="str">
        <f>IF(ISERROR(VLOOKUP(CONCATENATE(TEXT($A10,"##"),"/",TEXT(LEFT(L$3,3),"###"),"/",TEXT($A$3,"yy")),CALC.!$B$145:$F$1640,5,FALSE))," ",IF(VLOOKUP(CONCATENATE(TEXT($A10,"##"),"/",TEXT(LEFT(L$3,3),"###"),"/",TEXT($A$3,"yy")),CALC.!$B$145:$F$1640,5,FALSE)="","T",VLOOKUP(CONCATENATE(TEXT($A10,"##"),"/",TEXT(LEFT(L$3,3),"###"),"/",TEXT($A$3,"yy")),CALC.!$B$145:$F$1640,5,FALSE)))</f>
        <v xml:space="preserve"> </v>
      </c>
      <c r="M10" s="88" t="str">
        <f>IF(ISERROR(VLOOKUP(CONCATENATE(TEXT($A10,"##"),"/",TEXT(LEFT(M$3,3),"###"),"/",TEXT($A$3,"yy")),CALC.!$B$145:$F$1640,5,FALSE))," ",IF(VLOOKUP(CONCATENATE(TEXT($A10,"##"),"/",TEXT(LEFT(M$3,3),"###"),"/",TEXT($A$3,"yy")),CALC.!$B$145:$F$1640,5,FALSE)="","T",VLOOKUP(CONCATENATE(TEXT($A10,"##"),"/",TEXT(LEFT(M$3,3),"###"),"/",TEXT($A$3,"yy")),CALC.!$B$145:$F$1640,5,FALSE)))</f>
        <v xml:space="preserve"> </v>
      </c>
      <c r="N10" s="96"/>
    </row>
    <row r="11" spans="1:14" ht="15.75">
      <c r="A11" s="100">
        <v>8</v>
      </c>
      <c r="B11" s="8" t="str">
        <f>IF(ISERROR(VLOOKUP(CONCATENATE(TEXT($A11,"##"),"/",TEXT(LEFT(B$3,3),"###"),"/",TEXT($A$3,"yy")),CALC.!$B$145:$F$1640,5,FALSE))," ",IF(VLOOKUP(CONCATENATE(TEXT($A11,"##"),"/",TEXT(LEFT(B$3,3),"###"),"/",TEXT($A$3,"yy")),CALC.!$B$145:$F$1640,5,FALSE)="","T",VLOOKUP(CONCATENATE(TEXT($A11,"##"),"/",TEXT(LEFT(B$3,3),"###"),"/",TEXT($A$3,"yy")),CALC.!$B$145:$F$1640,5,FALSE)))</f>
        <v xml:space="preserve"> </v>
      </c>
      <c r="C11" s="7" t="str">
        <f>IF(ISERROR(VLOOKUP(CONCATENATE(TEXT($A11,"##"),"/",TEXT(LEFT(C$3,3),"###"),"/",TEXT($A$3,"yy")),CALC.!$B$145:$F$1640,5,FALSE))," ",IF(VLOOKUP(CONCATENATE(TEXT($A11,"##"),"/",TEXT(LEFT(C$3,3),"###"),"/",TEXT($A$3,"yy")),CALC.!$B$145:$F$1640,5,FALSE)="","T",VLOOKUP(CONCATENATE(TEXT($A11,"##"),"/",TEXT(LEFT(C$3,3),"###"),"/",TEXT($A$3,"yy")),CALC.!$B$145:$F$1640,5,FALSE)))</f>
        <v xml:space="preserve"> </v>
      </c>
      <c r="D11" s="7" t="str">
        <f>IF(ISERROR(VLOOKUP(CONCATENATE(TEXT($A11,"##"),"/",TEXT(LEFT(D$3,3),"###"),"/",TEXT($A$3,"yy")),CALC.!$B$145:$F$1640,5,FALSE))," ",IF(VLOOKUP(CONCATENATE(TEXT($A11,"##"),"/",TEXT(LEFT(D$3,3),"###"),"/",TEXT($A$3,"yy")),CALC.!$B$145:$F$1640,5,FALSE)="","T",VLOOKUP(CONCATENATE(TEXT($A11,"##"),"/",TEXT(LEFT(D$3,3),"###"),"/",TEXT($A$3,"yy")),CALC.!$B$145:$F$1640,5,FALSE)))</f>
        <v xml:space="preserve"> </v>
      </c>
      <c r="E11" s="7" t="str">
        <f>IF(ISERROR(VLOOKUP(CONCATENATE(TEXT($A11,"##"),"/",TEXT(LEFT(E$3,3),"###"),"/",TEXT($A$3,"yy")),CALC.!$B$145:$F$1640,5,FALSE))," ",IF(VLOOKUP(CONCATENATE(TEXT($A11,"##"),"/",TEXT(LEFT(E$3,3),"###"),"/",TEXT($A$3,"yy")),CALC.!$B$145:$F$1640,5,FALSE)="","T",VLOOKUP(CONCATENATE(TEXT($A11,"##"),"/",TEXT(LEFT(E$3,3),"###"),"/",TEXT($A$3,"yy")),CALC.!$B$145:$F$1640,5,FALSE)))</f>
        <v xml:space="preserve"> </v>
      </c>
      <c r="F11" s="7" t="str">
        <f>IF(ISERROR(VLOOKUP(CONCATENATE(TEXT($A11,"##"),"/",TEXT(LEFT(F$3,3),"###"),"/",TEXT($A$3,"yy")),CALC.!$B$145:$F$1640,5,FALSE))," ",IF(VLOOKUP(CONCATENATE(TEXT($A11,"##"),"/",TEXT(LEFT(F$3,3),"###"),"/",TEXT($A$3,"yy")),CALC.!$B$145:$F$1640,5,FALSE)="","T",VLOOKUP(CONCATENATE(TEXT($A11,"##"),"/",TEXT(LEFT(F$3,3),"###"),"/",TEXT($A$3,"yy")),CALC.!$B$145:$F$1640,5,FALSE)))</f>
        <v>T</v>
      </c>
      <c r="G11" s="7" t="str">
        <f>IF(ISERROR(VLOOKUP(CONCATENATE(TEXT($A11,"##"),"/",TEXT(LEFT(G$3,3),"###"),"/",TEXT($A$3,"yy")),CALC.!$B$145:$F$1640,5,FALSE))," ",IF(VLOOKUP(CONCATENATE(TEXT($A11,"##"),"/",TEXT(LEFT(G$3,3),"###"),"/",TEXT($A$3,"yy")),CALC.!$B$145:$F$1640,5,FALSE)="","T",VLOOKUP(CONCATENATE(TEXT($A11,"##"),"/",TEXT(LEFT(G$3,3),"###"),"/",TEXT($A$3,"yy")),CALC.!$B$145:$F$1640,5,FALSE)))</f>
        <v xml:space="preserve"> </v>
      </c>
      <c r="H11" s="7">
        <f>IF(ISERROR(VLOOKUP(CONCATENATE(TEXT($A11,"##"),"/",TEXT(LEFT(H$3,3),"###"),"/",TEXT($A$3,"yy")),CALC.!$B$145:$F$1640,5,FALSE))," ",IF(VLOOKUP(CONCATENATE(TEXT($A11,"##"),"/",TEXT(LEFT(H$3,3),"###"),"/",TEXT($A$3,"yy")),CALC.!$B$145:$F$1640,5,FALSE)="","T",VLOOKUP(CONCATENATE(TEXT($A11,"##"),"/",TEXT(LEFT(H$3,3),"###"),"/",TEXT($A$3,"yy")),CALC.!$B$145:$F$1640,5,FALSE)))</f>
        <v>26.809046550000001</v>
      </c>
      <c r="I11" s="7">
        <f>IF(ISERROR(VLOOKUP(CONCATENATE(TEXT($A11,"##"),"/",TEXT(LEFT(I$3,3),"###"),"/",TEXT($A$3,"yy")),CALC.!$B$145:$F$1640,5,FALSE))," ",IF(VLOOKUP(CONCATENATE(TEXT($A11,"##"),"/",TEXT(LEFT(I$3,3),"###"),"/",TEXT($A$3,"yy")),CALC.!$B$145:$F$1640,5,FALSE)="","T",VLOOKUP(CONCATENATE(TEXT($A11,"##"),"/",TEXT(LEFT(I$3,3),"###"),"/",TEXT($A$3,"yy")),CALC.!$B$145:$F$1640,5,FALSE)))</f>
        <v>2.7079845000000002</v>
      </c>
      <c r="J11" s="7">
        <f>IF(ISERROR(VLOOKUP(CONCATENATE(TEXT($A11,"##"),"/",TEXT(LEFT(J$3,3),"###"),"/",TEXT($A$3,"yy")),CALC.!$B$145:$F$1640,5,FALSE))," ",IF(VLOOKUP(CONCATENATE(TEXT($A11,"##"),"/",TEXT(LEFT(J$3,3),"###"),"/",TEXT($A$3,"yy")),CALC.!$B$145:$F$1640,5,FALSE)="","T",VLOOKUP(CONCATENATE(TEXT($A11,"##"),"/",TEXT(LEFT(J$3,3),"###"),"/",TEXT($A$3,"yy")),CALC.!$B$145:$F$1640,5,FALSE)))</f>
        <v>2.1663876000000002</v>
      </c>
      <c r="K11" s="7">
        <f>IF(ISERROR(VLOOKUP(CONCATENATE(TEXT($A11,"##"),"/",TEXT(LEFT(K$3,3),"###"),"/",TEXT($A$3,"yy")),CALC.!$B$145:$F$1640,5,FALSE))," ",IF(VLOOKUP(CONCATENATE(TEXT($A11,"##"),"/",TEXT(LEFT(K$3,3),"###"),"/",TEXT($A$3,"yy")),CALC.!$B$145:$F$1640,5,FALSE)="","T",VLOOKUP(CONCATENATE(TEXT($A11,"##"),"/",TEXT(LEFT(K$3,3),"###"),"/",TEXT($A$3,"yy")),CALC.!$B$145:$F$1640,5,FALSE)))</f>
        <v>0.32495814000000001</v>
      </c>
      <c r="L11" s="7" t="str">
        <f>IF(ISERROR(VLOOKUP(CONCATENATE(TEXT($A11,"##"),"/",TEXT(LEFT(L$3,3),"###"),"/",TEXT($A$3,"yy")),CALC.!$B$145:$F$1640,5,FALSE))," ",IF(VLOOKUP(CONCATENATE(TEXT($A11,"##"),"/",TEXT(LEFT(L$3,3),"###"),"/",TEXT($A$3,"yy")),CALC.!$B$145:$F$1640,5,FALSE)="","T",VLOOKUP(CONCATENATE(TEXT($A11,"##"),"/",TEXT(LEFT(L$3,3),"###"),"/",TEXT($A$3,"yy")),CALC.!$B$145:$F$1640,5,FALSE)))</f>
        <v xml:space="preserve"> </v>
      </c>
      <c r="M11" s="9" t="str">
        <f>IF(ISERROR(VLOOKUP(CONCATENATE(TEXT($A11,"##"),"/",TEXT(LEFT(M$3,3),"###"),"/",TEXT($A$3,"yy")),CALC.!$B$145:$F$1640,5,FALSE))," ",IF(VLOOKUP(CONCATENATE(TEXT($A11,"##"),"/",TEXT(LEFT(M$3,3),"###"),"/",TEXT($A$3,"yy")),CALC.!$B$145:$F$1640,5,FALSE)="","T",VLOOKUP(CONCATENATE(TEXT($A11,"##"),"/",TEXT(LEFT(M$3,3),"###"),"/",TEXT($A$3,"yy")),CALC.!$B$145:$F$1640,5,FALSE)))</f>
        <v xml:space="preserve"> </v>
      </c>
      <c r="N11" s="96"/>
    </row>
    <row r="12" spans="1:14" ht="15.75">
      <c r="A12" s="97">
        <v>9</v>
      </c>
      <c r="B12" s="86" t="str">
        <f>IF(ISERROR(VLOOKUP(CONCATENATE(TEXT($A12,"##"),"/",TEXT(LEFT(B$3,3),"###"),"/",TEXT($A$3,"yy")),CALC.!$B$145:$F$1640,5,FALSE))," ",IF(VLOOKUP(CONCATENATE(TEXT($A12,"##"),"/",TEXT(LEFT(B$3,3),"###"),"/",TEXT($A$3,"yy")),CALC.!$B$145:$F$1640,5,FALSE)="","T",VLOOKUP(CONCATENATE(TEXT($A12,"##"),"/",TEXT(LEFT(B$3,3),"###"),"/",TEXT($A$3,"yy")),CALC.!$B$145:$F$1640,5,FALSE)))</f>
        <v xml:space="preserve"> </v>
      </c>
      <c r="C12" s="87" t="str">
        <f>IF(ISERROR(VLOOKUP(CONCATENATE(TEXT($A12,"##"),"/",TEXT(LEFT(C$3,3),"###"),"/",TEXT($A$3,"yy")),CALC.!$B$145:$F$1640,5,FALSE))," ",IF(VLOOKUP(CONCATENATE(TEXT($A12,"##"),"/",TEXT(LEFT(C$3,3),"###"),"/",TEXT($A$3,"yy")),CALC.!$B$145:$F$1640,5,FALSE)="","T",VLOOKUP(CONCATENATE(TEXT($A12,"##"),"/",TEXT(LEFT(C$3,3),"###"),"/",TEXT($A$3,"yy")),CALC.!$B$145:$F$1640,5,FALSE)))</f>
        <v xml:space="preserve"> </v>
      </c>
      <c r="D12" s="87" t="str">
        <f>IF(ISERROR(VLOOKUP(CONCATENATE(TEXT($A12,"##"),"/",TEXT(LEFT(D$3,3),"###"),"/",TEXT($A$3,"yy")),CALC.!$B$145:$F$1640,5,FALSE))," ",IF(VLOOKUP(CONCATENATE(TEXT($A12,"##"),"/",TEXT(LEFT(D$3,3),"###"),"/",TEXT($A$3,"yy")),CALC.!$B$145:$F$1640,5,FALSE)="","T",VLOOKUP(CONCATENATE(TEXT($A12,"##"),"/",TEXT(LEFT(D$3,3),"###"),"/",TEXT($A$3,"yy")),CALC.!$B$145:$F$1640,5,FALSE)))</f>
        <v xml:space="preserve"> </v>
      </c>
      <c r="E12" s="87" t="str">
        <f>IF(ISERROR(VLOOKUP(CONCATENATE(TEXT($A12,"##"),"/",TEXT(LEFT(E$3,3),"###"),"/",TEXT($A$3,"yy")),CALC.!$B$145:$F$1640,5,FALSE))," ",IF(VLOOKUP(CONCATENATE(TEXT($A12,"##"),"/",TEXT(LEFT(E$3,3),"###"),"/",TEXT($A$3,"yy")),CALC.!$B$145:$F$1640,5,FALSE)="","T",VLOOKUP(CONCATENATE(TEXT($A12,"##"),"/",TEXT(LEFT(E$3,3),"###"),"/",TEXT($A$3,"yy")),CALC.!$B$145:$F$1640,5,FALSE)))</f>
        <v xml:space="preserve"> </v>
      </c>
      <c r="F12" s="87" t="str">
        <f>IF(ISERROR(VLOOKUP(CONCATENATE(TEXT($A12,"##"),"/",TEXT(LEFT(F$3,3),"###"),"/",TEXT($A$3,"yy")),CALC.!$B$145:$F$1640,5,FALSE))," ",IF(VLOOKUP(CONCATENATE(TEXT($A12,"##"),"/",TEXT(LEFT(F$3,3),"###"),"/",TEXT($A$3,"yy")),CALC.!$B$145:$F$1640,5,FALSE)="","T",VLOOKUP(CONCATENATE(TEXT($A12,"##"),"/",TEXT(LEFT(F$3,3),"###"),"/",TEXT($A$3,"yy")),CALC.!$B$145:$F$1640,5,FALSE)))</f>
        <v xml:space="preserve"> </v>
      </c>
      <c r="G12" s="87" t="str">
        <f>IF(ISERROR(VLOOKUP(CONCATENATE(TEXT($A12,"##"),"/",TEXT(LEFT(G$3,3),"###"),"/",TEXT($A$3,"yy")),CALC.!$B$145:$F$1640,5,FALSE))," ",IF(VLOOKUP(CONCATENATE(TEXT($A12,"##"),"/",TEXT(LEFT(G$3,3),"###"),"/",TEXT($A$3,"yy")),CALC.!$B$145:$F$1640,5,FALSE)="","T",VLOOKUP(CONCATENATE(TEXT($A12,"##"),"/",TEXT(LEFT(G$3,3),"###"),"/",TEXT($A$3,"yy")),CALC.!$B$145:$F$1640,5,FALSE)))</f>
        <v>T</v>
      </c>
      <c r="H12" s="87" t="str">
        <f>IF(ISERROR(VLOOKUP(CONCATENATE(TEXT($A12,"##"),"/",TEXT(LEFT(H$3,3),"###"),"/",TEXT($A$3,"yy")),CALC.!$B$145:$F$1640,5,FALSE))," ",IF(VLOOKUP(CONCATENATE(TEXT($A12,"##"),"/",TEXT(LEFT(H$3,3),"###"),"/",TEXT($A$3,"yy")),CALC.!$B$145:$F$1640,5,FALSE)="","T",VLOOKUP(CONCATENATE(TEXT($A12,"##"),"/",TEXT(LEFT(H$3,3),"###"),"/",TEXT($A$3,"yy")),CALC.!$B$145:$F$1640,5,FALSE)))</f>
        <v xml:space="preserve"> </v>
      </c>
      <c r="I12" s="87">
        <f>IF(ISERROR(VLOOKUP(CONCATENATE(TEXT($A12,"##"),"/",TEXT(LEFT(I$3,3),"###"),"/",TEXT($A$3,"yy")),CALC.!$B$145:$F$1640,5,FALSE))," ",IF(VLOOKUP(CONCATENATE(TEXT($A12,"##"),"/",TEXT(LEFT(I$3,3),"###"),"/",TEXT($A$3,"yy")),CALC.!$B$145:$F$1640,5,FALSE)="","T",VLOOKUP(CONCATENATE(TEXT($A12,"##"),"/",TEXT(LEFT(I$3,3),"###"),"/",TEXT($A$3,"yy")),CALC.!$B$145:$F$1640,5,FALSE)))</f>
        <v>11.373534899999999</v>
      </c>
      <c r="J12" s="87" t="str">
        <f>IF(ISERROR(VLOOKUP(CONCATENATE(TEXT($A12,"##"),"/",TEXT(LEFT(J$3,3),"###"),"/",TEXT($A$3,"yy")),CALC.!$B$145:$F$1640,5,FALSE))," ",IF(VLOOKUP(CONCATENATE(TEXT($A12,"##"),"/",TEXT(LEFT(J$3,3),"###"),"/",TEXT($A$3,"yy")),CALC.!$B$145:$F$1640,5,FALSE)="","T",VLOOKUP(CONCATENATE(TEXT($A12,"##"),"/",TEXT(LEFT(J$3,3),"###"),"/",TEXT($A$3,"yy")),CALC.!$B$145:$F$1640,5,FALSE)))</f>
        <v>T</v>
      </c>
      <c r="K12" s="87" t="str">
        <f>IF(ISERROR(VLOOKUP(CONCATENATE(TEXT($A12,"##"),"/",TEXT(LEFT(K$3,3),"###"),"/",TEXT($A$3,"yy")),CALC.!$B$145:$F$1640,5,FALSE))," ",IF(VLOOKUP(CONCATENATE(TEXT($A12,"##"),"/",TEXT(LEFT(K$3,3),"###"),"/",TEXT($A$3,"yy")),CALC.!$B$145:$F$1640,5,FALSE)="","T",VLOOKUP(CONCATENATE(TEXT($A12,"##"),"/",TEXT(LEFT(K$3,3),"###"),"/",TEXT($A$3,"yy")),CALC.!$B$145:$F$1640,5,FALSE)))</f>
        <v xml:space="preserve"> </v>
      </c>
      <c r="L12" s="87" t="str">
        <f>IF(ISERROR(VLOOKUP(CONCATENATE(TEXT($A12,"##"),"/",TEXT(LEFT(L$3,3),"###"),"/",TEXT($A$3,"yy")),CALC.!$B$145:$F$1640,5,FALSE))," ",IF(VLOOKUP(CONCATENATE(TEXT($A12,"##"),"/",TEXT(LEFT(L$3,3),"###"),"/",TEXT($A$3,"yy")),CALC.!$B$145:$F$1640,5,FALSE)="","T",VLOOKUP(CONCATENATE(TEXT($A12,"##"),"/",TEXT(LEFT(L$3,3),"###"),"/",TEXT($A$3,"yy")),CALC.!$B$145:$F$1640,5,FALSE)))</f>
        <v xml:space="preserve"> </v>
      </c>
      <c r="M12" s="88" t="str">
        <f>IF(ISERROR(VLOOKUP(CONCATENATE(TEXT($A12,"##"),"/",TEXT(LEFT(M$3,3),"###"),"/",TEXT($A$3,"yy")),CALC.!$B$145:$F$1640,5,FALSE))," ",IF(VLOOKUP(CONCATENATE(TEXT($A12,"##"),"/",TEXT(LEFT(M$3,3),"###"),"/",TEXT($A$3,"yy")),CALC.!$B$145:$F$1640,5,FALSE)="","T",VLOOKUP(CONCATENATE(TEXT($A12,"##"),"/",TEXT(LEFT(M$3,3),"###"),"/",TEXT($A$3,"yy")),CALC.!$B$145:$F$1640,5,FALSE)))</f>
        <v xml:space="preserve"> </v>
      </c>
      <c r="N12" s="96"/>
    </row>
    <row r="13" spans="1:14" ht="15.75">
      <c r="A13" s="100">
        <v>10</v>
      </c>
      <c r="B13" s="8" t="str">
        <f>IF(ISERROR(VLOOKUP(CONCATENATE(TEXT($A13,"##"),"/",TEXT(LEFT(B$3,3),"###"),"/",TEXT($A$3,"yy")),CALC.!$B$145:$F$1640,5,FALSE))," ",IF(VLOOKUP(CONCATENATE(TEXT($A13,"##"),"/",TEXT(LEFT(B$3,3),"###"),"/",TEXT($A$3,"yy")),CALC.!$B$145:$F$1640,5,FALSE)="","T",VLOOKUP(CONCATENATE(TEXT($A13,"##"),"/",TEXT(LEFT(B$3,3),"###"),"/",TEXT($A$3,"yy")),CALC.!$B$145:$F$1640,5,FALSE)))</f>
        <v xml:space="preserve"> </v>
      </c>
      <c r="C13" s="7" t="str">
        <f>IF(ISERROR(VLOOKUP(CONCATENATE(TEXT($A13,"##"),"/",TEXT(LEFT(C$3,3),"###"),"/",TEXT($A$3,"yy")),CALC.!$B$145:$F$1640,5,FALSE))," ",IF(VLOOKUP(CONCATENATE(TEXT($A13,"##"),"/",TEXT(LEFT(C$3,3),"###"),"/",TEXT($A$3,"yy")),CALC.!$B$145:$F$1640,5,FALSE)="","T",VLOOKUP(CONCATENATE(TEXT($A13,"##"),"/",TEXT(LEFT(C$3,3),"###"),"/",TEXT($A$3,"yy")),CALC.!$B$145:$F$1640,5,FALSE)))</f>
        <v xml:space="preserve"> </v>
      </c>
      <c r="D13" s="7" t="str">
        <f>IF(ISERROR(VLOOKUP(CONCATENATE(TEXT($A13,"##"),"/",TEXT(LEFT(D$3,3),"###"),"/",TEXT($A$3,"yy")),CALC.!$B$145:$F$1640,5,FALSE))," ",IF(VLOOKUP(CONCATENATE(TEXT($A13,"##"),"/",TEXT(LEFT(D$3,3),"###"),"/",TEXT($A$3,"yy")),CALC.!$B$145:$F$1640,5,FALSE)="","T",VLOOKUP(CONCATENATE(TEXT($A13,"##"),"/",TEXT(LEFT(D$3,3),"###"),"/",TEXT($A$3,"yy")),CALC.!$B$145:$F$1640,5,FALSE)))</f>
        <v xml:space="preserve"> </v>
      </c>
      <c r="E13" s="7" t="str">
        <f>IF(ISERROR(VLOOKUP(CONCATENATE(TEXT($A13,"##"),"/",TEXT(LEFT(E$3,3),"###"),"/",TEXT($A$3,"yy")),CALC.!$B$145:$F$1640,5,FALSE))," ",IF(VLOOKUP(CONCATENATE(TEXT($A13,"##"),"/",TEXT(LEFT(E$3,3),"###"),"/",TEXT($A$3,"yy")),CALC.!$B$145:$F$1640,5,FALSE)="","T",VLOOKUP(CONCATENATE(TEXT($A13,"##"),"/",TEXT(LEFT(E$3,3),"###"),"/",TEXT($A$3,"yy")),CALC.!$B$145:$F$1640,5,FALSE)))</f>
        <v xml:space="preserve"> </v>
      </c>
      <c r="F13" s="7" t="str">
        <f>IF(ISERROR(VLOOKUP(CONCATENATE(TEXT($A13,"##"),"/",TEXT(LEFT(F$3,3),"###"),"/",TEXT($A$3,"yy")),CALC.!$B$145:$F$1640,5,FALSE))," ",IF(VLOOKUP(CONCATENATE(TEXT($A13,"##"),"/",TEXT(LEFT(F$3,3),"###"),"/",TEXT($A$3,"yy")),CALC.!$B$145:$F$1640,5,FALSE)="","T",VLOOKUP(CONCATENATE(TEXT($A13,"##"),"/",TEXT(LEFT(F$3,3),"###"),"/",TEXT($A$3,"yy")),CALC.!$B$145:$F$1640,5,FALSE)))</f>
        <v xml:space="preserve"> </v>
      </c>
      <c r="G13" s="7" t="str">
        <f>IF(ISERROR(VLOOKUP(CONCATENATE(TEXT($A13,"##"),"/",TEXT(LEFT(G$3,3),"###"),"/",TEXT($A$3,"yy")),CALC.!$B$145:$F$1640,5,FALSE))," ",IF(VLOOKUP(CONCATENATE(TEXT($A13,"##"),"/",TEXT(LEFT(G$3,3),"###"),"/",TEXT($A$3,"yy")),CALC.!$B$145:$F$1640,5,FALSE)="","T",VLOOKUP(CONCATENATE(TEXT($A13,"##"),"/",TEXT(LEFT(G$3,3),"###"),"/",TEXT($A$3,"yy")),CALC.!$B$145:$F$1640,5,FALSE)))</f>
        <v xml:space="preserve"> </v>
      </c>
      <c r="H13" s="7" t="str">
        <f>IF(ISERROR(VLOOKUP(CONCATENATE(TEXT($A13,"##"),"/",TEXT(LEFT(H$3,3),"###"),"/",TEXT($A$3,"yy")),CALC.!$B$145:$F$1640,5,FALSE))," ",IF(VLOOKUP(CONCATENATE(TEXT($A13,"##"),"/",TEXT(LEFT(H$3,3),"###"),"/",TEXT($A$3,"yy")),CALC.!$B$145:$F$1640,5,FALSE)="","T",VLOOKUP(CONCATENATE(TEXT($A13,"##"),"/",TEXT(LEFT(H$3,3),"###"),"/",TEXT($A$3,"yy")),CALC.!$B$145:$F$1640,5,FALSE)))</f>
        <v xml:space="preserve"> </v>
      </c>
      <c r="I13" s="7" t="str">
        <f>IF(ISERROR(VLOOKUP(CONCATENATE(TEXT($A13,"##"),"/",TEXT(LEFT(I$3,3),"###"),"/",TEXT($A$3,"yy")),CALC.!$B$145:$F$1640,5,FALSE))," ",IF(VLOOKUP(CONCATENATE(TEXT($A13,"##"),"/",TEXT(LEFT(I$3,3),"###"),"/",TEXT($A$3,"yy")),CALC.!$B$145:$F$1640,5,FALSE)="","T",VLOOKUP(CONCATENATE(TEXT($A13,"##"),"/",TEXT(LEFT(I$3,3),"###"),"/",TEXT($A$3,"yy")),CALC.!$B$145:$F$1640,5,FALSE)))</f>
        <v>T</v>
      </c>
      <c r="J13" s="7" t="str">
        <f>IF(ISERROR(VLOOKUP(CONCATENATE(TEXT($A13,"##"),"/",TEXT(LEFT(J$3,3),"###"),"/",TEXT($A$3,"yy")),CALC.!$B$145:$F$1640,5,FALSE))," ",IF(VLOOKUP(CONCATENATE(TEXT($A13,"##"),"/",TEXT(LEFT(J$3,3),"###"),"/",TEXT($A$3,"yy")),CALC.!$B$145:$F$1640,5,FALSE)="","T",VLOOKUP(CONCATENATE(TEXT($A13,"##"),"/",TEXT(LEFT(J$3,3),"###"),"/",TEXT($A$3,"yy")),CALC.!$B$145:$F$1640,5,FALSE)))</f>
        <v>T</v>
      </c>
      <c r="K13" s="7" t="str">
        <f>IF(ISERROR(VLOOKUP(CONCATENATE(TEXT($A13,"##"),"/",TEXT(LEFT(K$3,3),"###"),"/",TEXT($A$3,"yy")),CALC.!$B$145:$F$1640,5,FALSE))," ",IF(VLOOKUP(CONCATENATE(TEXT($A13,"##"),"/",TEXT(LEFT(K$3,3),"###"),"/",TEXT($A$3,"yy")),CALC.!$B$145:$F$1640,5,FALSE)="","T",VLOOKUP(CONCATENATE(TEXT($A13,"##"),"/",TEXT(LEFT(K$3,3),"###"),"/",TEXT($A$3,"yy")),CALC.!$B$145:$F$1640,5,FALSE)))</f>
        <v xml:space="preserve"> </v>
      </c>
      <c r="L13" s="7" t="str">
        <f>IF(ISERROR(VLOOKUP(CONCATENATE(TEXT($A13,"##"),"/",TEXT(LEFT(L$3,3),"###"),"/",TEXT($A$3,"yy")),CALC.!$B$145:$F$1640,5,FALSE))," ",IF(VLOOKUP(CONCATENATE(TEXT($A13,"##"),"/",TEXT(LEFT(L$3,3),"###"),"/",TEXT($A$3,"yy")),CALC.!$B$145:$F$1640,5,FALSE)="","T",VLOOKUP(CONCATENATE(TEXT($A13,"##"),"/",TEXT(LEFT(L$3,3),"###"),"/",TEXT($A$3,"yy")),CALC.!$B$145:$F$1640,5,FALSE)))</f>
        <v xml:space="preserve"> </v>
      </c>
      <c r="M13" s="9" t="str">
        <f>IF(ISERROR(VLOOKUP(CONCATENATE(TEXT($A13,"##"),"/",TEXT(LEFT(M$3,3),"###"),"/",TEXT($A$3,"yy")),CALC.!$B$145:$F$1640,5,FALSE))," ",IF(VLOOKUP(CONCATENATE(TEXT($A13,"##"),"/",TEXT(LEFT(M$3,3),"###"),"/",TEXT($A$3,"yy")),CALC.!$B$145:$F$1640,5,FALSE)="","T",VLOOKUP(CONCATENATE(TEXT($A13,"##"),"/",TEXT(LEFT(M$3,3),"###"),"/",TEXT($A$3,"yy")),CALC.!$B$145:$F$1640,5,FALSE)))</f>
        <v xml:space="preserve"> </v>
      </c>
      <c r="N13" s="96"/>
    </row>
    <row r="14" spans="1:14" ht="15.75">
      <c r="A14" s="97">
        <v>11</v>
      </c>
      <c r="B14" s="86" t="str">
        <f>IF(ISERROR(VLOOKUP(CONCATENATE(TEXT($A14,"##"),"/",TEXT(LEFT(B$3,3),"###"),"/",TEXT($A$3,"yy")),CALC.!$B$145:$F$1640,5,FALSE))," ",IF(VLOOKUP(CONCATENATE(TEXT($A14,"##"),"/",TEXT(LEFT(B$3,3),"###"),"/",TEXT($A$3,"yy")),CALC.!$B$145:$F$1640,5,FALSE)="","T",VLOOKUP(CONCATENATE(TEXT($A14,"##"),"/",TEXT(LEFT(B$3,3),"###"),"/",TEXT($A$3,"yy")),CALC.!$B$145:$F$1640,5,FALSE)))</f>
        <v xml:space="preserve"> </v>
      </c>
      <c r="C14" s="87" t="str">
        <f>IF(ISERROR(VLOOKUP(CONCATENATE(TEXT($A14,"##"),"/",TEXT(LEFT(C$3,3),"###"),"/",TEXT($A$3,"yy")),CALC.!$B$145:$F$1640,5,FALSE))," ",IF(VLOOKUP(CONCATENATE(TEXT($A14,"##"),"/",TEXT(LEFT(C$3,3),"###"),"/",TEXT($A$3,"yy")),CALC.!$B$145:$F$1640,5,FALSE)="","T",VLOOKUP(CONCATENATE(TEXT($A14,"##"),"/",TEXT(LEFT(C$3,3),"###"),"/",TEXT($A$3,"yy")),CALC.!$B$145:$F$1640,5,FALSE)))</f>
        <v xml:space="preserve"> </v>
      </c>
      <c r="D14" s="87" t="str">
        <f>IF(ISERROR(VLOOKUP(CONCATENATE(TEXT($A14,"##"),"/",TEXT(LEFT(D$3,3),"###"),"/",TEXT($A$3,"yy")),CALC.!$B$145:$F$1640,5,FALSE))," ",IF(VLOOKUP(CONCATENATE(TEXT($A14,"##"),"/",TEXT(LEFT(D$3,3),"###"),"/",TEXT($A$3,"yy")),CALC.!$B$145:$F$1640,5,FALSE)="","T",VLOOKUP(CONCATENATE(TEXT($A14,"##"),"/",TEXT(LEFT(D$3,3),"###"),"/",TEXT($A$3,"yy")),CALC.!$B$145:$F$1640,5,FALSE)))</f>
        <v xml:space="preserve"> </v>
      </c>
      <c r="E14" s="87" t="str">
        <f>IF(ISERROR(VLOOKUP(CONCATENATE(TEXT($A14,"##"),"/",TEXT(LEFT(E$3,3),"###"),"/",TEXT($A$3,"yy")),CALC.!$B$145:$F$1640,5,FALSE))," ",IF(VLOOKUP(CONCATENATE(TEXT($A14,"##"),"/",TEXT(LEFT(E$3,3),"###"),"/",TEXT($A$3,"yy")),CALC.!$B$145:$F$1640,5,FALSE)="","T",VLOOKUP(CONCATENATE(TEXT($A14,"##"),"/",TEXT(LEFT(E$3,3),"###"),"/",TEXT($A$3,"yy")),CALC.!$B$145:$F$1640,5,FALSE)))</f>
        <v xml:space="preserve"> </v>
      </c>
      <c r="F14" s="87" t="str">
        <f>IF(ISERROR(VLOOKUP(CONCATENATE(TEXT($A14,"##"),"/",TEXT(LEFT(F$3,3),"###"),"/",TEXT($A$3,"yy")),CALC.!$B$145:$F$1640,5,FALSE))," ",IF(VLOOKUP(CONCATENATE(TEXT($A14,"##"),"/",TEXT(LEFT(F$3,3),"###"),"/",TEXT($A$3,"yy")),CALC.!$B$145:$F$1640,5,FALSE)="","T",VLOOKUP(CONCATENATE(TEXT($A14,"##"),"/",TEXT(LEFT(F$3,3),"###"),"/",TEXT($A$3,"yy")),CALC.!$B$145:$F$1640,5,FALSE)))</f>
        <v>T</v>
      </c>
      <c r="G14" s="87" t="str">
        <f>IF(ISERROR(VLOOKUP(CONCATENATE(TEXT($A14,"##"),"/",TEXT(LEFT(G$3,3),"###"),"/",TEXT($A$3,"yy")),CALC.!$B$145:$F$1640,5,FALSE))," ",IF(VLOOKUP(CONCATENATE(TEXT($A14,"##"),"/",TEXT(LEFT(G$3,3),"###"),"/",TEXT($A$3,"yy")),CALC.!$B$145:$F$1640,5,FALSE)="","T",VLOOKUP(CONCATENATE(TEXT($A14,"##"),"/",TEXT(LEFT(G$3,3),"###"),"/",TEXT($A$3,"yy")),CALC.!$B$145:$F$1640,5,FALSE)))</f>
        <v xml:space="preserve"> </v>
      </c>
      <c r="H14" s="87">
        <f>IF(ISERROR(VLOOKUP(CONCATENATE(TEXT($A14,"##"),"/",TEXT(LEFT(H$3,3),"###"),"/",TEXT($A$3,"yy")),CALC.!$B$145:$F$1640,5,FALSE))," ",IF(VLOOKUP(CONCATENATE(TEXT($A14,"##"),"/",TEXT(LEFT(H$3,3),"###"),"/",TEXT($A$3,"yy")),CALC.!$B$145:$F$1640,5,FALSE)="","T",VLOOKUP(CONCATENATE(TEXT($A14,"##"),"/",TEXT(LEFT(H$3,3),"###"),"/",TEXT($A$3,"yy")),CALC.!$B$145:$F$1640,5,FALSE)))</f>
        <v>35.7453954</v>
      </c>
      <c r="I14" s="87" t="str">
        <f>IF(ISERROR(VLOOKUP(CONCATENATE(TEXT($A14,"##"),"/",TEXT(LEFT(I$3,3),"###"),"/",TEXT($A$3,"yy")),CALC.!$B$145:$F$1640,5,FALSE))," ",IF(VLOOKUP(CONCATENATE(TEXT($A14,"##"),"/",TEXT(LEFT(I$3,3),"###"),"/",TEXT($A$3,"yy")),CALC.!$B$145:$F$1640,5,FALSE)="","T",VLOOKUP(CONCATENATE(TEXT($A14,"##"),"/",TEXT(LEFT(I$3,3),"###"),"/",TEXT($A$3,"yy")),CALC.!$B$145:$F$1640,5,FALSE)))</f>
        <v xml:space="preserve"> </v>
      </c>
      <c r="J14" s="87" t="str">
        <f>IF(ISERROR(VLOOKUP(CONCATENATE(TEXT($A14,"##"),"/",TEXT(LEFT(J$3,3),"###"),"/",TEXT($A$3,"yy")),CALC.!$B$145:$F$1640,5,FALSE))," ",IF(VLOOKUP(CONCATENATE(TEXT($A14,"##"),"/",TEXT(LEFT(J$3,3),"###"),"/",TEXT($A$3,"yy")),CALC.!$B$145:$F$1640,5,FALSE)="","T",VLOOKUP(CONCATENATE(TEXT($A14,"##"),"/",TEXT(LEFT(J$3,3),"###"),"/",TEXT($A$3,"yy")),CALC.!$B$145:$F$1640,5,FALSE)))</f>
        <v xml:space="preserve"> </v>
      </c>
      <c r="K14" s="87" t="str">
        <f>IF(ISERROR(VLOOKUP(CONCATENATE(TEXT($A14,"##"),"/",TEXT(LEFT(K$3,3),"###"),"/",TEXT($A$3,"yy")),CALC.!$B$145:$F$1640,5,FALSE))," ",IF(VLOOKUP(CONCATENATE(TEXT($A14,"##"),"/",TEXT(LEFT(K$3,3),"###"),"/",TEXT($A$3,"yy")),CALC.!$B$145:$F$1640,5,FALSE)="","T",VLOOKUP(CONCATENATE(TEXT($A14,"##"),"/",TEXT(LEFT(K$3,3),"###"),"/",TEXT($A$3,"yy")),CALC.!$B$145:$F$1640,5,FALSE)))</f>
        <v xml:space="preserve"> </v>
      </c>
      <c r="L14" s="87" t="str">
        <f>IF(ISERROR(VLOOKUP(CONCATENATE(TEXT($A14,"##"),"/",TEXT(LEFT(L$3,3),"###"),"/",TEXT($A$3,"yy")),CALC.!$B$145:$F$1640,5,FALSE))," ",IF(VLOOKUP(CONCATENATE(TEXT($A14,"##"),"/",TEXT(LEFT(L$3,3),"###"),"/",TEXT($A$3,"yy")),CALC.!$B$145:$F$1640,5,FALSE)="","T",VLOOKUP(CONCATENATE(TEXT($A14,"##"),"/",TEXT(LEFT(L$3,3),"###"),"/",TEXT($A$3,"yy")),CALC.!$B$145:$F$1640,5,FALSE)))</f>
        <v xml:space="preserve"> </v>
      </c>
      <c r="M14" s="88" t="str">
        <f>IF(ISERROR(VLOOKUP(CONCATENATE(TEXT($A14,"##"),"/",TEXT(LEFT(M$3,3),"###"),"/",TEXT($A$3,"yy")),CALC.!$B$145:$F$1640,5,FALSE))," ",IF(VLOOKUP(CONCATENATE(TEXT($A14,"##"),"/",TEXT(LEFT(M$3,3),"###"),"/",TEXT($A$3,"yy")),CALC.!$B$145:$F$1640,5,FALSE)="","T",VLOOKUP(CONCATENATE(TEXT($A14,"##"),"/",TEXT(LEFT(M$3,3),"###"),"/",TEXT($A$3,"yy")),CALC.!$B$145:$F$1640,5,FALSE)))</f>
        <v xml:space="preserve"> </v>
      </c>
      <c r="N14" s="96"/>
    </row>
    <row r="15" spans="1:14" ht="15.75">
      <c r="A15" s="100">
        <v>12</v>
      </c>
      <c r="B15" s="8" t="str">
        <f>IF(ISERROR(VLOOKUP(CONCATENATE(TEXT($A15,"##"),"/",TEXT(LEFT(B$3,3),"###"),"/",TEXT($A$3,"yy")),CALC.!$B$145:$F$1640,5,FALSE))," ",IF(VLOOKUP(CONCATENATE(TEXT($A15,"##"),"/",TEXT(LEFT(B$3,3),"###"),"/",TEXT($A$3,"yy")),CALC.!$B$145:$F$1640,5,FALSE)="","T",VLOOKUP(CONCATENATE(TEXT($A15,"##"),"/",TEXT(LEFT(B$3,3),"###"),"/",TEXT($A$3,"yy")),CALC.!$B$145:$F$1640,5,FALSE)))</f>
        <v xml:space="preserve"> </v>
      </c>
      <c r="C15" s="7" t="str">
        <f>IF(ISERROR(VLOOKUP(CONCATENATE(TEXT($A15,"##"),"/",TEXT(LEFT(C$3,3),"###"),"/",TEXT($A$3,"yy")),CALC.!$B$145:$F$1640,5,FALSE))," ",IF(VLOOKUP(CONCATENATE(TEXT($A15,"##"),"/",TEXT(LEFT(C$3,3),"###"),"/",TEXT($A$3,"yy")),CALC.!$B$145:$F$1640,5,FALSE)="","T",VLOOKUP(CONCATENATE(TEXT($A15,"##"),"/",TEXT(LEFT(C$3,3),"###"),"/",TEXT($A$3,"yy")),CALC.!$B$145:$F$1640,5,FALSE)))</f>
        <v xml:space="preserve"> </v>
      </c>
      <c r="D15" s="7" t="str">
        <f>IF(ISERROR(VLOOKUP(CONCATENATE(TEXT($A15,"##"),"/",TEXT(LEFT(D$3,3),"###"),"/",TEXT($A$3,"yy")),CALC.!$B$145:$F$1640,5,FALSE))," ",IF(VLOOKUP(CONCATENATE(TEXT($A15,"##"),"/",TEXT(LEFT(D$3,3),"###"),"/",TEXT($A$3,"yy")),CALC.!$B$145:$F$1640,5,FALSE)="","T",VLOOKUP(CONCATENATE(TEXT($A15,"##"),"/",TEXT(LEFT(D$3,3),"###"),"/",TEXT($A$3,"yy")),CALC.!$B$145:$F$1640,5,FALSE)))</f>
        <v xml:space="preserve"> </v>
      </c>
      <c r="E15" s="7" t="str">
        <f>IF(ISERROR(VLOOKUP(CONCATENATE(TEXT($A15,"##"),"/",TEXT(LEFT(E$3,3),"###"),"/",TEXT($A$3,"yy")),CALC.!$B$145:$F$1640,5,FALSE))," ",IF(VLOOKUP(CONCATENATE(TEXT($A15,"##"),"/",TEXT(LEFT(E$3,3),"###"),"/",TEXT($A$3,"yy")),CALC.!$B$145:$F$1640,5,FALSE)="","T",VLOOKUP(CONCATENATE(TEXT($A15,"##"),"/",TEXT(LEFT(E$3,3),"###"),"/",TEXT($A$3,"yy")),CALC.!$B$145:$F$1640,5,FALSE)))</f>
        <v xml:space="preserve"> </v>
      </c>
      <c r="F15" s="7" t="str">
        <f>IF(ISERROR(VLOOKUP(CONCATENATE(TEXT($A15,"##"),"/",TEXT(LEFT(F$3,3),"###"),"/",TEXT($A$3,"yy")),CALC.!$B$145:$F$1640,5,FALSE))," ",IF(VLOOKUP(CONCATENATE(TEXT($A15,"##"),"/",TEXT(LEFT(F$3,3),"###"),"/",TEXT($A$3,"yy")),CALC.!$B$145:$F$1640,5,FALSE)="","T",VLOOKUP(CONCATENATE(TEXT($A15,"##"),"/",TEXT(LEFT(F$3,3),"###"),"/",TEXT($A$3,"yy")),CALC.!$B$145:$F$1640,5,FALSE)))</f>
        <v xml:space="preserve"> </v>
      </c>
      <c r="G15" s="7" t="str">
        <f>IF(ISERROR(VLOOKUP(CONCATENATE(TEXT($A15,"##"),"/",TEXT(LEFT(G$3,3),"###"),"/",TEXT($A$3,"yy")),CALC.!$B$145:$F$1640,5,FALSE))," ",IF(VLOOKUP(CONCATENATE(TEXT($A15,"##"),"/",TEXT(LEFT(G$3,3),"###"),"/",TEXT($A$3,"yy")),CALC.!$B$145:$F$1640,5,FALSE)="","T",VLOOKUP(CONCATENATE(TEXT($A15,"##"),"/",TEXT(LEFT(G$3,3),"###"),"/",TEXT($A$3,"yy")),CALC.!$B$145:$F$1640,5,FALSE)))</f>
        <v xml:space="preserve"> </v>
      </c>
      <c r="H15" s="7" t="str">
        <f>IF(ISERROR(VLOOKUP(CONCATENATE(TEXT($A15,"##"),"/",TEXT(LEFT(H$3,3),"###"),"/",TEXT($A$3,"yy")),CALC.!$B$145:$F$1640,5,FALSE))," ",IF(VLOOKUP(CONCATENATE(TEXT($A15,"##"),"/",TEXT(LEFT(H$3,3),"###"),"/",TEXT($A$3,"yy")),CALC.!$B$145:$F$1640,5,FALSE)="","T",VLOOKUP(CONCATENATE(TEXT($A15,"##"),"/",TEXT(LEFT(H$3,3),"###"),"/",TEXT($A$3,"yy")),CALC.!$B$145:$F$1640,5,FALSE)))</f>
        <v xml:space="preserve"> </v>
      </c>
      <c r="I15" s="7">
        <f>IF(ISERROR(VLOOKUP(CONCATENATE(TEXT($A15,"##"),"/",TEXT(LEFT(I$3,3),"###"),"/",TEXT($A$3,"yy")),CALC.!$B$145:$F$1640,5,FALSE))," ",IF(VLOOKUP(CONCATENATE(TEXT($A15,"##"),"/",TEXT(LEFT(I$3,3),"###"),"/",TEXT($A$3,"yy")),CALC.!$B$145:$F$1640,5,FALSE)="","T",VLOOKUP(CONCATENATE(TEXT($A15,"##"),"/",TEXT(LEFT(I$3,3),"###"),"/",TEXT($A$3,"yy")),CALC.!$B$145:$F$1640,5,FALSE)))</f>
        <v>9.7487442000000009</v>
      </c>
      <c r="J15" s="7" t="str">
        <f>IF(ISERROR(VLOOKUP(CONCATENATE(TEXT($A15,"##"),"/",TEXT(LEFT(J$3,3),"###"),"/",TEXT($A$3,"yy")),CALC.!$B$145:$F$1640,5,FALSE))," ",IF(VLOOKUP(CONCATENATE(TEXT($A15,"##"),"/",TEXT(LEFT(J$3,3),"###"),"/",TEXT($A$3,"yy")),CALC.!$B$145:$F$1640,5,FALSE)="","T",VLOOKUP(CONCATENATE(TEXT($A15,"##"),"/",TEXT(LEFT(J$3,3),"###"),"/",TEXT($A$3,"yy")),CALC.!$B$145:$F$1640,5,FALSE)))</f>
        <v xml:space="preserve"> </v>
      </c>
      <c r="K15" s="7" t="str">
        <f>IF(ISERROR(VLOOKUP(CONCATENATE(TEXT($A15,"##"),"/",TEXT(LEFT(K$3,3),"###"),"/",TEXT($A$3,"yy")),CALC.!$B$145:$F$1640,5,FALSE))," ",IF(VLOOKUP(CONCATENATE(TEXT($A15,"##"),"/",TEXT(LEFT(K$3,3),"###"),"/",TEXT($A$3,"yy")),CALC.!$B$145:$F$1640,5,FALSE)="","T",VLOOKUP(CONCATENATE(TEXT($A15,"##"),"/",TEXT(LEFT(K$3,3),"###"),"/",TEXT($A$3,"yy")),CALC.!$B$145:$F$1640,5,FALSE)))</f>
        <v xml:space="preserve"> </v>
      </c>
      <c r="L15" s="7" t="str">
        <f>IF(ISERROR(VLOOKUP(CONCATENATE(TEXT($A15,"##"),"/",TEXT(LEFT(L$3,3),"###"),"/",TEXT($A$3,"yy")),CALC.!$B$145:$F$1640,5,FALSE))," ",IF(VLOOKUP(CONCATENATE(TEXT($A15,"##"),"/",TEXT(LEFT(L$3,3),"###"),"/",TEXT($A$3,"yy")),CALC.!$B$145:$F$1640,5,FALSE)="","T",VLOOKUP(CONCATENATE(TEXT($A15,"##"),"/",TEXT(LEFT(L$3,3),"###"),"/",TEXT($A$3,"yy")),CALC.!$B$145:$F$1640,5,FALSE)))</f>
        <v xml:space="preserve"> </v>
      </c>
      <c r="M15" s="9" t="str">
        <f>IF(ISERROR(VLOOKUP(CONCATENATE(TEXT($A15,"##"),"/",TEXT(LEFT(M$3,3),"###"),"/",TEXT($A$3,"yy")),CALC.!$B$145:$F$1640,5,FALSE))," ",IF(VLOOKUP(CONCATENATE(TEXT($A15,"##"),"/",TEXT(LEFT(M$3,3),"###"),"/",TEXT($A$3,"yy")),CALC.!$B$145:$F$1640,5,FALSE)="","T",VLOOKUP(CONCATENATE(TEXT($A15,"##"),"/",TEXT(LEFT(M$3,3),"###"),"/",TEXT($A$3,"yy")),CALC.!$B$145:$F$1640,5,FALSE)))</f>
        <v xml:space="preserve"> </v>
      </c>
      <c r="N15" s="96"/>
    </row>
    <row r="16" spans="1:14" ht="15.75">
      <c r="A16" s="97">
        <v>13</v>
      </c>
      <c r="B16" s="86" t="str">
        <f>IF(ISERROR(VLOOKUP(CONCATENATE(TEXT($A16,"##"),"/",TEXT(LEFT(B$3,3),"###"),"/",TEXT($A$3,"yy")),CALC.!$B$145:$F$1640,5,FALSE))," ",IF(VLOOKUP(CONCATENATE(TEXT($A16,"##"),"/",TEXT(LEFT(B$3,3),"###"),"/",TEXT($A$3,"yy")),CALC.!$B$145:$F$1640,5,FALSE)="","T",VLOOKUP(CONCATENATE(TEXT($A16,"##"),"/",TEXT(LEFT(B$3,3),"###"),"/",TEXT($A$3,"yy")),CALC.!$B$145:$F$1640,5,FALSE)))</f>
        <v xml:space="preserve"> </v>
      </c>
      <c r="C16" s="87" t="str">
        <f>IF(ISERROR(VLOOKUP(CONCATENATE(TEXT($A16,"##"),"/",TEXT(LEFT(C$3,3),"###"),"/",TEXT($A$3,"yy")),CALC.!$B$145:$F$1640,5,FALSE))," ",IF(VLOOKUP(CONCATENATE(TEXT($A16,"##"),"/",TEXT(LEFT(C$3,3),"###"),"/",TEXT($A$3,"yy")),CALC.!$B$145:$F$1640,5,FALSE)="","T",VLOOKUP(CONCATENATE(TEXT($A16,"##"),"/",TEXT(LEFT(C$3,3),"###"),"/",TEXT($A$3,"yy")),CALC.!$B$145:$F$1640,5,FALSE)))</f>
        <v xml:space="preserve"> </v>
      </c>
      <c r="D16" s="87" t="str">
        <f>IF(ISERROR(VLOOKUP(CONCATENATE(TEXT($A16,"##"),"/",TEXT(LEFT(D$3,3),"###"),"/",TEXT($A$3,"yy")),CALC.!$B$145:$F$1640,5,FALSE))," ",IF(VLOOKUP(CONCATENATE(TEXT($A16,"##"),"/",TEXT(LEFT(D$3,3),"###"),"/",TEXT($A$3,"yy")),CALC.!$B$145:$F$1640,5,FALSE)="","T",VLOOKUP(CONCATENATE(TEXT($A16,"##"),"/",TEXT(LEFT(D$3,3),"###"),"/",TEXT($A$3,"yy")),CALC.!$B$145:$F$1640,5,FALSE)))</f>
        <v>T</v>
      </c>
      <c r="E16" s="87" t="str">
        <f>IF(ISERROR(VLOOKUP(CONCATENATE(TEXT($A16,"##"),"/",TEXT(LEFT(E$3,3),"###"),"/",TEXT($A$3,"yy")),CALC.!$B$145:$F$1640,5,FALSE))," ",IF(VLOOKUP(CONCATENATE(TEXT($A16,"##"),"/",TEXT(LEFT(E$3,3),"###"),"/",TEXT($A$3,"yy")),CALC.!$B$145:$F$1640,5,FALSE)="","T",VLOOKUP(CONCATENATE(TEXT($A16,"##"),"/",TEXT(LEFT(E$3,3),"###"),"/",TEXT($A$3,"yy")),CALC.!$B$145:$F$1640,5,FALSE)))</f>
        <v xml:space="preserve"> </v>
      </c>
      <c r="F16" s="87" t="str">
        <f>IF(ISERROR(VLOOKUP(CONCATENATE(TEXT($A16,"##"),"/",TEXT(LEFT(F$3,3),"###"),"/",TEXT($A$3,"yy")),CALC.!$B$145:$F$1640,5,FALSE))," ",IF(VLOOKUP(CONCATENATE(TEXT($A16,"##"),"/",TEXT(LEFT(F$3,3),"###"),"/",TEXT($A$3,"yy")),CALC.!$B$145:$F$1640,5,FALSE)="","T",VLOOKUP(CONCATENATE(TEXT($A16,"##"),"/",TEXT(LEFT(F$3,3),"###"),"/",TEXT($A$3,"yy")),CALC.!$B$145:$F$1640,5,FALSE)))</f>
        <v xml:space="preserve"> </v>
      </c>
      <c r="G16" s="87" t="str">
        <f>IF(ISERROR(VLOOKUP(CONCATENATE(TEXT($A16,"##"),"/",TEXT(LEFT(G$3,3),"###"),"/",TEXT($A$3,"yy")),CALC.!$B$145:$F$1640,5,FALSE))," ",IF(VLOOKUP(CONCATENATE(TEXT($A16,"##"),"/",TEXT(LEFT(G$3,3),"###"),"/",TEXT($A$3,"yy")),CALC.!$B$145:$F$1640,5,FALSE)="","T",VLOOKUP(CONCATENATE(TEXT($A16,"##"),"/",TEXT(LEFT(G$3,3),"###"),"/",TEXT($A$3,"yy")),CALC.!$B$145:$F$1640,5,FALSE)))</f>
        <v xml:space="preserve"> </v>
      </c>
      <c r="H16" s="87">
        <f>IF(ISERROR(VLOOKUP(CONCATENATE(TEXT($A16,"##"),"/",TEXT(LEFT(H$3,3),"###"),"/",TEXT($A$3,"yy")),CALC.!$B$145:$F$1640,5,FALSE))," ",IF(VLOOKUP(CONCATENATE(TEXT($A16,"##"),"/",TEXT(LEFT(H$3,3),"###"),"/",TEXT($A$3,"yy")),CALC.!$B$145:$F$1640,5,FALSE)="","T",VLOOKUP(CONCATENATE(TEXT($A16,"##"),"/",TEXT(LEFT(H$3,3),"###"),"/",TEXT($A$3,"yy")),CALC.!$B$145:$F$1640,5,FALSE)))</f>
        <v>6.7699612499999997</v>
      </c>
      <c r="I16" s="87" t="str">
        <f>IF(ISERROR(VLOOKUP(CONCATENATE(TEXT($A16,"##"),"/",TEXT(LEFT(I$3,3),"###"),"/",TEXT($A$3,"yy")),CALC.!$B$145:$F$1640,5,FALSE))," ",IF(VLOOKUP(CONCATENATE(TEXT($A16,"##"),"/",TEXT(LEFT(I$3,3),"###"),"/",TEXT($A$3,"yy")),CALC.!$B$145:$F$1640,5,FALSE)="","T",VLOOKUP(CONCATENATE(TEXT($A16,"##"),"/",TEXT(LEFT(I$3,3),"###"),"/",TEXT($A$3,"yy")),CALC.!$B$145:$F$1640,5,FALSE)))</f>
        <v>T</v>
      </c>
      <c r="J16" s="87" t="str">
        <f>IF(ISERROR(VLOOKUP(CONCATENATE(TEXT($A16,"##"),"/",TEXT(LEFT(J$3,3),"###"),"/",TEXT($A$3,"yy")),CALC.!$B$145:$F$1640,5,FALSE))," ",IF(VLOOKUP(CONCATENATE(TEXT($A16,"##"),"/",TEXT(LEFT(J$3,3),"###"),"/",TEXT($A$3,"yy")),CALC.!$B$145:$F$1640,5,FALSE)="","T",VLOOKUP(CONCATENATE(TEXT($A16,"##"),"/",TEXT(LEFT(J$3,3),"###"),"/",TEXT($A$3,"yy")),CALC.!$B$145:$F$1640,5,FALSE)))</f>
        <v xml:space="preserve"> </v>
      </c>
      <c r="K16" s="87" t="str">
        <f>IF(ISERROR(VLOOKUP(CONCATENATE(TEXT($A16,"##"),"/",TEXT(LEFT(K$3,3),"###"),"/",TEXT($A$3,"yy")),CALC.!$B$145:$F$1640,5,FALSE))," ",IF(VLOOKUP(CONCATENATE(TEXT($A16,"##"),"/",TEXT(LEFT(K$3,3),"###"),"/",TEXT($A$3,"yy")),CALC.!$B$145:$F$1640,5,FALSE)="","T",VLOOKUP(CONCATENATE(TEXT($A16,"##"),"/",TEXT(LEFT(K$3,3),"###"),"/",TEXT($A$3,"yy")),CALC.!$B$145:$F$1640,5,FALSE)))</f>
        <v xml:space="preserve"> </v>
      </c>
      <c r="L16" s="87" t="str">
        <f>IF(ISERROR(VLOOKUP(CONCATENATE(TEXT($A16,"##"),"/",TEXT(LEFT(L$3,3),"###"),"/",TEXT($A$3,"yy")),CALC.!$B$145:$F$1640,5,FALSE))," ",IF(VLOOKUP(CONCATENATE(TEXT($A16,"##"),"/",TEXT(LEFT(L$3,3),"###"),"/",TEXT($A$3,"yy")),CALC.!$B$145:$F$1640,5,FALSE)="","T",VLOOKUP(CONCATENATE(TEXT($A16,"##"),"/",TEXT(LEFT(L$3,3),"###"),"/",TEXT($A$3,"yy")),CALC.!$B$145:$F$1640,5,FALSE)))</f>
        <v xml:space="preserve"> </v>
      </c>
      <c r="M16" s="88" t="str">
        <f>IF(ISERROR(VLOOKUP(CONCATENATE(TEXT($A16,"##"),"/",TEXT(LEFT(M$3,3),"###"),"/",TEXT($A$3,"yy")),CALC.!$B$145:$F$1640,5,FALSE))," ",IF(VLOOKUP(CONCATENATE(TEXT($A16,"##"),"/",TEXT(LEFT(M$3,3),"###"),"/",TEXT($A$3,"yy")),CALC.!$B$145:$F$1640,5,FALSE)="","T",VLOOKUP(CONCATENATE(TEXT($A16,"##"),"/",TEXT(LEFT(M$3,3),"###"),"/",TEXT($A$3,"yy")),CALC.!$B$145:$F$1640,5,FALSE)))</f>
        <v xml:space="preserve"> </v>
      </c>
      <c r="N16" s="96"/>
    </row>
    <row r="17" spans="1:14" ht="15.75">
      <c r="A17" s="100">
        <v>14</v>
      </c>
      <c r="B17" s="8" t="str">
        <f>IF(ISERROR(VLOOKUP(CONCATENATE(TEXT($A17,"##"),"/",TEXT(LEFT(B$3,3),"###"),"/",TEXT($A$3,"yy")),CALC.!$B$145:$F$1640,5,FALSE))," ",IF(VLOOKUP(CONCATENATE(TEXT($A17,"##"),"/",TEXT(LEFT(B$3,3),"###"),"/",TEXT($A$3,"yy")),CALC.!$B$145:$F$1640,5,FALSE)="","T",VLOOKUP(CONCATENATE(TEXT($A17,"##"),"/",TEXT(LEFT(B$3,3),"###"),"/",TEXT($A$3,"yy")),CALC.!$B$145:$F$1640,5,FALSE)))</f>
        <v xml:space="preserve"> </v>
      </c>
      <c r="C17" s="7" t="str">
        <f>IF(ISERROR(VLOOKUP(CONCATENATE(TEXT($A17,"##"),"/",TEXT(LEFT(C$3,3),"###"),"/",TEXT($A$3,"yy")),CALC.!$B$145:$F$1640,5,FALSE))," ",IF(VLOOKUP(CONCATENATE(TEXT($A17,"##"),"/",TEXT(LEFT(C$3,3),"###"),"/",TEXT($A$3,"yy")),CALC.!$B$145:$F$1640,5,FALSE)="","T",VLOOKUP(CONCATENATE(TEXT($A17,"##"),"/",TEXT(LEFT(C$3,3),"###"),"/",TEXT($A$3,"yy")),CALC.!$B$145:$F$1640,5,FALSE)))</f>
        <v xml:space="preserve"> </v>
      </c>
      <c r="D17" s="7" t="str">
        <f>IF(ISERROR(VLOOKUP(CONCATENATE(TEXT($A17,"##"),"/",TEXT(LEFT(D$3,3),"###"),"/",TEXT($A$3,"yy")),CALC.!$B$145:$F$1640,5,FALSE))," ",IF(VLOOKUP(CONCATENATE(TEXT($A17,"##"),"/",TEXT(LEFT(D$3,3),"###"),"/",TEXT($A$3,"yy")),CALC.!$B$145:$F$1640,5,FALSE)="","T",VLOOKUP(CONCATENATE(TEXT($A17,"##"),"/",TEXT(LEFT(D$3,3),"###"),"/",TEXT($A$3,"yy")),CALC.!$B$145:$F$1640,5,FALSE)))</f>
        <v>T</v>
      </c>
      <c r="E17" s="7" t="str">
        <f>IF(ISERROR(VLOOKUP(CONCATENATE(TEXT($A17,"##"),"/",TEXT(LEFT(E$3,3),"###"),"/",TEXT($A$3,"yy")),CALC.!$B$145:$F$1640,5,FALSE))," ",IF(VLOOKUP(CONCATENATE(TEXT($A17,"##"),"/",TEXT(LEFT(E$3,3),"###"),"/",TEXT($A$3,"yy")),CALC.!$B$145:$F$1640,5,FALSE)="","T",VLOOKUP(CONCATENATE(TEXT($A17,"##"),"/",TEXT(LEFT(E$3,3),"###"),"/",TEXT($A$3,"yy")),CALC.!$B$145:$F$1640,5,FALSE)))</f>
        <v xml:space="preserve"> </v>
      </c>
      <c r="F17" s="7" t="str">
        <f>IF(ISERROR(VLOOKUP(CONCATENATE(TEXT($A17,"##"),"/",TEXT(LEFT(F$3,3),"###"),"/",TEXT($A$3,"yy")),CALC.!$B$145:$F$1640,5,FALSE))," ",IF(VLOOKUP(CONCATENATE(TEXT($A17,"##"),"/",TEXT(LEFT(F$3,3),"###"),"/",TEXT($A$3,"yy")),CALC.!$B$145:$F$1640,5,FALSE)="","T",VLOOKUP(CONCATENATE(TEXT($A17,"##"),"/",TEXT(LEFT(F$3,3),"###"),"/",TEXT($A$3,"yy")),CALC.!$B$145:$F$1640,5,FALSE)))</f>
        <v xml:space="preserve"> </v>
      </c>
      <c r="G17" s="7" t="str">
        <f>IF(ISERROR(VLOOKUP(CONCATENATE(TEXT($A17,"##"),"/",TEXT(LEFT(G$3,3),"###"),"/",TEXT($A$3,"yy")),CALC.!$B$145:$F$1640,5,FALSE))," ",IF(VLOOKUP(CONCATENATE(TEXT($A17,"##"),"/",TEXT(LEFT(G$3,3),"###"),"/",TEXT($A$3,"yy")),CALC.!$B$145:$F$1640,5,FALSE)="","T",VLOOKUP(CONCATENATE(TEXT($A17,"##"),"/",TEXT(LEFT(G$3,3),"###"),"/",TEXT($A$3,"yy")),CALC.!$B$145:$F$1640,5,FALSE)))</f>
        <v xml:space="preserve"> </v>
      </c>
      <c r="H17" s="7">
        <f>IF(ISERROR(VLOOKUP(CONCATENATE(TEXT($A17,"##"),"/",TEXT(LEFT(H$3,3),"###"),"/",TEXT($A$3,"yy")),CALC.!$B$145:$F$1640,5,FALSE))," ",IF(VLOOKUP(CONCATENATE(TEXT($A17,"##"),"/",TEXT(LEFT(H$3,3),"###"),"/",TEXT($A$3,"yy")),CALC.!$B$145:$F$1640,5,FALSE)="","T",VLOOKUP(CONCATENATE(TEXT($A17,"##"),"/",TEXT(LEFT(H$3,3),"###"),"/",TEXT($A$3,"yy")),CALC.!$B$145:$F$1640,5,FALSE)))</f>
        <v>29.51703105</v>
      </c>
      <c r="I17" s="7" t="str">
        <f>IF(ISERROR(VLOOKUP(CONCATENATE(TEXT($A17,"##"),"/",TEXT(LEFT(I$3,3),"###"),"/",TEXT($A$3,"yy")),CALC.!$B$145:$F$1640,5,FALSE))," ",IF(VLOOKUP(CONCATENATE(TEXT($A17,"##"),"/",TEXT(LEFT(I$3,3),"###"),"/",TEXT($A$3,"yy")),CALC.!$B$145:$F$1640,5,FALSE)="","T",VLOOKUP(CONCATENATE(TEXT($A17,"##"),"/",TEXT(LEFT(I$3,3),"###"),"/",TEXT($A$3,"yy")),CALC.!$B$145:$F$1640,5,FALSE)))</f>
        <v xml:space="preserve"> </v>
      </c>
      <c r="J17" s="7" t="str">
        <f>IF(ISERROR(VLOOKUP(CONCATENATE(TEXT($A17,"##"),"/",TEXT(LEFT(J$3,3),"###"),"/",TEXT($A$3,"yy")),CALC.!$B$145:$F$1640,5,FALSE))," ",IF(VLOOKUP(CONCATENATE(TEXT($A17,"##"),"/",TEXT(LEFT(J$3,3),"###"),"/",TEXT($A$3,"yy")),CALC.!$B$145:$F$1640,5,FALSE)="","T",VLOOKUP(CONCATENATE(TEXT($A17,"##"),"/",TEXT(LEFT(J$3,3),"###"),"/",TEXT($A$3,"yy")),CALC.!$B$145:$F$1640,5,FALSE)))</f>
        <v>T</v>
      </c>
      <c r="K17" s="7" t="str">
        <f>IF(ISERROR(VLOOKUP(CONCATENATE(TEXT($A17,"##"),"/",TEXT(LEFT(K$3,3),"###"),"/",TEXT($A$3,"yy")),CALC.!$B$145:$F$1640,5,FALSE))," ",IF(VLOOKUP(CONCATENATE(TEXT($A17,"##"),"/",TEXT(LEFT(K$3,3),"###"),"/",TEXT($A$3,"yy")),CALC.!$B$145:$F$1640,5,FALSE)="","T",VLOOKUP(CONCATENATE(TEXT($A17,"##"),"/",TEXT(LEFT(K$3,3),"###"),"/",TEXT($A$3,"yy")),CALC.!$B$145:$F$1640,5,FALSE)))</f>
        <v xml:space="preserve"> </v>
      </c>
      <c r="L17" s="7" t="str">
        <f>IF(ISERROR(VLOOKUP(CONCATENATE(TEXT($A17,"##"),"/",TEXT(LEFT(L$3,3),"###"),"/",TEXT($A$3,"yy")),CALC.!$B$145:$F$1640,5,FALSE))," ",IF(VLOOKUP(CONCATENATE(TEXT($A17,"##"),"/",TEXT(LEFT(L$3,3),"###"),"/",TEXT($A$3,"yy")),CALC.!$B$145:$F$1640,5,FALSE)="","T",VLOOKUP(CONCATENATE(TEXT($A17,"##"),"/",TEXT(LEFT(L$3,3),"###"),"/",TEXT($A$3,"yy")),CALC.!$B$145:$F$1640,5,FALSE)))</f>
        <v xml:space="preserve"> </v>
      </c>
      <c r="M17" s="9" t="str">
        <f>IF(ISERROR(VLOOKUP(CONCATENATE(TEXT($A17,"##"),"/",TEXT(LEFT(M$3,3),"###"),"/",TEXT($A$3,"yy")),CALC.!$B$145:$F$1640,5,FALSE))," ",IF(VLOOKUP(CONCATENATE(TEXT($A17,"##"),"/",TEXT(LEFT(M$3,3),"###"),"/",TEXT($A$3,"yy")),CALC.!$B$145:$F$1640,5,FALSE)="","T",VLOOKUP(CONCATENATE(TEXT($A17,"##"),"/",TEXT(LEFT(M$3,3),"###"),"/",TEXT($A$3,"yy")),CALC.!$B$145:$F$1640,5,FALSE)))</f>
        <v xml:space="preserve"> </v>
      </c>
      <c r="N17" s="96"/>
    </row>
    <row r="18" spans="1:14" ht="15.75">
      <c r="A18" s="97">
        <v>15</v>
      </c>
      <c r="B18" s="86" t="str">
        <f>IF(ISERROR(VLOOKUP(CONCATENATE(TEXT($A18,"##"),"/",TEXT(LEFT(B$3,3),"###"),"/",TEXT($A$3,"yy")),CALC.!$B$145:$F$1640,5,FALSE))," ",IF(VLOOKUP(CONCATENATE(TEXT($A18,"##"),"/",TEXT(LEFT(B$3,3),"###"),"/",TEXT($A$3,"yy")),CALC.!$B$145:$F$1640,5,FALSE)="","T",VLOOKUP(CONCATENATE(TEXT($A18,"##"),"/",TEXT(LEFT(B$3,3),"###"),"/",TEXT($A$3,"yy")),CALC.!$B$145:$F$1640,5,FALSE)))</f>
        <v xml:space="preserve"> </v>
      </c>
      <c r="C18" s="87" t="str">
        <f>IF(ISERROR(VLOOKUP(CONCATENATE(TEXT($A18,"##"),"/",TEXT(LEFT(C$3,3),"###"),"/",TEXT($A$3,"yy")),CALC.!$B$145:$F$1640,5,FALSE))," ",IF(VLOOKUP(CONCATENATE(TEXT($A18,"##"),"/",TEXT(LEFT(C$3,3),"###"),"/",TEXT($A$3,"yy")),CALC.!$B$145:$F$1640,5,FALSE)="","T",VLOOKUP(CONCATENATE(TEXT($A18,"##"),"/",TEXT(LEFT(C$3,3),"###"),"/",TEXT($A$3,"yy")),CALC.!$B$145:$F$1640,5,FALSE)))</f>
        <v xml:space="preserve"> </v>
      </c>
      <c r="D18" s="87" t="str">
        <f>IF(ISERROR(VLOOKUP(CONCATENATE(TEXT($A18,"##"),"/",TEXT(LEFT(D$3,3),"###"),"/",TEXT($A$3,"yy")),CALC.!$B$145:$F$1640,5,FALSE))," ",IF(VLOOKUP(CONCATENATE(TEXT($A18,"##"),"/",TEXT(LEFT(D$3,3),"###"),"/",TEXT($A$3,"yy")),CALC.!$B$145:$F$1640,5,FALSE)="","T",VLOOKUP(CONCATENATE(TEXT($A18,"##"),"/",TEXT(LEFT(D$3,3),"###"),"/",TEXT($A$3,"yy")),CALC.!$B$145:$F$1640,5,FALSE)))</f>
        <v xml:space="preserve"> </v>
      </c>
      <c r="E18" s="87" t="str">
        <f>IF(ISERROR(VLOOKUP(CONCATENATE(TEXT($A18,"##"),"/",TEXT(LEFT(E$3,3),"###"),"/",TEXT($A$3,"yy")),CALC.!$B$145:$F$1640,5,FALSE))," ",IF(VLOOKUP(CONCATENATE(TEXT($A18,"##"),"/",TEXT(LEFT(E$3,3),"###"),"/",TEXT($A$3,"yy")),CALC.!$B$145:$F$1640,5,FALSE)="","T",VLOOKUP(CONCATENATE(TEXT($A18,"##"),"/",TEXT(LEFT(E$3,3),"###"),"/",TEXT($A$3,"yy")),CALC.!$B$145:$F$1640,5,FALSE)))</f>
        <v xml:space="preserve"> </v>
      </c>
      <c r="F18" s="87" t="str">
        <f>IF(ISERROR(VLOOKUP(CONCATENATE(TEXT($A18,"##"),"/",TEXT(LEFT(F$3,3),"###"),"/",TEXT($A$3,"yy")),CALC.!$B$145:$F$1640,5,FALSE))," ",IF(VLOOKUP(CONCATENATE(TEXT($A18,"##"),"/",TEXT(LEFT(F$3,3),"###"),"/",TEXT($A$3,"yy")),CALC.!$B$145:$F$1640,5,FALSE)="","T",VLOOKUP(CONCATENATE(TEXT($A18,"##"),"/",TEXT(LEFT(F$3,3),"###"),"/",TEXT($A$3,"yy")),CALC.!$B$145:$F$1640,5,FALSE)))</f>
        <v xml:space="preserve"> </v>
      </c>
      <c r="G18" s="87" t="str">
        <f>IF(ISERROR(VLOOKUP(CONCATENATE(TEXT($A18,"##"),"/",TEXT(LEFT(G$3,3),"###"),"/",TEXT($A$3,"yy")),CALC.!$B$145:$F$1640,5,FALSE))," ",IF(VLOOKUP(CONCATENATE(TEXT($A18,"##"),"/",TEXT(LEFT(G$3,3),"###"),"/",TEXT($A$3,"yy")),CALC.!$B$145:$F$1640,5,FALSE)="","T",VLOOKUP(CONCATENATE(TEXT($A18,"##"),"/",TEXT(LEFT(G$3,3),"###"),"/",TEXT($A$3,"yy")),CALC.!$B$145:$F$1640,5,FALSE)))</f>
        <v xml:space="preserve"> </v>
      </c>
      <c r="H18" s="87">
        <f>IF(ISERROR(VLOOKUP(CONCATENATE(TEXT($A18,"##"),"/",TEXT(LEFT(H$3,3),"###"),"/",TEXT($A$3,"yy")),CALC.!$B$145:$F$1640,5,FALSE))," ",IF(VLOOKUP(CONCATENATE(TEXT($A18,"##"),"/",TEXT(LEFT(H$3,3),"###"),"/",TEXT($A$3,"yy")),CALC.!$B$145:$F$1640,5,FALSE)="","T",VLOOKUP(CONCATENATE(TEXT($A18,"##"),"/",TEXT(LEFT(H$3,3),"###"),"/",TEXT($A$3,"yy")),CALC.!$B$145:$F$1640,5,FALSE)))</f>
        <v>1.0831938000000001</v>
      </c>
      <c r="I18" s="87" t="str">
        <f>IF(ISERROR(VLOOKUP(CONCATENATE(TEXT($A18,"##"),"/",TEXT(LEFT(I$3,3),"###"),"/",TEXT($A$3,"yy")),CALC.!$B$145:$F$1640,5,FALSE))," ",IF(VLOOKUP(CONCATENATE(TEXT($A18,"##"),"/",TEXT(LEFT(I$3,3),"###"),"/",TEXT($A$3,"yy")),CALC.!$B$145:$F$1640,5,FALSE)="","T",VLOOKUP(CONCATENATE(TEXT($A18,"##"),"/",TEXT(LEFT(I$3,3),"###"),"/",TEXT($A$3,"yy")),CALC.!$B$145:$F$1640,5,FALSE)))</f>
        <v xml:space="preserve"> </v>
      </c>
      <c r="J18" s="87" t="str">
        <f>IF(ISERROR(VLOOKUP(CONCATENATE(TEXT($A18,"##"),"/",TEXT(LEFT(J$3,3),"###"),"/",TEXT($A$3,"yy")),CALC.!$B$145:$F$1640,5,FALSE))," ",IF(VLOOKUP(CONCATENATE(TEXT($A18,"##"),"/",TEXT(LEFT(J$3,3),"###"),"/",TEXT($A$3,"yy")),CALC.!$B$145:$F$1640,5,FALSE)="","T",VLOOKUP(CONCATENATE(TEXT($A18,"##"),"/",TEXT(LEFT(J$3,3),"###"),"/",TEXT($A$3,"yy")),CALC.!$B$145:$F$1640,5,FALSE)))</f>
        <v xml:space="preserve"> </v>
      </c>
      <c r="K18" s="87">
        <f>IF(ISERROR(VLOOKUP(CONCATENATE(TEXT($A18,"##"),"/",TEXT(LEFT(K$3,3),"###"),"/",TEXT($A$3,"yy")),CALC.!$B$145:$F$1640,5,FALSE))," ",IF(VLOOKUP(CONCATENATE(TEXT($A18,"##"),"/",TEXT(LEFT(K$3,3),"###"),"/",TEXT($A$3,"yy")),CALC.!$B$145:$F$1640,5,FALSE)="","T",VLOOKUP(CONCATENATE(TEXT($A18,"##"),"/",TEXT(LEFT(K$3,3),"###"),"/",TEXT($A$3,"yy")),CALC.!$B$145:$F$1640,5,FALSE)))</f>
        <v>4.0619767500000004</v>
      </c>
      <c r="L18" s="87" t="str">
        <f>IF(ISERROR(VLOOKUP(CONCATENATE(TEXT($A18,"##"),"/",TEXT(LEFT(L$3,3),"###"),"/",TEXT($A$3,"yy")),CALC.!$B$145:$F$1640,5,FALSE))," ",IF(VLOOKUP(CONCATENATE(TEXT($A18,"##"),"/",TEXT(LEFT(L$3,3),"###"),"/",TEXT($A$3,"yy")),CALC.!$B$145:$F$1640,5,FALSE)="","T",VLOOKUP(CONCATENATE(TEXT($A18,"##"),"/",TEXT(LEFT(L$3,3),"###"),"/",TEXT($A$3,"yy")),CALC.!$B$145:$F$1640,5,FALSE)))</f>
        <v xml:space="preserve"> </v>
      </c>
      <c r="M18" s="88" t="str">
        <f>IF(ISERROR(VLOOKUP(CONCATENATE(TEXT($A18,"##"),"/",TEXT(LEFT(M$3,3),"###"),"/",TEXT($A$3,"yy")),CALC.!$B$145:$F$1640,5,FALSE))," ",IF(VLOOKUP(CONCATENATE(TEXT($A18,"##"),"/",TEXT(LEFT(M$3,3),"###"),"/",TEXT($A$3,"yy")),CALC.!$B$145:$F$1640,5,FALSE)="","T",VLOOKUP(CONCATENATE(TEXT($A18,"##"),"/",TEXT(LEFT(M$3,3),"###"),"/",TEXT($A$3,"yy")),CALC.!$B$145:$F$1640,5,FALSE)))</f>
        <v xml:space="preserve"> </v>
      </c>
      <c r="N18" s="96"/>
    </row>
    <row r="19" spans="1:14" ht="15.75">
      <c r="A19" s="100">
        <v>16</v>
      </c>
      <c r="B19" s="8" t="str">
        <f>IF(ISERROR(VLOOKUP(CONCATENATE(TEXT($A19,"##"),"/",TEXT(LEFT(B$3,3),"###"),"/",TEXT($A$3,"yy")),CALC.!$B$145:$F$1640,5,FALSE))," ",IF(VLOOKUP(CONCATENATE(TEXT($A19,"##"),"/",TEXT(LEFT(B$3,3),"###"),"/",TEXT($A$3,"yy")),CALC.!$B$145:$F$1640,5,FALSE)="","T",VLOOKUP(CONCATENATE(TEXT($A19,"##"),"/",TEXT(LEFT(B$3,3),"###"),"/",TEXT($A$3,"yy")),CALC.!$B$145:$F$1640,5,FALSE)))</f>
        <v xml:space="preserve"> </v>
      </c>
      <c r="C19" s="7" t="str">
        <f>IF(ISERROR(VLOOKUP(CONCATENATE(TEXT($A19,"##"),"/",TEXT(LEFT(C$3,3),"###"),"/",TEXT($A$3,"yy")),CALC.!$B$145:$F$1640,5,FALSE))," ",IF(VLOOKUP(CONCATENATE(TEXT($A19,"##"),"/",TEXT(LEFT(C$3,3),"###"),"/",TEXT($A$3,"yy")),CALC.!$B$145:$F$1640,5,FALSE)="","T",VLOOKUP(CONCATENATE(TEXT($A19,"##"),"/",TEXT(LEFT(C$3,3),"###"),"/",TEXT($A$3,"yy")),CALC.!$B$145:$F$1640,5,FALSE)))</f>
        <v xml:space="preserve"> </v>
      </c>
      <c r="D19" s="7" t="str">
        <f>IF(ISERROR(VLOOKUP(CONCATENATE(TEXT($A19,"##"),"/",TEXT(LEFT(D$3,3),"###"),"/",TEXT($A$3,"yy")),CALC.!$B$145:$F$1640,5,FALSE))," ",IF(VLOOKUP(CONCATENATE(TEXT($A19,"##"),"/",TEXT(LEFT(D$3,3),"###"),"/",TEXT($A$3,"yy")),CALC.!$B$145:$F$1640,5,FALSE)="","T",VLOOKUP(CONCATENATE(TEXT($A19,"##"),"/",TEXT(LEFT(D$3,3),"###"),"/",TEXT($A$3,"yy")),CALC.!$B$145:$F$1640,5,FALSE)))</f>
        <v xml:space="preserve"> </v>
      </c>
      <c r="E19" s="7" t="str">
        <f>IF(ISERROR(VLOOKUP(CONCATENATE(TEXT($A19,"##"),"/",TEXT(LEFT(E$3,3),"###"),"/",TEXT($A$3,"yy")),CALC.!$B$145:$F$1640,5,FALSE))," ",IF(VLOOKUP(CONCATENATE(TEXT($A19,"##"),"/",TEXT(LEFT(E$3,3),"###"),"/",TEXT($A$3,"yy")),CALC.!$B$145:$F$1640,5,FALSE)="","T",VLOOKUP(CONCATENATE(TEXT($A19,"##"),"/",TEXT(LEFT(E$3,3),"###"),"/",TEXT($A$3,"yy")),CALC.!$B$145:$F$1640,5,FALSE)))</f>
        <v xml:space="preserve"> </v>
      </c>
      <c r="F19" s="7" t="str">
        <f>IF(ISERROR(VLOOKUP(CONCATENATE(TEXT($A19,"##"),"/",TEXT(LEFT(F$3,3),"###"),"/",TEXT($A$3,"yy")),CALC.!$B$145:$F$1640,5,FALSE))," ",IF(VLOOKUP(CONCATENATE(TEXT($A19,"##"),"/",TEXT(LEFT(F$3,3),"###"),"/",TEXT($A$3,"yy")),CALC.!$B$145:$F$1640,5,FALSE)="","T",VLOOKUP(CONCATENATE(TEXT($A19,"##"),"/",TEXT(LEFT(F$3,3),"###"),"/",TEXT($A$3,"yy")),CALC.!$B$145:$F$1640,5,FALSE)))</f>
        <v xml:space="preserve"> </v>
      </c>
      <c r="G19" s="7" t="str">
        <f>IF(ISERROR(VLOOKUP(CONCATENATE(TEXT($A19,"##"),"/",TEXT(LEFT(G$3,3),"###"),"/",TEXT($A$3,"yy")),CALC.!$B$145:$F$1640,5,FALSE))," ",IF(VLOOKUP(CONCATENATE(TEXT($A19,"##"),"/",TEXT(LEFT(G$3,3),"###"),"/",TEXT($A$3,"yy")),CALC.!$B$145:$F$1640,5,FALSE)="","T",VLOOKUP(CONCATENATE(TEXT($A19,"##"),"/",TEXT(LEFT(G$3,3),"###"),"/",TEXT($A$3,"yy")),CALC.!$B$145:$F$1640,5,FALSE)))</f>
        <v xml:space="preserve"> </v>
      </c>
      <c r="H19" s="7" t="str">
        <f>IF(ISERROR(VLOOKUP(CONCATENATE(TEXT($A19,"##"),"/",TEXT(LEFT(H$3,3),"###"),"/",TEXT($A$3,"yy")),CALC.!$B$145:$F$1640,5,FALSE))," ",IF(VLOOKUP(CONCATENATE(TEXT($A19,"##"),"/",TEXT(LEFT(H$3,3),"###"),"/",TEXT($A$3,"yy")),CALC.!$B$145:$F$1640,5,FALSE)="","T",VLOOKUP(CONCATENATE(TEXT($A19,"##"),"/",TEXT(LEFT(H$3,3),"###"),"/",TEXT($A$3,"yy")),CALC.!$B$145:$F$1640,5,FALSE)))</f>
        <v xml:space="preserve"> </v>
      </c>
      <c r="I19" s="7" t="str">
        <f>IF(ISERROR(VLOOKUP(CONCATENATE(TEXT($A19,"##"),"/",TEXT(LEFT(I$3,3),"###"),"/",TEXT($A$3,"yy")),CALC.!$B$145:$F$1640,5,FALSE))," ",IF(VLOOKUP(CONCATENATE(TEXT($A19,"##"),"/",TEXT(LEFT(I$3,3),"###"),"/",TEXT($A$3,"yy")),CALC.!$B$145:$F$1640,5,FALSE)="","T",VLOOKUP(CONCATENATE(TEXT($A19,"##"),"/",TEXT(LEFT(I$3,3),"###"),"/",TEXT($A$3,"yy")),CALC.!$B$145:$F$1640,5,FALSE)))</f>
        <v>T</v>
      </c>
      <c r="J19" s="7" t="str">
        <f>IF(ISERROR(VLOOKUP(CONCATENATE(TEXT($A19,"##"),"/",TEXT(LEFT(J$3,3),"###"),"/",TEXT($A$3,"yy")),CALC.!$B$145:$F$1640,5,FALSE))," ",IF(VLOOKUP(CONCATENATE(TEXT($A19,"##"),"/",TEXT(LEFT(J$3,3),"###"),"/",TEXT($A$3,"yy")),CALC.!$B$145:$F$1640,5,FALSE)="","T",VLOOKUP(CONCATENATE(TEXT($A19,"##"),"/",TEXT(LEFT(J$3,3),"###"),"/",TEXT($A$3,"yy")),CALC.!$B$145:$F$1640,5,FALSE)))</f>
        <v xml:space="preserve"> </v>
      </c>
      <c r="K19" s="7" t="str">
        <f>IF(ISERROR(VLOOKUP(CONCATENATE(TEXT($A19,"##"),"/",TEXT(LEFT(K$3,3),"###"),"/",TEXT($A$3,"yy")),CALC.!$B$145:$F$1640,5,FALSE))," ",IF(VLOOKUP(CONCATENATE(TEXT($A19,"##"),"/",TEXT(LEFT(K$3,3),"###"),"/",TEXT($A$3,"yy")),CALC.!$B$145:$F$1640,5,FALSE)="","T",VLOOKUP(CONCATENATE(TEXT($A19,"##"),"/",TEXT(LEFT(K$3,3),"###"),"/",TEXT($A$3,"yy")),CALC.!$B$145:$F$1640,5,FALSE)))</f>
        <v xml:space="preserve"> </v>
      </c>
      <c r="L19" s="7" t="str">
        <f>IF(ISERROR(VLOOKUP(CONCATENATE(TEXT($A19,"##"),"/",TEXT(LEFT(L$3,3),"###"),"/",TEXT($A$3,"yy")),CALC.!$B$145:$F$1640,5,FALSE))," ",IF(VLOOKUP(CONCATENATE(TEXT($A19,"##"),"/",TEXT(LEFT(L$3,3),"###"),"/",TEXT($A$3,"yy")),CALC.!$B$145:$F$1640,5,FALSE)="","T",VLOOKUP(CONCATENATE(TEXT($A19,"##"),"/",TEXT(LEFT(L$3,3),"###"),"/",TEXT($A$3,"yy")),CALC.!$B$145:$F$1640,5,FALSE)))</f>
        <v xml:space="preserve"> </v>
      </c>
      <c r="M19" s="9" t="str">
        <f>IF(ISERROR(VLOOKUP(CONCATENATE(TEXT($A19,"##"),"/",TEXT(LEFT(M$3,3),"###"),"/",TEXT($A$3,"yy")),CALC.!$B$145:$F$1640,5,FALSE))," ",IF(VLOOKUP(CONCATENATE(TEXT($A19,"##"),"/",TEXT(LEFT(M$3,3),"###"),"/",TEXT($A$3,"yy")),CALC.!$B$145:$F$1640,5,FALSE)="","T",VLOOKUP(CONCATENATE(TEXT($A19,"##"),"/",TEXT(LEFT(M$3,3),"###"),"/",TEXT($A$3,"yy")),CALC.!$B$145:$F$1640,5,FALSE)))</f>
        <v xml:space="preserve"> </v>
      </c>
      <c r="N19" s="96"/>
    </row>
    <row r="20" spans="1:14" ht="15.75">
      <c r="A20" s="97">
        <v>17</v>
      </c>
      <c r="B20" s="86" t="str">
        <f>IF(ISERROR(VLOOKUP(CONCATENATE(TEXT($A20,"##"),"/",TEXT(LEFT(B$3,3),"###"),"/",TEXT($A$3,"yy")),CALC.!$B$145:$F$1640,5,FALSE))," ",IF(VLOOKUP(CONCATENATE(TEXT($A20,"##"),"/",TEXT(LEFT(B$3,3),"###"),"/",TEXT($A$3,"yy")),CALC.!$B$145:$F$1640,5,FALSE)="","T",VLOOKUP(CONCATENATE(TEXT($A20,"##"),"/",TEXT(LEFT(B$3,3),"###"),"/",TEXT($A$3,"yy")),CALC.!$B$145:$F$1640,5,FALSE)))</f>
        <v xml:space="preserve"> </v>
      </c>
      <c r="C20" s="87" t="str">
        <f>IF(ISERROR(VLOOKUP(CONCATENATE(TEXT($A20,"##"),"/",TEXT(LEFT(C$3,3),"###"),"/",TEXT($A$3,"yy")),CALC.!$B$145:$F$1640,5,FALSE))," ",IF(VLOOKUP(CONCATENATE(TEXT($A20,"##"),"/",TEXT(LEFT(C$3,3),"###"),"/",TEXT($A$3,"yy")),CALC.!$B$145:$F$1640,5,FALSE)="","T",VLOOKUP(CONCATENATE(TEXT($A20,"##"),"/",TEXT(LEFT(C$3,3),"###"),"/",TEXT($A$3,"yy")),CALC.!$B$145:$F$1640,5,FALSE)))</f>
        <v xml:space="preserve"> </v>
      </c>
      <c r="D20" s="87" t="str">
        <f>IF(ISERROR(VLOOKUP(CONCATENATE(TEXT($A20,"##"),"/",TEXT(LEFT(D$3,3),"###"),"/",TEXT($A$3,"yy")),CALC.!$B$145:$F$1640,5,FALSE))," ",IF(VLOOKUP(CONCATENATE(TEXT($A20,"##"),"/",TEXT(LEFT(D$3,3),"###"),"/",TEXT($A$3,"yy")),CALC.!$B$145:$F$1640,5,FALSE)="","T",VLOOKUP(CONCATENATE(TEXT($A20,"##"),"/",TEXT(LEFT(D$3,3),"###"),"/",TEXT($A$3,"yy")),CALC.!$B$145:$F$1640,5,FALSE)))</f>
        <v xml:space="preserve"> </v>
      </c>
      <c r="E20" s="87" t="str">
        <f>IF(ISERROR(VLOOKUP(CONCATENATE(TEXT($A20,"##"),"/",TEXT(LEFT(E$3,3),"###"),"/",TEXT($A$3,"yy")),CALC.!$B$145:$F$1640,5,FALSE))," ",IF(VLOOKUP(CONCATENATE(TEXT($A20,"##"),"/",TEXT(LEFT(E$3,3),"###"),"/",TEXT($A$3,"yy")),CALC.!$B$145:$F$1640,5,FALSE)="","T",VLOOKUP(CONCATENATE(TEXT($A20,"##"),"/",TEXT(LEFT(E$3,3),"###"),"/",TEXT($A$3,"yy")),CALC.!$B$145:$F$1640,5,FALSE)))</f>
        <v xml:space="preserve"> </v>
      </c>
      <c r="F20" s="87" t="str">
        <f>IF(ISERROR(VLOOKUP(CONCATENATE(TEXT($A20,"##"),"/",TEXT(LEFT(F$3,3),"###"),"/",TEXT($A$3,"yy")),CALC.!$B$145:$F$1640,5,FALSE))," ",IF(VLOOKUP(CONCATENATE(TEXT($A20,"##"),"/",TEXT(LEFT(F$3,3),"###"),"/",TEXT($A$3,"yy")),CALC.!$B$145:$F$1640,5,FALSE)="","T",VLOOKUP(CONCATENATE(TEXT($A20,"##"),"/",TEXT(LEFT(F$3,3),"###"),"/",TEXT($A$3,"yy")),CALC.!$B$145:$F$1640,5,FALSE)))</f>
        <v xml:space="preserve"> </v>
      </c>
      <c r="G20" s="87">
        <f>IF(ISERROR(VLOOKUP(CONCATENATE(TEXT($A20,"##"),"/",TEXT(LEFT(G$3,3),"###"),"/",TEXT($A$3,"yy")),CALC.!$B$145:$F$1640,5,FALSE))," ",IF(VLOOKUP(CONCATENATE(TEXT($A20,"##"),"/",TEXT(LEFT(G$3,3),"###"),"/",TEXT($A$3,"yy")),CALC.!$B$145:$F$1640,5,FALSE)="","T",VLOOKUP(CONCATENATE(TEXT($A20,"##"),"/",TEXT(LEFT(G$3,3),"###"),"/",TEXT($A$3,"yy")),CALC.!$B$145:$F$1640,5,FALSE)))</f>
        <v>0.54159690000000005</v>
      </c>
      <c r="H20" s="87" t="str">
        <f>IF(ISERROR(VLOOKUP(CONCATENATE(TEXT($A20,"##"),"/",TEXT(LEFT(H$3,3),"###"),"/",TEXT($A$3,"yy")),CALC.!$B$145:$F$1640,5,FALSE))," ",IF(VLOOKUP(CONCATENATE(TEXT($A20,"##"),"/",TEXT(LEFT(H$3,3),"###"),"/",TEXT($A$3,"yy")),CALC.!$B$145:$F$1640,5,FALSE)="","T",VLOOKUP(CONCATENATE(TEXT($A20,"##"),"/",TEXT(LEFT(H$3,3),"###"),"/",TEXT($A$3,"yy")),CALC.!$B$145:$F$1640,5,FALSE)))</f>
        <v xml:space="preserve"> </v>
      </c>
      <c r="I20" s="87" t="str">
        <f>IF(ISERROR(VLOOKUP(CONCATENATE(TEXT($A20,"##"),"/",TEXT(LEFT(I$3,3),"###"),"/",TEXT($A$3,"yy")),CALC.!$B$145:$F$1640,5,FALSE))," ",IF(VLOOKUP(CONCATENATE(TEXT($A20,"##"),"/",TEXT(LEFT(I$3,3),"###"),"/",TEXT($A$3,"yy")),CALC.!$B$145:$F$1640,5,FALSE)="","T",VLOOKUP(CONCATENATE(TEXT($A20,"##"),"/",TEXT(LEFT(I$3,3),"###"),"/",TEXT($A$3,"yy")),CALC.!$B$145:$F$1640,5,FALSE)))</f>
        <v>T</v>
      </c>
      <c r="J20" s="87" t="str">
        <f>IF(ISERROR(VLOOKUP(CONCATENATE(TEXT($A20,"##"),"/",TEXT(LEFT(J$3,3),"###"),"/",TEXT($A$3,"yy")),CALC.!$B$145:$F$1640,5,FALSE))," ",IF(VLOOKUP(CONCATENATE(TEXT($A20,"##"),"/",TEXT(LEFT(J$3,3),"###"),"/",TEXT($A$3,"yy")),CALC.!$B$145:$F$1640,5,FALSE)="","T",VLOOKUP(CONCATENATE(TEXT($A20,"##"),"/",TEXT(LEFT(J$3,3),"###"),"/",TEXT($A$3,"yy")),CALC.!$B$145:$F$1640,5,FALSE)))</f>
        <v xml:space="preserve"> </v>
      </c>
      <c r="K20" s="87" t="str">
        <f>IF(ISERROR(VLOOKUP(CONCATENATE(TEXT($A20,"##"),"/",TEXT(LEFT(K$3,3),"###"),"/",TEXT($A$3,"yy")),CALC.!$B$145:$F$1640,5,FALSE))," ",IF(VLOOKUP(CONCATENATE(TEXT($A20,"##"),"/",TEXT(LEFT(K$3,3),"###"),"/",TEXT($A$3,"yy")),CALC.!$B$145:$F$1640,5,FALSE)="","T",VLOOKUP(CONCATENATE(TEXT($A20,"##"),"/",TEXT(LEFT(K$3,3),"###"),"/",TEXT($A$3,"yy")),CALC.!$B$145:$F$1640,5,FALSE)))</f>
        <v xml:space="preserve"> </v>
      </c>
      <c r="L20" s="87" t="str">
        <f>IF(ISERROR(VLOOKUP(CONCATENATE(TEXT($A20,"##"),"/",TEXT(LEFT(L$3,3),"###"),"/",TEXT($A$3,"yy")),CALC.!$B$145:$F$1640,5,FALSE))," ",IF(VLOOKUP(CONCATENATE(TEXT($A20,"##"),"/",TEXT(LEFT(L$3,3),"###"),"/",TEXT($A$3,"yy")),CALC.!$B$145:$F$1640,5,FALSE)="","T",VLOOKUP(CONCATENATE(TEXT($A20,"##"),"/",TEXT(LEFT(L$3,3),"###"),"/",TEXT($A$3,"yy")),CALC.!$B$145:$F$1640,5,FALSE)))</f>
        <v xml:space="preserve"> </v>
      </c>
      <c r="M20" s="88" t="str">
        <f>IF(ISERROR(VLOOKUP(CONCATENATE(TEXT($A20,"##"),"/",TEXT(LEFT(M$3,3),"###"),"/",TEXT($A$3,"yy")),CALC.!$B$145:$F$1640,5,FALSE))," ",IF(VLOOKUP(CONCATENATE(TEXT($A20,"##"),"/",TEXT(LEFT(M$3,3),"###"),"/",TEXT($A$3,"yy")),CALC.!$B$145:$F$1640,5,FALSE)="","T",VLOOKUP(CONCATENATE(TEXT($A20,"##"),"/",TEXT(LEFT(M$3,3),"###"),"/",TEXT($A$3,"yy")),CALC.!$B$145:$F$1640,5,FALSE)))</f>
        <v xml:space="preserve"> </v>
      </c>
      <c r="N20" s="96"/>
    </row>
    <row r="21" spans="1:14" ht="15.75">
      <c r="A21" s="100">
        <v>18</v>
      </c>
      <c r="B21" s="8" t="str">
        <f>IF(ISERROR(VLOOKUP(CONCATENATE(TEXT($A21,"##"),"/",TEXT(LEFT(B$3,3),"###"),"/",TEXT($A$3,"yy")),CALC.!$B$145:$F$1640,5,FALSE))," ",IF(VLOOKUP(CONCATENATE(TEXT($A21,"##"),"/",TEXT(LEFT(B$3,3),"###"),"/",TEXT($A$3,"yy")),CALC.!$B$145:$F$1640,5,FALSE)="","T",VLOOKUP(CONCATENATE(TEXT($A21,"##"),"/",TEXT(LEFT(B$3,3),"###"),"/",TEXT($A$3,"yy")),CALC.!$B$145:$F$1640,5,FALSE)))</f>
        <v xml:space="preserve"> </v>
      </c>
      <c r="C21" s="7" t="str">
        <f>IF(ISERROR(VLOOKUP(CONCATENATE(TEXT($A21,"##"),"/",TEXT(LEFT(C$3,3),"###"),"/",TEXT($A$3,"yy")),CALC.!$B$145:$F$1640,5,FALSE))," ",IF(VLOOKUP(CONCATENATE(TEXT($A21,"##"),"/",TEXT(LEFT(C$3,3),"###"),"/",TEXT($A$3,"yy")),CALC.!$B$145:$F$1640,5,FALSE)="","T",VLOOKUP(CONCATENATE(TEXT($A21,"##"),"/",TEXT(LEFT(C$3,3),"###"),"/",TEXT($A$3,"yy")),CALC.!$B$145:$F$1640,5,FALSE)))</f>
        <v xml:space="preserve"> </v>
      </c>
      <c r="D21" s="7" t="str">
        <f>IF(ISERROR(VLOOKUP(CONCATENATE(TEXT($A21,"##"),"/",TEXT(LEFT(D$3,3),"###"),"/",TEXT($A$3,"yy")),CALC.!$B$145:$F$1640,5,FALSE))," ",IF(VLOOKUP(CONCATENATE(TEXT($A21,"##"),"/",TEXT(LEFT(D$3,3),"###"),"/",TEXT($A$3,"yy")),CALC.!$B$145:$F$1640,5,FALSE)="","T",VLOOKUP(CONCATENATE(TEXT($A21,"##"),"/",TEXT(LEFT(D$3,3),"###"),"/",TEXT($A$3,"yy")),CALC.!$B$145:$F$1640,5,FALSE)))</f>
        <v xml:space="preserve"> </v>
      </c>
      <c r="E21" s="7" t="str">
        <f>IF(ISERROR(VLOOKUP(CONCATENATE(TEXT($A21,"##"),"/",TEXT(LEFT(E$3,3),"###"),"/",TEXT($A$3,"yy")),CALC.!$B$145:$F$1640,5,FALSE))," ",IF(VLOOKUP(CONCATENATE(TEXT($A21,"##"),"/",TEXT(LEFT(E$3,3),"###"),"/",TEXT($A$3,"yy")),CALC.!$B$145:$F$1640,5,FALSE)="","T",VLOOKUP(CONCATENATE(TEXT($A21,"##"),"/",TEXT(LEFT(E$3,3),"###"),"/",TEXT($A$3,"yy")),CALC.!$B$145:$F$1640,5,FALSE)))</f>
        <v xml:space="preserve"> </v>
      </c>
      <c r="F21" s="7" t="str">
        <f>IF(ISERROR(VLOOKUP(CONCATENATE(TEXT($A21,"##"),"/",TEXT(LEFT(F$3,3),"###"),"/",TEXT($A$3,"yy")),CALC.!$B$145:$F$1640,5,FALSE))," ",IF(VLOOKUP(CONCATENATE(TEXT($A21,"##"),"/",TEXT(LEFT(F$3,3),"###"),"/",TEXT($A$3,"yy")),CALC.!$B$145:$F$1640,5,FALSE)="","T",VLOOKUP(CONCATENATE(TEXT($A21,"##"),"/",TEXT(LEFT(F$3,3),"###"),"/",TEXT($A$3,"yy")),CALC.!$B$145:$F$1640,5,FALSE)))</f>
        <v xml:space="preserve"> </v>
      </c>
      <c r="G21" s="7" t="str">
        <f>IF(ISERROR(VLOOKUP(CONCATENATE(TEXT($A21,"##"),"/",TEXT(LEFT(G$3,3),"###"),"/",TEXT($A$3,"yy")),CALC.!$B$145:$F$1640,5,FALSE))," ",IF(VLOOKUP(CONCATENATE(TEXT($A21,"##"),"/",TEXT(LEFT(G$3,3),"###"),"/",TEXT($A$3,"yy")),CALC.!$B$145:$F$1640,5,FALSE)="","T",VLOOKUP(CONCATENATE(TEXT($A21,"##"),"/",TEXT(LEFT(G$3,3),"###"),"/",TEXT($A$3,"yy")),CALC.!$B$145:$F$1640,5,FALSE)))</f>
        <v>T</v>
      </c>
      <c r="H21" s="7" t="str">
        <f>IF(ISERROR(VLOOKUP(CONCATENATE(TEXT($A21,"##"),"/",TEXT(LEFT(H$3,3),"###"),"/",TEXT($A$3,"yy")),CALC.!$B$145:$F$1640,5,FALSE))," ",IF(VLOOKUP(CONCATENATE(TEXT($A21,"##"),"/",TEXT(LEFT(H$3,3),"###"),"/",TEXT($A$3,"yy")),CALC.!$B$145:$F$1640,5,FALSE)="","T",VLOOKUP(CONCATENATE(TEXT($A21,"##"),"/",TEXT(LEFT(H$3,3),"###"),"/",TEXT($A$3,"yy")),CALC.!$B$145:$F$1640,5,FALSE)))</f>
        <v xml:space="preserve"> </v>
      </c>
      <c r="I21" s="7" t="str">
        <f>IF(ISERROR(VLOOKUP(CONCATENATE(TEXT($A21,"##"),"/",TEXT(LEFT(I$3,3),"###"),"/",TEXT($A$3,"yy")),CALC.!$B$145:$F$1640,5,FALSE))," ",IF(VLOOKUP(CONCATENATE(TEXT($A21,"##"),"/",TEXT(LEFT(I$3,3),"###"),"/",TEXT($A$3,"yy")),CALC.!$B$145:$F$1640,5,FALSE)="","T",VLOOKUP(CONCATENATE(TEXT($A21,"##"),"/",TEXT(LEFT(I$3,3),"###"),"/",TEXT($A$3,"yy")),CALC.!$B$145:$F$1640,5,FALSE)))</f>
        <v xml:space="preserve"> </v>
      </c>
      <c r="J21" s="7" t="str">
        <f>IF(ISERROR(VLOOKUP(CONCATENATE(TEXT($A21,"##"),"/",TEXT(LEFT(J$3,3),"###"),"/",TEXT($A$3,"yy")),CALC.!$B$145:$F$1640,5,FALSE))," ",IF(VLOOKUP(CONCATENATE(TEXT($A21,"##"),"/",TEXT(LEFT(J$3,3),"###"),"/",TEXT($A$3,"yy")),CALC.!$B$145:$F$1640,5,FALSE)="","T",VLOOKUP(CONCATENATE(TEXT($A21,"##"),"/",TEXT(LEFT(J$3,3),"###"),"/",TEXT($A$3,"yy")),CALC.!$B$145:$F$1640,5,FALSE)))</f>
        <v xml:space="preserve"> </v>
      </c>
      <c r="K21" s="7">
        <f>IF(ISERROR(VLOOKUP(CONCATENATE(TEXT($A21,"##"),"/",TEXT(LEFT(K$3,3),"###"),"/",TEXT($A$3,"yy")),CALC.!$B$145:$F$1640,5,FALSE))," ",IF(VLOOKUP(CONCATENATE(TEXT($A21,"##"),"/",TEXT(LEFT(K$3,3),"###"),"/",TEXT($A$3,"yy")),CALC.!$B$145:$F$1640,5,FALSE)="","T",VLOOKUP(CONCATENATE(TEXT($A21,"##"),"/",TEXT(LEFT(K$3,3),"###"),"/",TEXT($A$3,"yy")),CALC.!$B$145:$F$1640,5,FALSE)))</f>
        <v>8.1239535000000007</v>
      </c>
      <c r="L21" s="7" t="str">
        <f>IF(ISERROR(VLOOKUP(CONCATENATE(TEXT($A21,"##"),"/",TEXT(LEFT(L$3,3),"###"),"/",TEXT($A$3,"yy")),CALC.!$B$145:$F$1640,5,FALSE))," ",IF(VLOOKUP(CONCATENATE(TEXT($A21,"##"),"/",TEXT(LEFT(L$3,3),"###"),"/",TEXT($A$3,"yy")),CALC.!$B$145:$F$1640,5,FALSE)="","T",VLOOKUP(CONCATENATE(TEXT($A21,"##"),"/",TEXT(LEFT(L$3,3),"###"),"/",TEXT($A$3,"yy")),CALC.!$B$145:$F$1640,5,FALSE)))</f>
        <v xml:space="preserve"> </v>
      </c>
      <c r="M21" s="9" t="str">
        <f>IF(ISERROR(VLOOKUP(CONCATENATE(TEXT($A21,"##"),"/",TEXT(LEFT(M$3,3),"###"),"/",TEXT($A$3,"yy")),CALC.!$B$145:$F$1640,5,FALSE))," ",IF(VLOOKUP(CONCATENATE(TEXT($A21,"##"),"/",TEXT(LEFT(M$3,3),"###"),"/",TEXT($A$3,"yy")),CALC.!$B$145:$F$1640,5,FALSE)="","T",VLOOKUP(CONCATENATE(TEXT($A21,"##"),"/",TEXT(LEFT(M$3,3),"###"),"/",TEXT($A$3,"yy")),CALC.!$B$145:$F$1640,5,FALSE)))</f>
        <v xml:space="preserve"> </v>
      </c>
      <c r="N21" s="96"/>
    </row>
    <row r="22" spans="1:14" ht="15.75">
      <c r="A22" s="97">
        <v>19</v>
      </c>
      <c r="B22" s="86" t="str">
        <f>IF(ISERROR(VLOOKUP(CONCATENATE(TEXT($A22,"##"),"/",TEXT(LEFT(B$3,3),"###"),"/",TEXT($A$3,"yy")),CALC.!$B$145:$F$1640,5,FALSE))," ",IF(VLOOKUP(CONCATENATE(TEXT($A22,"##"),"/",TEXT(LEFT(B$3,3),"###"),"/",TEXT($A$3,"yy")),CALC.!$B$145:$F$1640,5,FALSE)="","T",VLOOKUP(CONCATENATE(TEXT($A22,"##"),"/",TEXT(LEFT(B$3,3),"###"),"/",TEXT($A$3,"yy")),CALC.!$B$145:$F$1640,5,FALSE)))</f>
        <v xml:space="preserve"> </v>
      </c>
      <c r="C22" s="87" t="str">
        <f>IF(ISERROR(VLOOKUP(CONCATENATE(TEXT($A22,"##"),"/",TEXT(LEFT(C$3,3),"###"),"/",TEXT($A$3,"yy")),CALC.!$B$145:$F$1640,5,FALSE))," ",IF(VLOOKUP(CONCATENATE(TEXT($A22,"##"),"/",TEXT(LEFT(C$3,3),"###"),"/",TEXT($A$3,"yy")),CALC.!$B$145:$F$1640,5,FALSE)="","T",VLOOKUP(CONCATENATE(TEXT($A22,"##"),"/",TEXT(LEFT(C$3,3),"###"),"/",TEXT($A$3,"yy")),CALC.!$B$145:$F$1640,5,FALSE)))</f>
        <v xml:space="preserve"> </v>
      </c>
      <c r="D22" s="87" t="str">
        <f>IF(ISERROR(VLOOKUP(CONCATENATE(TEXT($A22,"##"),"/",TEXT(LEFT(D$3,3),"###"),"/",TEXT($A$3,"yy")),CALC.!$B$145:$F$1640,5,FALSE))," ",IF(VLOOKUP(CONCATENATE(TEXT($A22,"##"),"/",TEXT(LEFT(D$3,3),"###"),"/",TEXT($A$3,"yy")),CALC.!$B$145:$F$1640,5,FALSE)="","T",VLOOKUP(CONCATENATE(TEXT($A22,"##"),"/",TEXT(LEFT(D$3,3),"###"),"/",TEXT($A$3,"yy")),CALC.!$B$145:$F$1640,5,FALSE)))</f>
        <v xml:space="preserve"> </v>
      </c>
      <c r="E22" s="87" t="str">
        <f>IF(ISERROR(VLOOKUP(CONCATENATE(TEXT($A22,"##"),"/",TEXT(LEFT(E$3,3),"###"),"/",TEXT($A$3,"yy")),CALC.!$B$145:$F$1640,5,FALSE))," ",IF(VLOOKUP(CONCATENATE(TEXT($A22,"##"),"/",TEXT(LEFT(E$3,3),"###"),"/",TEXT($A$3,"yy")),CALC.!$B$145:$F$1640,5,FALSE)="","T",VLOOKUP(CONCATENATE(TEXT($A22,"##"),"/",TEXT(LEFT(E$3,3),"###"),"/",TEXT($A$3,"yy")),CALC.!$B$145:$F$1640,5,FALSE)))</f>
        <v xml:space="preserve"> </v>
      </c>
      <c r="F22" s="87" t="str">
        <f>IF(ISERROR(VLOOKUP(CONCATENATE(TEXT($A22,"##"),"/",TEXT(LEFT(F$3,3),"###"),"/",TEXT($A$3,"yy")),CALC.!$B$145:$F$1640,5,FALSE))," ",IF(VLOOKUP(CONCATENATE(TEXT($A22,"##"),"/",TEXT(LEFT(F$3,3),"###"),"/",TEXT($A$3,"yy")),CALC.!$B$145:$F$1640,5,FALSE)="","T",VLOOKUP(CONCATENATE(TEXT($A22,"##"),"/",TEXT(LEFT(F$3,3),"###"),"/",TEXT($A$3,"yy")),CALC.!$B$145:$F$1640,5,FALSE)))</f>
        <v xml:space="preserve"> </v>
      </c>
      <c r="G22" s="87" t="str">
        <f>IF(ISERROR(VLOOKUP(CONCATENATE(TEXT($A22,"##"),"/",TEXT(LEFT(G$3,3),"###"),"/",TEXT($A$3,"yy")),CALC.!$B$145:$F$1640,5,FALSE))," ",IF(VLOOKUP(CONCATENATE(TEXT($A22,"##"),"/",TEXT(LEFT(G$3,3),"###"),"/",TEXT($A$3,"yy")),CALC.!$B$145:$F$1640,5,FALSE)="","T",VLOOKUP(CONCATENATE(TEXT($A22,"##"),"/",TEXT(LEFT(G$3,3),"###"),"/",TEXT($A$3,"yy")),CALC.!$B$145:$F$1640,5,FALSE)))</f>
        <v>T</v>
      </c>
      <c r="H22" s="87" t="str">
        <f>IF(ISERROR(VLOOKUP(CONCATENATE(TEXT($A22,"##"),"/",TEXT(LEFT(H$3,3),"###"),"/",TEXT($A$3,"yy")),CALC.!$B$145:$F$1640,5,FALSE))," ",IF(VLOOKUP(CONCATENATE(TEXT($A22,"##"),"/",TEXT(LEFT(H$3,3),"###"),"/",TEXT($A$3,"yy")),CALC.!$B$145:$F$1640,5,FALSE)="","T",VLOOKUP(CONCATENATE(TEXT($A22,"##"),"/",TEXT(LEFT(H$3,3),"###"),"/",TEXT($A$3,"yy")),CALC.!$B$145:$F$1640,5,FALSE)))</f>
        <v xml:space="preserve"> </v>
      </c>
      <c r="I22" s="87" t="str">
        <f>IF(ISERROR(VLOOKUP(CONCATENATE(TEXT($A22,"##"),"/",TEXT(LEFT(I$3,3),"###"),"/",TEXT($A$3,"yy")),CALC.!$B$145:$F$1640,5,FALSE))," ",IF(VLOOKUP(CONCATENATE(TEXT($A22,"##"),"/",TEXT(LEFT(I$3,3),"###"),"/",TEXT($A$3,"yy")),CALC.!$B$145:$F$1640,5,FALSE)="","T",VLOOKUP(CONCATENATE(TEXT($A22,"##"),"/",TEXT(LEFT(I$3,3),"###"),"/",TEXT($A$3,"yy")),CALC.!$B$145:$F$1640,5,FALSE)))</f>
        <v xml:space="preserve"> </v>
      </c>
      <c r="J22" s="87" t="str">
        <f>IF(ISERROR(VLOOKUP(CONCATENATE(TEXT($A22,"##"),"/",TEXT(LEFT(J$3,3),"###"),"/",TEXT($A$3,"yy")),CALC.!$B$145:$F$1640,5,FALSE))," ",IF(VLOOKUP(CONCATENATE(TEXT($A22,"##"),"/",TEXT(LEFT(J$3,3),"###"),"/",TEXT($A$3,"yy")),CALC.!$B$145:$F$1640,5,FALSE)="","T",VLOOKUP(CONCATENATE(TEXT($A22,"##"),"/",TEXT(LEFT(J$3,3),"###"),"/",TEXT($A$3,"yy")),CALC.!$B$145:$F$1640,5,FALSE)))</f>
        <v xml:space="preserve"> </v>
      </c>
      <c r="K22" s="87">
        <f>IF(ISERROR(VLOOKUP(CONCATENATE(TEXT($A22,"##"),"/",TEXT(LEFT(K$3,3),"###"),"/",TEXT($A$3,"yy")),CALC.!$B$145:$F$1640,5,FALSE))," ",IF(VLOOKUP(CONCATENATE(TEXT($A22,"##"),"/",TEXT(LEFT(K$3,3),"###"),"/",TEXT($A$3,"yy")),CALC.!$B$145:$F$1640,5,FALSE)="","T",VLOOKUP(CONCATENATE(TEXT($A22,"##"),"/",TEXT(LEFT(K$3,3),"###"),"/",TEXT($A$3,"yy")),CALC.!$B$145:$F$1640,5,FALSE)))</f>
        <v>29.246232599999999</v>
      </c>
      <c r="L22" s="87" t="str">
        <f>IF(ISERROR(VLOOKUP(CONCATENATE(TEXT($A22,"##"),"/",TEXT(LEFT(L$3,3),"###"),"/",TEXT($A$3,"yy")),CALC.!$B$145:$F$1640,5,FALSE))," ",IF(VLOOKUP(CONCATENATE(TEXT($A22,"##"),"/",TEXT(LEFT(L$3,3),"###"),"/",TEXT($A$3,"yy")),CALC.!$B$145:$F$1640,5,FALSE)="","T",VLOOKUP(CONCATENATE(TEXT($A22,"##"),"/",TEXT(LEFT(L$3,3),"###"),"/",TEXT($A$3,"yy")),CALC.!$B$145:$F$1640,5,FALSE)))</f>
        <v xml:space="preserve"> </v>
      </c>
      <c r="M22" s="88" t="str">
        <f>IF(ISERROR(VLOOKUP(CONCATENATE(TEXT($A22,"##"),"/",TEXT(LEFT(M$3,3),"###"),"/",TEXT($A$3,"yy")),CALC.!$B$145:$F$1640,5,FALSE))," ",IF(VLOOKUP(CONCATENATE(TEXT($A22,"##"),"/",TEXT(LEFT(M$3,3),"###"),"/",TEXT($A$3,"yy")),CALC.!$B$145:$F$1640,5,FALSE)="","T",VLOOKUP(CONCATENATE(TEXT($A22,"##"),"/",TEXT(LEFT(M$3,3),"###"),"/",TEXT($A$3,"yy")),CALC.!$B$145:$F$1640,5,FALSE)))</f>
        <v xml:space="preserve"> </v>
      </c>
      <c r="N22" s="96"/>
    </row>
    <row r="23" spans="1:14" ht="15.75">
      <c r="A23" s="100">
        <v>20</v>
      </c>
      <c r="B23" s="8" t="str">
        <f>IF(ISERROR(VLOOKUP(CONCATENATE(TEXT($A23,"##"),"/",TEXT(LEFT(B$3,3),"###"),"/",TEXT($A$3,"yy")),CALC.!$B$145:$F$1640,5,FALSE))," ",IF(VLOOKUP(CONCATENATE(TEXT($A23,"##"),"/",TEXT(LEFT(B$3,3),"###"),"/",TEXT($A$3,"yy")),CALC.!$B$145:$F$1640,5,FALSE)="","T",VLOOKUP(CONCATENATE(TEXT($A23,"##"),"/",TEXT(LEFT(B$3,3),"###"),"/",TEXT($A$3,"yy")),CALC.!$B$145:$F$1640,5,FALSE)))</f>
        <v xml:space="preserve"> </v>
      </c>
      <c r="C23" s="7" t="str">
        <f>IF(ISERROR(VLOOKUP(CONCATENATE(TEXT($A23,"##"),"/",TEXT(LEFT(C$3,3),"###"),"/",TEXT($A$3,"yy")),CALC.!$B$145:$F$1640,5,FALSE))," ",IF(VLOOKUP(CONCATENATE(TEXT($A23,"##"),"/",TEXT(LEFT(C$3,3),"###"),"/",TEXT($A$3,"yy")),CALC.!$B$145:$F$1640,5,FALSE)="","T",VLOOKUP(CONCATENATE(TEXT($A23,"##"),"/",TEXT(LEFT(C$3,3),"###"),"/",TEXT($A$3,"yy")),CALC.!$B$145:$F$1640,5,FALSE)))</f>
        <v xml:space="preserve"> </v>
      </c>
      <c r="D23" s="7" t="str">
        <f>IF(ISERROR(VLOOKUP(CONCATENATE(TEXT($A23,"##"),"/",TEXT(LEFT(D$3,3),"###"),"/",TEXT($A$3,"yy")),CALC.!$B$145:$F$1640,5,FALSE))," ",IF(VLOOKUP(CONCATENATE(TEXT($A23,"##"),"/",TEXT(LEFT(D$3,3),"###"),"/",TEXT($A$3,"yy")),CALC.!$B$145:$F$1640,5,FALSE)="","T",VLOOKUP(CONCATENATE(TEXT($A23,"##"),"/",TEXT(LEFT(D$3,3),"###"),"/",TEXT($A$3,"yy")),CALC.!$B$145:$F$1640,5,FALSE)))</f>
        <v xml:space="preserve"> </v>
      </c>
      <c r="E23" s="7" t="str">
        <f>IF(ISERROR(VLOOKUP(CONCATENATE(TEXT($A23,"##"),"/",TEXT(LEFT(E$3,3),"###"),"/",TEXT($A$3,"yy")),CALC.!$B$145:$F$1640,5,FALSE))," ",IF(VLOOKUP(CONCATENATE(TEXT($A23,"##"),"/",TEXT(LEFT(E$3,3),"###"),"/",TEXT($A$3,"yy")),CALC.!$B$145:$F$1640,5,FALSE)="","T",VLOOKUP(CONCATENATE(TEXT($A23,"##"),"/",TEXT(LEFT(E$3,3),"###"),"/",TEXT($A$3,"yy")),CALC.!$B$145:$F$1640,5,FALSE)))</f>
        <v xml:space="preserve"> </v>
      </c>
      <c r="F23" s="7" t="str">
        <f>IF(ISERROR(VLOOKUP(CONCATENATE(TEXT($A23,"##"),"/",TEXT(LEFT(F$3,3),"###"),"/",TEXT($A$3,"yy")),CALC.!$B$145:$F$1640,5,FALSE))," ",IF(VLOOKUP(CONCATENATE(TEXT($A23,"##"),"/",TEXT(LEFT(F$3,3),"###"),"/",TEXT($A$3,"yy")),CALC.!$B$145:$F$1640,5,FALSE)="","T",VLOOKUP(CONCATENATE(TEXT($A23,"##"),"/",TEXT(LEFT(F$3,3),"###"),"/",TEXT($A$3,"yy")),CALC.!$B$145:$F$1640,5,FALSE)))</f>
        <v xml:space="preserve"> </v>
      </c>
      <c r="G23" s="7" t="str">
        <f>IF(ISERROR(VLOOKUP(CONCATENATE(TEXT($A23,"##"),"/",TEXT(LEFT(G$3,3),"###"),"/",TEXT($A$3,"yy")),CALC.!$B$145:$F$1640,5,FALSE))," ",IF(VLOOKUP(CONCATENATE(TEXT($A23,"##"),"/",TEXT(LEFT(G$3,3),"###"),"/",TEXT($A$3,"yy")),CALC.!$B$145:$F$1640,5,FALSE)="","T",VLOOKUP(CONCATENATE(TEXT($A23,"##"),"/",TEXT(LEFT(G$3,3),"###"),"/",TEXT($A$3,"yy")),CALC.!$B$145:$F$1640,5,FALSE)))</f>
        <v xml:space="preserve"> </v>
      </c>
      <c r="H23" s="7" t="str">
        <f>IF(ISERROR(VLOOKUP(CONCATENATE(TEXT($A23,"##"),"/",TEXT(LEFT(H$3,3),"###"),"/",TEXT($A$3,"yy")),CALC.!$B$145:$F$1640,5,FALSE))," ",IF(VLOOKUP(CONCATENATE(TEXT($A23,"##"),"/",TEXT(LEFT(H$3,3),"###"),"/",TEXT($A$3,"yy")),CALC.!$B$145:$F$1640,5,FALSE)="","T",VLOOKUP(CONCATENATE(TEXT($A23,"##"),"/",TEXT(LEFT(H$3,3),"###"),"/",TEXT($A$3,"yy")),CALC.!$B$145:$F$1640,5,FALSE)))</f>
        <v xml:space="preserve"> </v>
      </c>
      <c r="I23" s="7" t="str">
        <f>IF(ISERROR(VLOOKUP(CONCATENATE(TEXT($A23,"##"),"/",TEXT(LEFT(I$3,3),"###"),"/",TEXT($A$3,"yy")),CALC.!$B$145:$F$1640,5,FALSE))," ",IF(VLOOKUP(CONCATENATE(TEXT($A23,"##"),"/",TEXT(LEFT(I$3,3),"###"),"/",TEXT($A$3,"yy")),CALC.!$B$145:$F$1640,5,FALSE)="","T",VLOOKUP(CONCATENATE(TEXT($A23,"##"),"/",TEXT(LEFT(I$3,3),"###"),"/",TEXT($A$3,"yy")),CALC.!$B$145:$F$1640,5,FALSE)))</f>
        <v xml:space="preserve"> </v>
      </c>
      <c r="J23" s="7" t="str">
        <f>IF(ISERROR(VLOOKUP(CONCATENATE(TEXT($A23,"##"),"/",TEXT(LEFT(J$3,3),"###"),"/",TEXT($A$3,"yy")),CALC.!$B$145:$F$1640,5,FALSE))," ",IF(VLOOKUP(CONCATENATE(TEXT($A23,"##"),"/",TEXT(LEFT(J$3,3),"###"),"/",TEXT($A$3,"yy")),CALC.!$B$145:$F$1640,5,FALSE)="","T",VLOOKUP(CONCATENATE(TEXT($A23,"##"),"/",TEXT(LEFT(J$3,3),"###"),"/",TEXT($A$3,"yy")),CALC.!$B$145:$F$1640,5,FALSE)))</f>
        <v xml:space="preserve"> </v>
      </c>
      <c r="K23" s="7">
        <f>IF(ISERROR(VLOOKUP(CONCATENATE(TEXT($A23,"##"),"/",TEXT(LEFT(K$3,3),"###"),"/",TEXT($A$3,"yy")),CALC.!$B$145:$F$1640,5,FALSE))," ",IF(VLOOKUP(CONCATENATE(TEXT($A23,"##"),"/",TEXT(LEFT(K$3,3),"###"),"/",TEXT($A$3,"yy")),CALC.!$B$145:$F$1640,5,FALSE)="","T",VLOOKUP(CONCATENATE(TEXT($A23,"##"),"/",TEXT(LEFT(K$3,3),"###"),"/",TEXT($A$3,"yy")),CALC.!$B$145:$F$1640,5,FALSE)))</f>
        <v>87.467899349999996</v>
      </c>
      <c r="L23" s="7" t="str">
        <f>IF(ISERROR(VLOOKUP(CONCATENATE(TEXT($A23,"##"),"/",TEXT(LEFT(L$3,3),"###"),"/",TEXT($A$3,"yy")),CALC.!$B$145:$F$1640,5,FALSE))," ",IF(VLOOKUP(CONCATENATE(TEXT($A23,"##"),"/",TEXT(LEFT(L$3,3),"###"),"/",TEXT($A$3,"yy")),CALC.!$B$145:$F$1640,5,FALSE)="","T",VLOOKUP(CONCATENATE(TEXT($A23,"##"),"/",TEXT(LEFT(L$3,3),"###"),"/",TEXT($A$3,"yy")),CALC.!$B$145:$F$1640,5,FALSE)))</f>
        <v xml:space="preserve"> </v>
      </c>
      <c r="M23" s="9" t="str">
        <f>IF(ISERROR(VLOOKUP(CONCATENATE(TEXT($A23,"##"),"/",TEXT(LEFT(M$3,3),"###"),"/",TEXT($A$3,"yy")),CALC.!$B$145:$F$1640,5,FALSE))," ",IF(VLOOKUP(CONCATENATE(TEXT($A23,"##"),"/",TEXT(LEFT(M$3,3),"###"),"/",TEXT($A$3,"yy")),CALC.!$B$145:$F$1640,5,FALSE)="","T",VLOOKUP(CONCATENATE(TEXT($A23,"##"),"/",TEXT(LEFT(M$3,3),"###"),"/",TEXT($A$3,"yy")),CALC.!$B$145:$F$1640,5,FALSE)))</f>
        <v xml:space="preserve"> </v>
      </c>
      <c r="N23" s="96"/>
    </row>
    <row r="24" spans="1:14" ht="15.75">
      <c r="A24" s="97">
        <v>21</v>
      </c>
      <c r="B24" s="86" t="str">
        <f>IF(ISERROR(VLOOKUP(CONCATENATE(TEXT($A24,"##"),"/",TEXT(LEFT(B$3,3),"###"),"/",TEXT($A$3,"yy")),CALC.!$B$145:$F$1640,5,FALSE))," ",IF(VLOOKUP(CONCATENATE(TEXT($A24,"##"),"/",TEXT(LEFT(B$3,3),"###"),"/",TEXT($A$3,"yy")),CALC.!$B$145:$F$1640,5,FALSE)="","T",VLOOKUP(CONCATENATE(TEXT($A24,"##"),"/",TEXT(LEFT(B$3,3),"###"),"/",TEXT($A$3,"yy")),CALC.!$B$145:$F$1640,5,FALSE)))</f>
        <v xml:space="preserve"> </v>
      </c>
      <c r="C24" s="87" t="str">
        <f>IF(ISERROR(VLOOKUP(CONCATENATE(TEXT($A24,"##"),"/",TEXT(LEFT(C$3,3),"###"),"/",TEXT($A$3,"yy")),CALC.!$B$145:$F$1640,5,FALSE))," ",IF(VLOOKUP(CONCATENATE(TEXT($A24,"##"),"/",TEXT(LEFT(C$3,3),"###"),"/",TEXT($A$3,"yy")),CALC.!$B$145:$F$1640,5,FALSE)="","T",VLOOKUP(CONCATENATE(TEXT($A24,"##"),"/",TEXT(LEFT(C$3,3),"###"),"/",TEXT($A$3,"yy")),CALC.!$B$145:$F$1640,5,FALSE)))</f>
        <v xml:space="preserve"> </v>
      </c>
      <c r="D24" s="87" t="str">
        <f>IF(ISERROR(VLOOKUP(CONCATENATE(TEXT($A24,"##"),"/",TEXT(LEFT(D$3,3),"###"),"/",TEXT($A$3,"yy")),CALC.!$B$145:$F$1640,5,FALSE))," ",IF(VLOOKUP(CONCATENATE(TEXT($A24,"##"),"/",TEXT(LEFT(D$3,3),"###"),"/",TEXT($A$3,"yy")),CALC.!$B$145:$F$1640,5,FALSE)="","T",VLOOKUP(CONCATENATE(TEXT($A24,"##"),"/",TEXT(LEFT(D$3,3),"###"),"/",TEXT($A$3,"yy")),CALC.!$B$145:$F$1640,5,FALSE)))</f>
        <v xml:space="preserve"> </v>
      </c>
      <c r="E24" s="87" t="str">
        <f>IF(ISERROR(VLOOKUP(CONCATENATE(TEXT($A24,"##"),"/",TEXT(LEFT(E$3,3),"###"),"/",TEXT($A$3,"yy")),CALC.!$B$145:$F$1640,5,FALSE))," ",IF(VLOOKUP(CONCATENATE(TEXT($A24,"##"),"/",TEXT(LEFT(E$3,3),"###"),"/",TEXT($A$3,"yy")),CALC.!$B$145:$F$1640,5,FALSE)="","T",VLOOKUP(CONCATENATE(TEXT($A24,"##"),"/",TEXT(LEFT(E$3,3),"###"),"/",TEXT($A$3,"yy")),CALC.!$B$145:$F$1640,5,FALSE)))</f>
        <v xml:space="preserve"> </v>
      </c>
      <c r="F24" s="87" t="str">
        <f>IF(ISERROR(VLOOKUP(CONCATENATE(TEXT($A24,"##"),"/",TEXT(LEFT(F$3,3),"###"),"/",TEXT($A$3,"yy")),CALC.!$B$145:$F$1640,5,FALSE))," ",IF(VLOOKUP(CONCATENATE(TEXT($A24,"##"),"/",TEXT(LEFT(F$3,3),"###"),"/",TEXT($A$3,"yy")),CALC.!$B$145:$F$1640,5,FALSE)="","T",VLOOKUP(CONCATENATE(TEXT($A24,"##"),"/",TEXT(LEFT(F$3,3),"###"),"/",TEXT($A$3,"yy")),CALC.!$B$145:$F$1640,5,FALSE)))</f>
        <v xml:space="preserve"> </v>
      </c>
      <c r="G24" s="87" t="str">
        <f>IF(ISERROR(VLOOKUP(CONCATENATE(TEXT($A24,"##"),"/",TEXT(LEFT(G$3,3),"###"),"/",TEXT($A$3,"yy")),CALC.!$B$145:$F$1640,5,FALSE))," ",IF(VLOOKUP(CONCATENATE(TEXT($A24,"##"),"/",TEXT(LEFT(G$3,3),"###"),"/",TEXT($A$3,"yy")),CALC.!$B$145:$F$1640,5,FALSE)="","T",VLOOKUP(CONCATENATE(TEXT($A24,"##"),"/",TEXT(LEFT(G$3,3),"###"),"/",TEXT($A$3,"yy")),CALC.!$B$145:$F$1640,5,FALSE)))</f>
        <v xml:space="preserve"> </v>
      </c>
      <c r="H24" s="87" t="str">
        <f>IF(ISERROR(VLOOKUP(CONCATENATE(TEXT($A24,"##"),"/",TEXT(LEFT(H$3,3),"###"),"/",TEXT($A$3,"yy")),CALC.!$B$145:$F$1640,5,FALSE))," ",IF(VLOOKUP(CONCATENATE(TEXT($A24,"##"),"/",TEXT(LEFT(H$3,3),"###"),"/",TEXT($A$3,"yy")),CALC.!$B$145:$F$1640,5,FALSE)="","T",VLOOKUP(CONCATENATE(TEXT($A24,"##"),"/",TEXT(LEFT(H$3,3),"###"),"/",TEXT($A$3,"yy")),CALC.!$B$145:$F$1640,5,FALSE)))</f>
        <v xml:space="preserve"> </v>
      </c>
      <c r="I24" s="87" t="str">
        <f>IF(ISERROR(VLOOKUP(CONCATENATE(TEXT($A24,"##"),"/",TEXT(LEFT(I$3,3),"###"),"/",TEXT($A$3,"yy")),CALC.!$B$145:$F$1640,5,FALSE))," ",IF(VLOOKUP(CONCATENATE(TEXT($A24,"##"),"/",TEXT(LEFT(I$3,3),"###"),"/",TEXT($A$3,"yy")),CALC.!$B$145:$F$1640,5,FALSE)="","T",VLOOKUP(CONCATENATE(TEXT($A24,"##"),"/",TEXT(LEFT(I$3,3),"###"),"/",TEXT($A$3,"yy")),CALC.!$B$145:$F$1640,5,FALSE)))</f>
        <v xml:space="preserve"> </v>
      </c>
      <c r="J24" s="87" t="str">
        <f>IF(ISERROR(VLOOKUP(CONCATENATE(TEXT($A24,"##"),"/",TEXT(LEFT(J$3,3),"###"),"/",TEXT($A$3,"yy")),CALC.!$B$145:$F$1640,5,FALSE))," ",IF(VLOOKUP(CONCATENATE(TEXT($A24,"##"),"/",TEXT(LEFT(J$3,3),"###"),"/",TEXT($A$3,"yy")),CALC.!$B$145:$F$1640,5,FALSE)="","T",VLOOKUP(CONCATENATE(TEXT($A24,"##"),"/",TEXT(LEFT(J$3,3),"###"),"/",TEXT($A$3,"yy")),CALC.!$B$145:$F$1640,5,FALSE)))</f>
        <v xml:space="preserve"> </v>
      </c>
      <c r="K24" s="87">
        <f>IF(ISERROR(VLOOKUP(CONCATENATE(TEXT($A24,"##"),"/",TEXT(LEFT(K$3,3),"###"),"/",TEXT($A$3,"yy")),CALC.!$B$145:$F$1640,5,FALSE))," ",IF(VLOOKUP(CONCATENATE(TEXT($A24,"##"),"/",TEXT(LEFT(K$3,3),"###"),"/",TEXT($A$3,"yy")),CALC.!$B$145:$F$1640,5,FALSE)="","T",VLOOKUP(CONCATENATE(TEXT($A24,"##"),"/",TEXT(LEFT(K$3,3),"###"),"/",TEXT($A$3,"yy")),CALC.!$B$145:$F$1640,5,FALSE)))</f>
        <v>59.575659000000002</v>
      </c>
      <c r="L24" s="87" t="str">
        <f>IF(ISERROR(VLOOKUP(CONCATENATE(TEXT($A24,"##"),"/",TEXT(LEFT(L$3,3),"###"),"/",TEXT($A$3,"yy")),CALC.!$B$145:$F$1640,5,FALSE))," ",IF(VLOOKUP(CONCATENATE(TEXT($A24,"##"),"/",TEXT(LEFT(L$3,3),"###"),"/",TEXT($A$3,"yy")),CALC.!$B$145:$F$1640,5,FALSE)="","T",VLOOKUP(CONCATENATE(TEXT($A24,"##"),"/",TEXT(LEFT(L$3,3),"###"),"/",TEXT($A$3,"yy")),CALC.!$B$145:$F$1640,5,FALSE)))</f>
        <v xml:space="preserve"> </v>
      </c>
      <c r="M24" s="88" t="str">
        <f>IF(ISERROR(VLOOKUP(CONCATENATE(TEXT($A24,"##"),"/",TEXT(LEFT(M$3,3),"###"),"/",TEXT($A$3,"yy")),CALC.!$B$145:$F$1640,5,FALSE))," ",IF(VLOOKUP(CONCATENATE(TEXT($A24,"##"),"/",TEXT(LEFT(M$3,3),"###"),"/",TEXT($A$3,"yy")),CALC.!$B$145:$F$1640,5,FALSE)="","T",VLOOKUP(CONCATENATE(TEXT($A24,"##"),"/",TEXT(LEFT(M$3,3),"###"),"/",TEXT($A$3,"yy")),CALC.!$B$145:$F$1640,5,FALSE)))</f>
        <v xml:space="preserve"> </v>
      </c>
      <c r="N24" s="96"/>
    </row>
    <row r="25" spans="1:14" ht="15.75">
      <c r="A25" s="100">
        <v>22</v>
      </c>
      <c r="B25" s="8" t="str">
        <f>IF(ISERROR(VLOOKUP(CONCATENATE(TEXT($A25,"##"),"/",TEXT(LEFT(B$3,3),"###"),"/",TEXT($A$3,"yy")),CALC.!$B$145:$F$1640,5,FALSE))," ",IF(VLOOKUP(CONCATENATE(TEXT($A25,"##"),"/",TEXT(LEFT(B$3,3),"###"),"/",TEXT($A$3,"yy")),CALC.!$B$145:$F$1640,5,FALSE)="","T",VLOOKUP(CONCATENATE(TEXT($A25,"##"),"/",TEXT(LEFT(B$3,3),"###"),"/",TEXT($A$3,"yy")),CALC.!$B$145:$F$1640,5,FALSE)))</f>
        <v xml:space="preserve"> </v>
      </c>
      <c r="C25" s="7" t="str">
        <f>IF(ISERROR(VLOOKUP(CONCATENATE(TEXT($A25,"##"),"/",TEXT(LEFT(C$3,3),"###"),"/",TEXT($A$3,"yy")),CALC.!$B$145:$F$1640,5,FALSE))," ",IF(VLOOKUP(CONCATENATE(TEXT($A25,"##"),"/",TEXT(LEFT(C$3,3),"###"),"/",TEXT($A$3,"yy")),CALC.!$B$145:$F$1640,5,FALSE)="","T",VLOOKUP(CONCATENATE(TEXT($A25,"##"),"/",TEXT(LEFT(C$3,3),"###"),"/",TEXT($A$3,"yy")),CALC.!$B$145:$F$1640,5,FALSE)))</f>
        <v xml:space="preserve"> </v>
      </c>
      <c r="D25" s="7" t="str">
        <f>IF(ISERROR(VLOOKUP(CONCATENATE(TEXT($A25,"##"),"/",TEXT(LEFT(D$3,3),"###"),"/",TEXT($A$3,"yy")),CALC.!$B$145:$F$1640,5,FALSE))," ",IF(VLOOKUP(CONCATENATE(TEXT($A25,"##"),"/",TEXT(LEFT(D$3,3),"###"),"/",TEXT($A$3,"yy")),CALC.!$B$145:$F$1640,5,FALSE)="","T",VLOOKUP(CONCATENATE(TEXT($A25,"##"),"/",TEXT(LEFT(D$3,3),"###"),"/",TEXT($A$3,"yy")),CALC.!$B$145:$F$1640,5,FALSE)))</f>
        <v xml:space="preserve"> </v>
      </c>
      <c r="E25" s="7" t="str">
        <f>IF(ISERROR(VLOOKUP(CONCATENATE(TEXT($A25,"##"),"/",TEXT(LEFT(E$3,3),"###"),"/",TEXT($A$3,"yy")),CALC.!$B$145:$F$1640,5,FALSE))," ",IF(VLOOKUP(CONCATENATE(TEXT($A25,"##"),"/",TEXT(LEFT(E$3,3),"###"),"/",TEXT($A$3,"yy")),CALC.!$B$145:$F$1640,5,FALSE)="","T",VLOOKUP(CONCATENATE(TEXT($A25,"##"),"/",TEXT(LEFT(E$3,3),"###"),"/",TEXT($A$3,"yy")),CALC.!$B$145:$F$1640,5,FALSE)))</f>
        <v xml:space="preserve"> </v>
      </c>
      <c r="F25" s="7" t="str">
        <f>IF(ISERROR(VLOOKUP(CONCATENATE(TEXT($A25,"##"),"/",TEXT(LEFT(F$3,3),"###"),"/",TEXT($A$3,"yy")),CALC.!$B$145:$F$1640,5,FALSE))," ",IF(VLOOKUP(CONCATENATE(TEXT($A25,"##"),"/",TEXT(LEFT(F$3,3),"###"),"/",TEXT($A$3,"yy")),CALC.!$B$145:$F$1640,5,FALSE)="","T",VLOOKUP(CONCATENATE(TEXT($A25,"##"),"/",TEXT(LEFT(F$3,3),"###"),"/",TEXT($A$3,"yy")),CALC.!$B$145:$F$1640,5,FALSE)))</f>
        <v xml:space="preserve"> </v>
      </c>
      <c r="G25" s="7" t="str">
        <f>IF(ISERROR(VLOOKUP(CONCATENATE(TEXT($A25,"##"),"/",TEXT(LEFT(G$3,3),"###"),"/",TEXT($A$3,"yy")),CALC.!$B$145:$F$1640,5,FALSE))," ",IF(VLOOKUP(CONCATENATE(TEXT($A25,"##"),"/",TEXT(LEFT(G$3,3),"###"),"/",TEXT($A$3,"yy")),CALC.!$B$145:$F$1640,5,FALSE)="","T",VLOOKUP(CONCATENATE(TEXT($A25,"##"),"/",TEXT(LEFT(G$3,3),"###"),"/",TEXT($A$3,"yy")),CALC.!$B$145:$F$1640,5,FALSE)))</f>
        <v xml:space="preserve"> </v>
      </c>
      <c r="H25" s="7" t="str">
        <f>IF(ISERROR(VLOOKUP(CONCATENATE(TEXT($A25,"##"),"/",TEXT(LEFT(H$3,3),"###"),"/",TEXT($A$3,"yy")),CALC.!$B$145:$F$1640,5,FALSE))," ",IF(VLOOKUP(CONCATENATE(TEXT($A25,"##"),"/",TEXT(LEFT(H$3,3),"###"),"/",TEXT($A$3,"yy")),CALC.!$B$145:$F$1640,5,FALSE)="","T",VLOOKUP(CONCATENATE(TEXT($A25,"##"),"/",TEXT(LEFT(H$3,3),"###"),"/",TEXT($A$3,"yy")),CALC.!$B$145:$F$1640,5,FALSE)))</f>
        <v xml:space="preserve"> </v>
      </c>
      <c r="I25" s="7" t="str">
        <f>IF(ISERROR(VLOOKUP(CONCATENATE(TEXT($A25,"##"),"/",TEXT(LEFT(I$3,3),"###"),"/",TEXT($A$3,"yy")),CALC.!$B$145:$F$1640,5,FALSE))," ",IF(VLOOKUP(CONCATENATE(TEXT($A25,"##"),"/",TEXT(LEFT(I$3,3),"###"),"/",TEXT($A$3,"yy")),CALC.!$B$145:$F$1640,5,FALSE)="","T",VLOOKUP(CONCATENATE(TEXT($A25,"##"),"/",TEXT(LEFT(I$3,3),"###"),"/",TEXT($A$3,"yy")),CALC.!$B$145:$F$1640,5,FALSE)))</f>
        <v xml:space="preserve"> </v>
      </c>
      <c r="J25" s="7" t="str">
        <f>IF(ISERROR(VLOOKUP(CONCATENATE(TEXT($A25,"##"),"/",TEXT(LEFT(J$3,3),"###"),"/",TEXT($A$3,"yy")),CALC.!$B$145:$F$1640,5,FALSE))," ",IF(VLOOKUP(CONCATENATE(TEXT($A25,"##"),"/",TEXT(LEFT(J$3,3),"###"),"/",TEXT($A$3,"yy")),CALC.!$B$145:$F$1640,5,FALSE)="","T",VLOOKUP(CONCATENATE(TEXT($A25,"##"),"/",TEXT(LEFT(J$3,3),"###"),"/",TEXT($A$3,"yy")),CALC.!$B$145:$F$1640,5,FALSE)))</f>
        <v xml:space="preserve"> </v>
      </c>
      <c r="K25" s="7">
        <f>IF(ISERROR(VLOOKUP(CONCATENATE(TEXT($A25,"##"),"/",TEXT(LEFT(K$3,3),"###"),"/",TEXT($A$3,"yy")),CALC.!$B$145:$F$1640,5,FALSE))," ",IF(VLOOKUP(CONCATENATE(TEXT($A25,"##"),"/",TEXT(LEFT(K$3,3),"###"),"/",TEXT($A$3,"yy")),CALC.!$B$145:$F$1640,5,FALSE)="","T",VLOOKUP(CONCATENATE(TEXT($A25,"##"),"/",TEXT(LEFT(K$3,3),"###"),"/",TEXT($A$3,"yy")),CALC.!$B$145:$F$1640,5,FALSE)))</f>
        <v>19.497488400000002</v>
      </c>
      <c r="L25" s="7" t="str">
        <f>IF(ISERROR(VLOOKUP(CONCATENATE(TEXT($A25,"##"),"/",TEXT(LEFT(L$3,3),"###"),"/",TEXT($A$3,"yy")),CALC.!$B$145:$F$1640,5,FALSE))," ",IF(VLOOKUP(CONCATENATE(TEXT($A25,"##"),"/",TEXT(LEFT(L$3,3),"###"),"/",TEXT($A$3,"yy")),CALC.!$B$145:$F$1640,5,FALSE)="","T",VLOOKUP(CONCATENATE(TEXT($A25,"##"),"/",TEXT(LEFT(L$3,3),"###"),"/",TEXT($A$3,"yy")),CALC.!$B$145:$F$1640,5,FALSE)))</f>
        <v xml:space="preserve"> </v>
      </c>
      <c r="M25" s="9" t="str">
        <f>IF(ISERROR(VLOOKUP(CONCATENATE(TEXT($A25,"##"),"/",TEXT(LEFT(M$3,3),"###"),"/",TEXT($A$3,"yy")),CALC.!$B$145:$F$1640,5,FALSE))," ",IF(VLOOKUP(CONCATENATE(TEXT($A25,"##"),"/",TEXT(LEFT(M$3,3),"###"),"/",TEXT($A$3,"yy")),CALC.!$B$145:$F$1640,5,FALSE)="","T",VLOOKUP(CONCATENATE(TEXT($A25,"##"),"/",TEXT(LEFT(M$3,3),"###"),"/",TEXT($A$3,"yy")),CALC.!$B$145:$F$1640,5,FALSE)))</f>
        <v xml:space="preserve"> </v>
      </c>
      <c r="N25" s="96"/>
    </row>
    <row r="26" spans="1:14" ht="15.75">
      <c r="A26" s="97">
        <v>23</v>
      </c>
      <c r="B26" s="86" t="str">
        <f>IF(ISERROR(VLOOKUP(CONCATENATE(TEXT($A26,"##"),"/",TEXT(LEFT(B$3,3),"###"),"/",TEXT($A$3,"yy")),CALC.!$B$145:$F$1640,5,FALSE))," ",IF(VLOOKUP(CONCATENATE(TEXT($A26,"##"),"/",TEXT(LEFT(B$3,3),"###"),"/",TEXT($A$3,"yy")),CALC.!$B$145:$F$1640,5,FALSE)="","T",VLOOKUP(CONCATENATE(TEXT($A26,"##"),"/",TEXT(LEFT(B$3,3),"###"),"/",TEXT($A$3,"yy")),CALC.!$B$145:$F$1640,5,FALSE)))</f>
        <v xml:space="preserve"> </v>
      </c>
      <c r="C26" s="87" t="str">
        <f>IF(ISERROR(VLOOKUP(CONCATENATE(TEXT($A26,"##"),"/",TEXT(LEFT(C$3,3),"###"),"/",TEXT($A$3,"yy")),CALC.!$B$145:$F$1640,5,FALSE))," ",IF(VLOOKUP(CONCATENATE(TEXT($A26,"##"),"/",TEXT(LEFT(C$3,3),"###"),"/",TEXT($A$3,"yy")),CALC.!$B$145:$F$1640,5,FALSE)="","T",VLOOKUP(CONCATENATE(TEXT($A26,"##"),"/",TEXT(LEFT(C$3,3),"###"),"/",TEXT($A$3,"yy")),CALC.!$B$145:$F$1640,5,FALSE)))</f>
        <v xml:space="preserve"> </v>
      </c>
      <c r="D26" s="87" t="str">
        <f>IF(ISERROR(VLOOKUP(CONCATENATE(TEXT($A26,"##"),"/",TEXT(LEFT(D$3,3),"###"),"/",TEXT($A$3,"yy")),CALC.!$B$145:$F$1640,5,FALSE))," ",IF(VLOOKUP(CONCATENATE(TEXT($A26,"##"),"/",TEXT(LEFT(D$3,3),"###"),"/",TEXT($A$3,"yy")),CALC.!$B$145:$F$1640,5,FALSE)="","T",VLOOKUP(CONCATENATE(TEXT($A26,"##"),"/",TEXT(LEFT(D$3,3),"###"),"/",TEXT($A$3,"yy")),CALC.!$B$145:$F$1640,5,FALSE)))</f>
        <v xml:space="preserve"> </v>
      </c>
      <c r="E26" s="87" t="str">
        <f>IF(ISERROR(VLOOKUP(CONCATENATE(TEXT($A26,"##"),"/",TEXT(LEFT(E$3,3),"###"),"/",TEXT($A$3,"yy")),CALC.!$B$145:$F$1640,5,FALSE))," ",IF(VLOOKUP(CONCATENATE(TEXT($A26,"##"),"/",TEXT(LEFT(E$3,3),"###"),"/",TEXT($A$3,"yy")),CALC.!$B$145:$F$1640,5,FALSE)="","T",VLOOKUP(CONCATENATE(TEXT($A26,"##"),"/",TEXT(LEFT(E$3,3),"###"),"/",TEXT($A$3,"yy")),CALC.!$B$145:$F$1640,5,FALSE)))</f>
        <v xml:space="preserve"> </v>
      </c>
      <c r="F26" s="87" t="str">
        <f>IF(ISERROR(VLOOKUP(CONCATENATE(TEXT($A26,"##"),"/",TEXT(LEFT(F$3,3),"###"),"/",TEXT($A$3,"yy")),CALC.!$B$145:$F$1640,5,FALSE))," ",IF(VLOOKUP(CONCATENATE(TEXT($A26,"##"),"/",TEXT(LEFT(F$3,3),"###"),"/",TEXT($A$3,"yy")),CALC.!$B$145:$F$1640,5,FALSE)="","T",VLOOKUP(CONCATENATE(TEXT($A26,"##"),"/",TEXT(LEFT(F$3,3),"###"),"/",TEXT($A$3,"yy")),CALC.!$B$145:$F$1640,5,FALSE)))</f>
        <v xml:space="preserve"> </v>
      </c>
      <c r="G26" s="87" t="str">
        <f>IF(ISERROR(VLOOKUP(CONCATENATE(TEXT($A26,"##"),"/",TEXT(LEFT(G$3,3),"###"),"/",TEXT($A$3,"yy")),CALC.!$B$145:$F$1640,5,FALSE))," ",IF(VLOOKUP(CONCATENATE(TEXT($A26,"##"),"/",TEXT(LEFT(G$3,3),"###"),"/",TEXT($A$3,"yy")),CALC.!$B$145:$F$1640,5,FALSE)="","T",VLOOKUP(CONCATENATE(TEXT($A26,"##"),"/",TEXT(LEFT(G$3,3),"###"),"/",TEXT($A$3,"yy")),CALC.!$B$145:$F$1640,5,FALSE)))</f>
        <v xml:space="preserve"> </v>
      </c>
      <c r="H26" s="87" t="str">
        <f>IF(ISERROR(VLOOKUP(CONCATENATE(TEXT($A26,"##"),"/",TEXT(LEFT(H$3,3),"###"),"/",TEXT($A$3,"yy")),CALC.!$B$145:$F$1640,5,FALSE))," ",IF(VLOOKUP(CONCATENATE(TEXT($A26,"##"),"/",TEXT(LEFT(H$3,3),"###"),"/",TEXT($A$3,"yy")),CALC.!$B$145:$F$1640,5,FALSE)="","T",VLOOKUP(CONCATENATE(TEXT($A26,"##"),"/",TEXT(LEFT(H$3,3),"###"),"/",TEXT($A$3,"yy")),CALC.!$B$145:$F$1640,5,FALSE)))</f>
        <v xml:space="preserve"> </v>
      </c>
      <c r="I26" s="87" t="str">
        <f>IF(ISERROR(VLOOKUP(CONCATENATE(TEXT($A26,"##"),"/",TEXT(LEFT(I$3,3),"###"),"/",TEXT($A$3,"yy")),CALC.!$B$145:$F$1640,5,FALSE))," ",IF(VLOOKUP(CONCATENATE(TEXT($A26,"##"),"/",TEXT(LEFT(I$3,3),"###"),"/",TEXT($A$3,"yy")),CALC.!$B$145:$F$1640,5,FALSE)="","T",VLOOKUP(CONCATENATE(TEXT($A26,"##"),"/",TEXT(LEFT(I$3,3),"###"),"/",TEXT($A$3,"yy")),CALC.!$B$145:$F$1640,5,FALSE)))</f>
        <v xml:space="preserve"> </v>
      </c>
      <c r="J26" s="87" t="str">
        <f>IF(ISERROR(VLOOKUP(CONCATENATE(TEXT($A26,"##"),"/",TEXT(LEFT(J$3,3),"###"),"/",TEXT($A$3,"yy")),CALC.!$B$145:$F$1640,5,FALSE))," ",IF(VLOOKUP(CONCATENATE(TEXT($A26,"##"),"/",TEXT(LEFT(J$3,3),"###"),"/",TEXT($A$3,"yy")),CALC.!$B$145:$F$1640,5,FALSE)="","T",VLOOKUP(CONCATENATE(TEXT($A26,"##"),"/",TEXT(LEFT(J$3,3),"###"),"/",TEXT($A$3,"yy")),CALC.!$B$145:$F$1640,5,FALSE)))</f>
        <v xml:space="preserve"> </v>
      </c>
      <c r="K26" s="87">
        <f>IF(ISERROR(VLOOKUP(CONCATENATE(TEXT($A26,"##"),"/",TEXT(LEFT(K$3,3),"###"),"/",TEXT($A$3,"yy")),CALC.!$B$145:$F$1640,5,FALSE))," ",IF(VLOOKUP(CONCATENATE(TEXT($A26,"##"),"/",TEXT(LEFT(K$3,3),"###"),"/",TEXT($A$3,"yy")),CALC.!$B$145:$F$1640,5,FALSE)="","T",VLOOKUP(CONCATENATE(TEXT($A26,"##"),"/",TEXT(LEFT(K$3,3),"###"),"/",TEXT($A$3,"yy")),CALC.!$B$145:$F$1640,5,FALSE)))</f>
        <v>2.9787829500000003</v>
      </c>
      <c r="L26" s="87" t="str">
        <f>IF(ISERROR(VLOOKUP(CONCATENATE(TEXT($A26,"##"),"/",TEXT(LEFT(L$3,3),"###"),"/",TEXT($A$3,"yy")),CALC.!$B$145:$F$1640,5,FALSE))," ",IF(VLOOKUP(CONCATENATE(TEXT($A26,"##"),"/",TEXT(LEFT(L$3,3),"###"),"/",TEXT($A$3,"yy")),CALC.!$B$145:$F$1640,5,FALSE)="","T",VLOOKUP(CONCATENATE(TEXT($A26,"##"),"/",TEXT(LEFT(L$3,3),"###"),"/",TEXT($A$3,"yy")),CALC.!$B$145:$F$1640,5,FALSE)))</f>
        <v>T</v>
      </c>
      <c r="M26" s="88" t="str">
        <f>IF(ISERROR(VLOOKUP(CONCATENATE(TEXT($A26,"##"),"/",TEXT(LEFT(M$3,3),"###"),"/",TEXT($A$3,"yy")),CALC.!$B$145:$F$1640,5,FALSE))," ",IF(VLOOKUP(CONCATENATE(TEXT($A26,"##"),"/",TEXT(LEFT(M$3,3),"###"),"/",TEXT($A$3,"yy")),CALC.!$B$145:$F$1640,5,FALSE)="","T",VLOOKUP(CONCATENATE(TEXT($A26,"##"),"/",TEXT(LEFT(M$3,3),"###"),"/",TEXT($A$3,"yy")),CALC.!$B$145:$F$1640,5,FALSE)))</f>
        <v xml:space="preserve"> </v>
      </c>
      <c r="N26" s="96"/>
    </row>
    <row r="27" spans="1:14" ht="15.75">
      <c r="A27" s="100">
        <v>24</v>
      </c>
      <c r="B27" s="8" t="str">
        <f>IF(ISERROR(VLOOKUP(CONCATENATE(TEXT($A27,"##"),"/",TEXT(LEFT(B$3,3),"###"),"/",TEXT($A$3,"yy")),CALC.!$B$145:$F$1640,5,FALSE))," ",IF(VLOOKUP(CONCATENATE(TEXT($A27,"##"),"/",TEXT(LEFT(B$3,3),"###"),"/",TEXT($A$3,"yy")),CALC.!$B$145:$F$1640,5,FALSE)="","T",VLOOKUP(CONCATENATE(TEXT($A27,"##"),"/",TEXT(LEFT(B$3,3),"###"),"/",TEXT($A$3,"yy")),CALC.!$B$145:$F$1640,5,FALSE)))</f>
        <v xml:space="preserve"> </v>
      </c>
      <c r="C27" s="7" t="str">
        <f>IF(ISERROR(VLOOKUP(CONCATENATE(TEXT($A27,"##"),"/",TEXT(LEFT(C$3,3),"###"),"/",TEXT($A$3,"yy")),CALC.!$B$145:$F$1640,5,FALSE))," ",IF(VLOOKUP(CONCATENATE(TEXT($A27,"##"),"/",TEXT(LEFT(C$3,3),"###"),"/",TEXT($A$3,"yy")),CALC.!$B$145:$F$1640,5,FALSE)="","T",VLOOKUP(CONCATENATE(TEXT($A27,"##"),"/",TEXT(LEFT(C$3,3),"###"),"/",TEXT($A$3,"yy")),CALC.!$B$145:$F$1640,5,FALSE)))</f>
        <v xml:space="preserve"> </v>
      </c>
      <c r="D27" s="7" t="str">
        <f>IF(ISERROR(VLOOKUP(CONCATENATE(TEXT($A27,"##"),"/",TEXT(LEFT(D$3,3),"###"),"/",TEXT($A$3,"yy")),CALC.!$B$145:$F$1640,5,FALSE))," ",IF(VLOOKUP(CONCATENATE(TEXT($A27,"##"),"/",TEXT(LEFT(D$3,3),"###"),"/",TEXT($A$3,"yy")),CALC.!$B$145:$F$1640,5,FALSE)="","T",VLOOKUP(CONCATENATE(TEXT($A27,"##"),"/",TEXT(LEFT(D$3,3),"###"),"/",TEXT($A$3,"yy")),CALC.!$B$145:$F$1640,5,FALSE)))</f>
        <v xml:space="preserve"> </v>
      </c>
      <c r="E27" s="7" t="str">
        <f>IF(ISERROR(VLOOKUP(CONCATENATE(TEXT($A27,"##"),"/",TEXT(LEFT(E$3,3),"###"),"/",TEXT($A$3,"yy")),CALC.!$B$145:$F$1640,5,FALSE))," ",IF(VLOOKUP(CONCATENATE(TEXT($A27,"##"),"/",TEXT(LEFT(E$3,3),"###"),"/",TEXT($A$3,"yy")),CALC.!$B$145:$F$1640,5,FALSE)="","T",VLOOKUP(CONCATENATE(TEXT($A27,"##"),"/",TEXT(LEFT(E$3,3),"###"),"/",TEXT($A$3,"yy")),CALC.!$B$145:$F$1640,5,FALSE)))</f>
        <v>T</v>
      </c>
      <c r="F27" s="7" t="str">
        <f>IF(ISERROR(VLOOKUP(CONCATENATE(TEXT($A27,"##"),"/",TEXT(LEFT(F$3,3),"###"),"/",TEXT($A$3,"yy")),CALC.!$B$145:$F$1640,5,FALSE))," ",IF(VLOOKUP(CONCATENATE(TEXT($A27,"##"),"/",TEXT(LEFT(F$3,3),"###"),"/",TEXT($A$3,"yy")),CALC.!$B$145:$F$1640,5,FALSE)="","T",VLOOKUP(CONCATENATE(TEXT($A27,"##"),"/",TEXT(LEFT(F$3,3),"###"),"/",TEXT($A$3,"yy")),CALC.!$B$145:$F$1640,5,FALSE)))</f>
        <v xml:space="preserve"> </v>
      </c>
      <c r="G27" s="7" t="str">
        <f>IF(ISERROR(VLOOKUP(CONCATENATE(TEXT($A27,"##"),"/",TEXT(LEFT(G$3,3),"###"),"/",TEXT($A$3,"yy")),CALC.!$B$145:$F$1640,5,FALSE))," ",IF(VLOOKUP(CONCATENATE(TEXT($A27,"##"),"/",TEXT(LEFT(G$3,3),"###"),"/",TEXT($A$3,"yy")),CALC.!$B$145:$F$1640,5,FALSE)="","T",VLOOKUP(CONCATENATE(TEXT($A27,"##"),"/",TEXT(LEFT(G$3,3),"###"),"/",TEXT($A$3,"yy")),CALC.!$B$145:$F$1640,5,FALSE)))</f>
        <v xml:space="preserve"> </v>
      </c>
      <c r="H27" s="7" t="str">
        <f>IF(ISERROR(VLOOKUP(CONCATENATE(TEXT($A27,"##"),"/",TEXT(LEFT(H$3,3),"###"),"/",TEXT($A$3,"yy")),CALC.!$B$145:$F$1640,5,FALSE))," ",IF(VLOOKUP(CONCATENATE(TEXT($A27,"##"),"/",TEXT(LEFT(H$3,3),"###"),"/",TEXT($A$3,"yy")),CALC.!$B$145:$F$1640,5,FALSE)="","T",VLOOKUP(CONCATENATE(TEXT($A27,"##"),"/",TEXT(LEFT(H$3,3),"###"),"/",TEXT($A$3,"yy")),CALC.!$B$145:$F$1640,5,FALSE)))</f>
        <v xml:space="preserve"> </v>
      </c>
      <c r="I27" s="7" t="str">
        <f>IF(ISERROR(VLOOKUP(CONCATENATE(TEXT($A27,"##"),"/",TEXT(LEFT(I$3,3),"###"),"/",TEXT($A$3,"yy")),CALC.!$B$145:$F$1640,5,FALSE))," ",IF(VLOOKUP(CONCATENATE(TEXT($A27,"##"),"/",TEXT(LEFT(I$3,3),"###"),"/",TEXT($A$3,"yy")),CALC.!$B$145:$F$1640,5,FALSE)="","T",VLOOKUP(CONCATENATE(TEXT($A27,"##"),"/",TEXT(LEFT(I$3,3),"###"),"/",TEXT($A$3,"yy")),CALC.!$B$145:$F$1640,5,FALSE)))</f>
        <v xml:space="preserve"> </v>
      </c>
      <c r="J27" s="7" t="str">
        <f>IF(ISERROR(VLOOKUP(CONCATENATE(TEXT($A27,"##"),"/",TEXT(LEFT(J$3,3),"###"),"/",TEXT($A$3,"yy")),CALC.!$B$145:$F$1640,5,FALSE))," ",IF(VLOOKUP(CONCATENATE(TEXT($A27,"##"),"/",TEXT(LEFT(J$3,3),"###"),"/",TEXT($A$3,"yy")),CALC.!$B$145:$F$1640,5,FALSE)="","T",VLOOKUP(CONCATENATE(TEXT($A27,"##"),"/",TEXT(LEFT(J$3,3),"###"),"/",TEXT($A$3,"yy")),CALC.!$B$145:$F$1640,5,FALSE)))</f>
        <v xml:space="preserve"> </v>
      </c>
      <c r="K27" s="7">
        <f>IF(ISERROR(VLOOKUP(CONCATENATE(TEXT($A27,"##"),"/",TEXT(LEFT(K$3,3),"###"),"/",TEXT($A$3,"yy")),CALC.!$B$145:$F$1640,5,FALSE))," ",IF(VLOOKUP(CONCATENATE(TEXT($A27,"##"),"/",TEXT(LEFT(K$3,3),"###"),"/",TEXT($A$3,"yy")),CALC.!$B$145:$F$1640,5,FALSE)="","T",VLOOKUP(CONCATENATE(TEXT($A27,"##"),"/",TEXT(LEFT(K$3,3),"###"),"/",TEXT($A$3,"yy")),CALC.!$B$145:$F$1640,5,FALSE)))</f>
        <v>41.973759749999999</v>
      </c>
      <c r="L27" s="7">
        <f>IF(ISERROR(VLOOKUP(CONCATENATE(TEXT($A27,"##"),"/",TEXT(LEFT(L$3,3),"###"),"/",TEXT($A$3,"yy")),CALC.!$B$145:$F$1640,5,FALSE))," ",IF(VLOOKUP(CONCATENATE(TEXT($A27,"##"),"/",TEXT(LEFT(L$3,3),"###"),"/",TEXT($A$3,"yy")),CALC.!$B$145:$F$1640,5,FALSE)="","T",VLOOKUP(CONCATENATE(TEXT($A27,"##"),"/",TEXT(LEFT(L$3,3),"###"),"/",TEXT($A$3,"yy")),CALC.!$B$145:$F$1640,5,FALSE)))</f>
        <v>16.247907000000001</v>
      </c>
      <c r="M27" s="9" t="str">
        <f>IF(ISERROR(VLOOKUP(CONCATENATE(TEXT($A27,"##"),"/",TEXT(LEFT(M$3,3),"###"),"/",TEXT($A$3,"yy")),CALC.!$B$145:$F$1640,5,FALSE))," ",IF(VLOOKUP(CONCATENATE(TEXT($A27,"##"),"/",TEXT(LEFT(M$3,3),"###"),"/",TEXT($A$3,"yy")),CALC.!$B$145:$F$1640,5,FALSE)="","T",VLOOKUP(CONCATENATE(TEXT($A27,"##"),"/",TEXT(LEFT(M$3,3),"###"),"/",TEXT($A$3,"yy")),CALC.!$B$145:$F$1640,5,FALSE)))</f>
        <v xml:space="preserve"> </v>
      </c>
      <c r="N27" s="96"/>
    </row>
    <row r="28" spans="1:14" ht="15.75">
      <c r="A28" s="97">
        <v>25</v>
      </c>
      <c r="B28" s="86" t="str">
        <f>IF(ISERROR(VLOOKUP(CONCATENATE(TEXT($A28,"##"),"/",TEXT(LEFT(B$3,3),"###"),"/",TEXT($A$3,"yy")),CALC.!$B$145:$F$1640,5,FALSE))," ",IF(VLOOKUP(CONCATENATE(TEXT($A28,"##"),"/",TEXT(LEFT(B$3,3),"###"),"/",TEXT($A$3,"yy")),CALC.!$B$145:$F$1640,5,FALSE)="","T",VLOOKUP(CONCATENATE(TEXT($A28,"##"),"/",TEXT(LEFT(B$3,3),"###"),"/",TEXT($A$3,"yy")),CALC.!$B$145:$F$1640,5,FALSE)))</f>
        <v xml:space="preserve"> </v>
      </c>
      <c r="C28" s="87" t="str">
        <f>IF(ISERROR(VLOOKUP(CONCATENATE(TEXT($A28,"##"),"/",TEXT(LEFT(C$3,3),"###"),"/",TEXT($A$3,"yy")),CALC.!$B$145:$F$1640,5,FALSE))," ",IF(VLOOKUP(CONCATENATE(TEXT($A28,"##"),"/",TEXT(LEFT(C$3,3),"###"),"/",TEXT($A$3,"yy")),CALC.!$B$145:$F$1640,5,FALSE)="","T",VLOOKUP(CONCATENATE(TEXT($A28,"##"),"/",TEXT(LEFT(C$3,3),"###"),"/",TEXT($A$3,"yy")),CALC.!$B$145:$F$1640,5,FALSE)))</f>
        <v xml:space="preserve"> </v>
      </c>
      <c r="D28" s="87" t="str">
        <f>IF(ISERROR(VLOOKUP(CONCATENATE(TEXT($A28,"##"),"/",TEXT(LEFT(D$3,3),"###"),"/",TEXT($A$3,"yy")),CALC.!$B$145:$F$1640,5,FALSE))," ",IF(VLOOKUP(CONCATENATE(TEXT($A28,"##"),"/",TEXT(LEFT(D$3,3),"###"),"/",TEXT($A$3,"yy")),CALC.!$B$145:$F$1640,5,FALSE)="","T",VLOOKUP(CONCATENATE(TEXT($A28,"##"),"/",TEXT(LEFT(D$3,3),"###"),"/",TEXT($A$3,"yy")),CALC.!$B$145:$F$1640,5,FALSE)))</f>
        <v xml:space="preserve"> </v>
      </c>
      <c r="E28" s="87">
        <f>IF(ISERROR(VLOOKUP(CONCATENATE(TEXT($A28,"##"),"/",TEXT(LEFT(E$3,3),"###"),"/",TEXT($A$3,"yy")),CALC.!$B$145:$F$1640,5,FALSE))," ",IF(VLOOKUP(CONCATENATE(TEXT($A28,"##"),"/",TEXT(LEFT(E$3,3),"###"),"/",TEXT($A$3,"yy")),CALC.!$B$145:$F$1640,5,FALSE)="","T",VLOOKUP(CONCATENATE(TEXT($A28,"##"),"/",TEXT(LEFT(E$3,3),"###"),"/",TEXT($A$3,"yy")),CALC.!$B$145:$F$1640,5,FALSE)))</f>
        <v>1.0831938000000001</v>
      </c>
      <c r="F28" s="87" t="str">
        <f>IF(ISERROR(VLOOKUP(CONCATENATE(TEXT($A28,"##"),"/",TEXT(LEFT(F$3,3),"###"),"/",TEXT($A$3,"yy")),CALC.!$B$145:$F$1640,5,FALSE))," ",IF(VLOOKUP(CONCATENATE(TEXT($A28,"##"),"/",TEXT(LEFT(F$3,3),"###"),"/",TEXT($A$3,"yy")),CALC.!$B$145:$F$1640,5,FALSE)="","T",VLOOKUP(CONCATENATE(TEXT($A28,"##"),"/",TEXT(LEFT(F$3,3),"###"),"/",TEXT($A$3,"yy")),CALC.!$B$145:$F$1640,5,FALSE)))</f>
        <v xml:space="preserve"> </v>
      </c>
      <c r="G28" s="87" t="str">
        <f>IF(ISERROR(VLOOKUP(CONCATENATE(TEXT($A28,"##"),"/",TEXT(LEFT(G$3,3),"###"),"/",TEXT($A$3,"yy")),CALC.!$B$145:$F$1640,5,FALSE))," ",IF(VLOOKUP(CONCATENATE(TEXT($A28,"##"),"/",TEXT(LEFT(G$3,3),"###"),"/",TEXT($A$3,"yy")),CALC.!$B$145:$F$1640,5,FALSE)="","T",VLOOKUP(CONCATENATE(TEXT($A28,"##"),"/",TEXT(LEFT(G$3,3),"###"),"/",TEXT($A$3,"yy")),CALC.!$B$145:$F$1640,5,FALSE)))</f>
        <v xml:space="preserve"> </v>
      </c>
      <c r="H28" s="87" t="str">
        <f>IF(ISERROR(VLOOKUP(CONCATENATE(TEXT($A28,"##"),"/",TEXT(LEFT(H$3,3),"###"),"/",TEXT($A$3,"yy")),CALC.!$B$145:$F$1640,5,FALSE))," ",IF(VLOOKUP(CONCATENATE(TEXT($A28,"##"),"/",TEXT(LEFT(H$3,3),"###"),"/",TEXT($A$3,"yy")),CALC.!$B$145:$F$1640,5,FALSE)="","T",VLOOKUP(CONCATENATE(TEXT($A28,"##"),"/",TEXT(LEFT(H$3,3),"###"),"/",TEXT($A$3,"yy")),CALC.!$B$145:$F$1640,5,FALSE)))</f>
        <v xml:space="preserve"> </v>
      </c>
      <c r="I28" s="87">
        <f>IF(ISERROR(VLOOKUP(CONCATENATE(TEXT($A28,"##"),"/",TEXT(LEFT(I$3,3),"###"),"/",TEXT($A$3,"yy")),CALC.!$B$145:$F$1640,5,FALSE))," ",IF(VLOOKUP(CONCATENATE(TEXT($A28,"##"),"/",TEXT(LEFT(I$3,3),"###"),"/",TEXT($A$3,"yy")),CALC.!$B$145:$F$1640,5,FALSE)="","T",VLOOKUP(CONCATENATE(TEXT($A28,"##"),"/",TEXT(LEFT(I$3,3),"###"),"/",TEXT($A$3,"yy")),CALC.!$B$145:$F$1640,5,FALSE)))</f>
        <v>15.522167154</v>
      </c>
      <c r="J28" s="87" t="str">
        <f>IF(ISERROR(VLOOKUP(CONCATENATE(TEXT($A28,"##"),"/",TEXT(LEFT(J$3,3),"###"),"/",TEXT($A$3,"yy")),CALC.!$B$145:$F$1640,5,FALSE))," ",IF(VLOOKUP(CONCATENATE(TEXT($A28,"##"),"/",TEXT(LEFT(J$3,3),"###"),"/",TEXT($A$3,"yy")),CALC.!$B$145:$F$1640,5,FALSE)="","T",VLOOKUP(CONCATENATE(TEXT($A28,"##"),"/",TEXT(LEFT(J$3,3),"###"),"/",TEXT($A$3,"yy")),CALC.!$B$145:$F$1640,5,FALSE)))</f>
        <v xml:space="preserve"> </v>
      </c>
      <c r="K28" s="87" t="str">
        <f>IF(ISERROR(VLOOKUP(CONCATENATE(TEXT($A28,"##"),"/",TEXT(LEFT(K$3,3),"###"),"/",TEXT($A$3,"yy")),CALC.!$B$145:$F$1640,5,FALSE))," ",IF(VLOOKUP(CONCATENATE(TEXT($A28,"##"),"/",TEXT(LEFT(K$3,3),"###"),"/",TEXT($A$3,"yy")),CALC.!$B$145:$F$1640,5,FALSE)="","T",VLOOKUP(CONCATENATE(TEXT($A28,"##"),"/",TEXT(LEFT(K$3,3),"###"),"/",TEXT($A$3,"yy")),CALC.!$B$145:$F$1640,5,FALSE)))</f>
        <v>T</v>
      </c>
      <c r="L28" s="87" t="str">
        <f>IF(ISERROR(VLOOKUP(CONCATENATE(TEXT($A28,"##"),"/",TEXT(LEFT(L$3,3),"###"),"/",TEXT($A$3,"yy")),CALC.!$B$145:$F$1640,5,FALSE))," ",IF(VLOOKUP(CONCATENATE(TEXT($A28,"##"),"/",TEXT(LEFT(L$3,3),"###"),"/",TEXT($A$3,"yy")),CALC.!$B$145:$F$1640,5,FALSE)="","T",VLOOKUP(CONCATENATE(TEXT($A28,"##"),"/",TEXT(LEFT(L$3,3),"###"),"/",TEXT($A$3,"yy")),CALC.!$B$145:$F$1640,5,FALSE)))</f>
        <v xml:space="preserve"> </v>
      </c>
      <c r="M28" s="88" t="str">
        <f>IF(ISERROR(VLOOKUP(CONCATENATE(TEXT($A28,"##"),"/",TEXT(LEFT(M$3,3),"###"),"/",TEXT($A$3,"yy")),CALC.!$B$145:$F$1640,5,FALSE))," ",IF(VLOOKUP(CONCATENATE(TEXT($A28,"##"),"/",TEXT(LEFT(M$3,3),"###"),"/",TEXT($A$3,"yy")),CALC.!$B$145:$F$1640,5,FALSE)="","T",VLOOKUP(CONCATENATE(TEXT($A28,"##"),"/",TEXT(LEFT(M$3,3),"###"),"/",TEXT($A$3,"yy")),CALC.!$B$145:$F$1640,5,FALSE)))</f>
        <v xml:space="preserve"> </v>
      </c>
      <c r="N28" s="96"/>
    </row>
    <row r="29" spans="1:14" ht="15.75">
      <c r="A29" s="100">
        <v>26</v>
      </c>
      <c r="B29" s="8" t="str">
        <f>IF(ISERROR(VLOOKUP(CONCATENATE(TEXT($A29,"##"),"/",TEXT(LEFT(B$3,3),"###"),"/",TEXT($A$3,"yy")),CALC.!$B$145:$F$1640,5,FALSE))," ",IF(VLOOKUP(CONCATENATE(TEXT($A29,"##"),"/",TEXT(LEFT(B$3,3),"###"),"/",TEXT($A$3,"yy")),CALC.!$B$145:$F$1640,5,FALSE)="","T",VLOOKUP(CONCATENATE(TEXT($A29,"##"),"/",TEXT(LEFT(B$3,3),"###"),"/",TEXT($A$3,"yy")),CALC.!$B$145:$F$1640,5,FALSE)))</f>
        <v xml:space="preserve"> </v>
      </c>
      <c r="C29" s="7" t="str">
        <f>IF(ISERROR(VLOOKUP(CONCATENATE(TEXT($A29,"##"),"/",TEXT(LEFT(C$3,3),"###"),"/",TEXT($A$3,"yy")),CALC.!$B$145:$F$1640,5,FALSE))," ",IF(VLOOKUP(CONCATENATE(TEXT($A29,"##"),"/",TEXT(LEFT(C$3,3),"###"),"/",TEXT($A$3,"yy")),CALC.!$B$145:$F$1640,5,FALSE)="","T",VLOOKUP(CONCATENATE(TEXT($A29,"##"),"/",TEXT(LEFT(C$3,3),"###"),"/",TEXT($A$3,"yy")),CALC.!$B$145:$F$1640,5,FALSE)))</f>
        <v xml:space="preserve"> </v>
      </c>
      <c r="D29" s="7" t="str">
        <f>IF(ISERROR(VLOOKUP(CONCATENATE(TEXT($A29,"##"),"/",TEXT(LEFT(D$3,3),"###"),"/",TEXT($A$3,"yy")),CALC.!$B$145:$F$1640,5,FALSE))," ",IF(VLOOKUP(CONCATENATE(TEXT($A29,"##"),"/",TEXT(LEFT(D$3,3),"###"),"/",TEXT($A$3,"yy")),CALC.!$B$145:$F$1640,5,FALSE)="","T",VLOOKUP(CONCATENATE(TEXT($A29,"##"),"/",TEXT(LEFT(D$3,3),"###"),"/",TEXT($A$3,"yy")),CALC.!$B$145:$F$1640,5,FALSE)))</f>
        <v xml:space="preserve"> </v>
      </c>
      <c r="E29" s="7" t="str">
        <f>IF(ISERROR(VLOOKUP(CONCATENATE(TEXT($A29,"##"),"/",TEXT(LEFT(E$3,3),"###"),"/",TEXT($A$3,"yy")),CALC.!$B$145:$F$1640,5,FALSE))," ",IF(VLOOKUP(CONCATENATE(TEXT($A29,"##"),"/",TEXT(LEFT(E$3,3),"###"),"/",TEXT($A$3,"yy")),CALC.!$B$145:$F$1640,5,FALSE)="","T",VLOOKUP(CONCATENATE(TEXT($A29,"##"),"/",TEXT(LEFT(E$3,3),"###"),"/",TEXT($A$3,"yy")),CALC.!$B$145:$F$1640,5,FALSE)))</f>
        <v>T</v>
      </c>
      <c r="F29" s="7" t="str">
        <f>IF(ISERROR(VLOOKUP(CONCATENATE(TEXT($A29,"##"),"/",TEXT(LEFT(F$3,3),"###"),"/",TEXT($A$3,"yy")),CALC.!$B$145:$F$1640,5,FALSE))," ",IF(VLOOKUP(CONCATENATE(TEXT($A29,"##"),"/",TEXT(LEFT(F$3,3),"###"),"/",TEXT($A$3,"yy")),CALC.!$B$145:$F$1640,5,FALSE)="","T",VLOOKUP(CONCATENATE(TEXT($A29,"##"),"/",TEXT(LEFT(F$3,3),"###"),"/",TEXT($A$3,"yy")),CALC.!$B$145:$F$1640,5,FALSE)))</f>
        <v xml:space="preserve"> </v>
      </c>
      <c r="G29" s="7" t="str">
        <f>IF(ISERROR(VLOOKUP(CONCATENATE(TEXT($A29,"##"),"/",TEXT(LEFT(G$3,3),"###"),"/",TEXT($A$3,"yy")),CALC.!$B$145:$F$1640,5,FALSE))," ",IF(VLOOKUP(CONCATENATE(TEXT($A29,"##"),"/",TEXT(LEFT(G$3,3),"###"),"/",TEXT($A$3,"yy")),CALC.!$B$145:$F$1640,5,FALSE)="","T",VLOOKUP(CONCATENATE(TEXT($A29,"##"),"/",TEXT(LEFT(G$3,3),"###"),"/",TEXT($A$3,"yy")),CALC.!$B$145:$F$1640,5,FALSE)))</f>
        <v xml:space="preserve"> </v>
      </c>
      <c r="H29" s="7" t="str">
        <f>IF(ISERROR(VLOOKUP(CONCATENATE(TEXT($A29,"##"),"/",TEXT(LEFT(H$3,3),"###"),"/",TEXT($A$3,"yy")),CALC.!$B$145:$F$1640,5,FALSE))," ",IF(VLOOKUP(CONCATENATE(TEXT($A29,"##"),"/",TEXT(LEFT(H$3,3),"###"),"/",TEXT($A$3,"yy")),CALC.!$B$145:$F$1640,5,FALSE)="","T",VLOOKUP(CONCATENATE(TEXT($A29,"##"),"/",TEXT(LEFT(H$3,3),"###"),"/",TEXT($A$3,"yy")),CALC.!$B$145:$F$1640,5,FALSE)))</f>
        <v xml:space="preserve"> </v>
      </c>
      <c r="I29" s="7" t="str">
        <f>IF(ISERROR(VLOOKUP(CONCATENATE(TEXT($A29,"##"),"/",TEXT(LEFT(I$3,3),"###"),"/",TEXT($A$3,"yy")),CALC.!$B$145:$F$1640,5,FALSE))," ",IF(VLOOKUP(CONCATENATE(TEXT($A29,"##"),"/",TEXT(LEFT(I$3,3),"###"),"/",TEXT($A$3,"yy")),CALC.!$B$145:$F$1640,5,FALSE)="","T",VLOOKUP(CONCATENATE(TEXT($A29,"##"),"/",TEXT(LEFT(I$3,3),"###"),"/",TEXT($A$3,"yy")),CALC.!$B$145:$F$1640,5,FALSE)))</f>
        <v>T</v>
      </c>
      <c r="J29" s="7" t="str">
        <f>IF(ISERROR(VLOOKUP(CONCATENATE(TEXT($A29,"##"),"/",TEXT(LEFT(J$3,3),"###"),"/",TEXT($A$3,"yy")),CALC.!$B$145:$F$1640,5,FALSE))," ",IF(VLOOKUP(CONCATENATE(TEXT($A29,"##"),"/",TEXT(LEFT(J$3,3),"###"),"/",TEXT($A$3,"yy")),CALC.!$B$145:$F$1640,5,FALSE)="","T",VLOOKUP(CONCATENATE(TEXT($A29,"##"),"/",TEXT(LEFT(J$3,3),"###"),"/",TEXT($A$3,"yy")),CALC.!$B$145:$F$1640,5,FALSE)))</f>
        <v xml:space="preserve"> </v>
      </c>
      <c r="K29" s="7" t="str">
        <f>IF(ISERROR(VLOOKUP(CONCATENATE(TEXT($A29,"##"),"/",TEXT(LEFT(K$3,3),"###"),"/",TEXT($A$3,"yy")),CALC.!$B$145:$F$1640,5,FALSE))," ",IF(VLOOKUP(CONCATENATE(TEXT($A29,"##"),"/",TEXT(LEFT(K$3,3),"###"),"/",TEXT($A$3,"yy")),CALC.!$B$145:$F$1640,5,FALSE)="","T",VLOOKUP(CONCATENATE(TEXT($A29,"##"),"/",TEXT(LEFT(K$3,3),"###"),"/",TEXT($A$3,"yy")),CALC.!$B$145:$F$1640,5,FALSE)))</f>
        <v xml:space="preserve"> </v>
      </c>
      <c r="L29" s="7" t="str">
        <f>IF(ISERROR(VLOOKUP(CONCATENATE(TEXT($A29,"##"),"/",TEXT(LEFT(L$3,3),"###"),"/",TEXT($A$3,"yy")),CALC.!$B$145:$F$1640,5,FALSE))," ",IF(VLOOKUP(CONCATENATE(TEXT($A29,"##"),"/",TEXT(LEFT(L$3,3),"###"),"/",TEXT($A$3,"yy")),CALC.!$B$145:$F$1640,5,FALSE)="","T",VLOOKUP(CONCATENATE(TEXT($A29,"##"),"/",TEXT(LEFT(L$3,3),"###"),"/",TEXT($A$3,"yy")),CALC.!$B$145:$F$1640,5,FALSE)))</f>
        <v xml:space="preserve"> </v>
      </c>
      <c r="M29" s="9" t="str">
        <f>IF(ISERROR(VLOOKUP(CONCATENATE(TEXT($A29,"##"),"/",TEXT(LEFT(M$3,3),"###"),"/",TEXT($A$3,"yy")),CALC.!$B$145:$F$1640,5,FALSE))," ",IF(VLOOKUP(CONCATENATE(TEXT($A29,"##"),"/",TEXT(LEFT(M$3,3),"###"),"/",TEXT($A$3,"yy")),CALC.!$B$145:$F$1640,5,FALSE)="","T",VLOOKUP(CONCATENATE(TEXT($A29,"##"),"/",TEXT(LEFT(M$3,3),"###"),"/",TEXT($A$3,"yy")),CALC.!$B$145:$F$1640,5,FALSE)))</f>
        <v xml:space="preserve"> </v>
      </c>
      <c r="N29" s="96"/>
    </row>
    <row r="30" spans="1:14" ht="15.75">
      <c r="A30" s="97">
        <v>27</v>
      </c>
      <c r="B30" s="86" t="str">
        <f>IF(ISERROR(VLOOKUP(CONCATENATE(TEXT($A30,"##"),"/",TEXT(LEFT(B$3,3),"###"),"/",TEXT($A$3,"yy")),CALC.!$B$145:$F$1640,5,FALSE))," ",IF(VLOOKUP(CONCATENATE(TEXT($A30,"##"),"/",TEXT(LEFT(B$3,3),"###"),"/",TEXT($A$3,"yy")),CALC.!$B$145:$F$1640,5,FALSE)="","T",VLOOKUP(CONCATENATE(TEXT($A30,"##"),"/",TEXT(LEFT(B$3,3),"###"),"/",TEXT($A$3,"yy")),CALC.!$B$145:$F$1640,5,FALSE)))</f>
        <v xml:space="preserve"> </v>
      </c>
      <c r="C30" s="87" t="str">
        <f>IF(ISERROR(VLOOKUP(CONCATENATE(TEXT($A30,"##"),"/",TEXT(LEFT(C$3,3),"###"),"/",TEXT($A$3,"yy")),CALC.!$B$145:$F$1640,5,FALSE))," ",IF(VLOOKUP(CONCATENATE(TEXT($A30,"##"),"/",TEXT(LEFT(C$3,3),"###"),"/",TEXT($A$3,"yy")),CALC.!$B$145:$F$1640,5,FALSE)="","T",VLOOKUP(CONCATENATE(TEXT($A30,"##"),"/",TEXT(LEFT(C$3,3),"###"),"/",TEXT($A$3,"yy")),CALC.!$B$145:$F$1640,5,FALSE)))</f>
        <v xml:space="preserve"> </v>
      </c>
      <c r="D30" s="87" t="str">
        <f>IF(ISERROR(VLOOKUP(CONCATENATE(TEXT($A30,"##"),"/",TEXT(LEFT(D$3,3),"###"),"/",TEXT($A$3,"yy")),CALC.!$B$145:$F$1640,5,FALSE))," ",IF(VLOOKUP(CONCATENATE(TEXT($A30,"##"),"/",TEXT(LEFT(D$3,3),"###"),"/",TEXT($A$3,"yy")),CALC.!$B$145:$F$1640,5,FALSE)="","T",VLOOKUP(CONCATENATE(TEXT($A30,"##"),"/",TEXT(LEFT(D$3,3),"###"),"/",TEXT($A$3,"yy")),CALC.!$B$145:$F$1640,5,FALSE)))</f>
        <v xml:space="preserve"> </v>
      </c>
      <c r="E30" s="87" t="str">
        <f>IF(ISERROR(VLOOKUP(CONCATENATE(TEXT($A30,"##"),"/",TEXT(LEFT(E$3,3),"###"),"/",TEXT($A$3,"yy")),CALC.!$B$145:$F$1640,5,FALSE))," ",IF(VLOOKUP(CONCATENATE(TEXT($A30,"##"),"/",TEXT(LEFT(E$3,3),"###"),"/",TEXT($A$3,"yy")),CALC.!$B$145:$F$1640,5,FALSE)="","T",VLOOKUP(CONCATENATE(TEXT($A30,"##"),"/",TEXT(LEFT(E$3,3),"###"),"/",TEXT($A$3,"yy")),CALC.!$B$145:$F$1640,5,FALSE)))</f>
        <v>T</v>
      </c>
      <c r="F30" s="87" t="str">
        <f>IF(ISERROR(VLOOKUP(CONCATENATE(TEXT($A30,"##"),"/",TEXT(LEFT(F$3,3),"###"),"/",TEXT($A$3,"yy")),CALC.!$B$145:$F$1640,5,FALSE))," ",IF(VLOOKUP(CONCATENATE(TEXT($A30,"##"),"/",TEXT(LEFT(F$3,3),"###"),"/",TEXT($A$3,"yy")),CALC.!$B$145:$F$1640,5,FALSE)="","T",VLOOKUP(CONCATENATE(TEXT($A30,"##"),"/",TEXT(LEFT(F$3,3),"###"),"/",TEXT($A$3,"yy")),CALC.!$B$145:$F$1640,5,FALSE)))</f>
        <v xml:space="preserve"> </v>
      </c>
      <c r="G30" s="87">
        <f>IF(ISERROR(VLOOKUP(CONCATENATE(TEXT($A30,"##"),"/",TEXT(LEFT(G$3,3),"###"),"/",TEXT($A$3,"yy")),CALC.!$B$145:$F$1640,5,FALSE))," ",IF(VLOOKUP(CONCATENATE(TEXT($A30,"##"),"/",TEXT(LEFT(G$3,3),"###"),"/",TEXT($A$3,"yy")),CALC.!$B$145:$F$1640,5,FALSE)="","T",VLOOKUP(CONCATENATE(TEXT($A30,"##"),"/",TEXT(LEFT(G$3,3),"###"),"/",TEXT($A$3,"yy")),CALC.!$B$145:$F$1640,5,FALSE)))</f>
        <v>14.081519399999999</v>
      </c>
      <c r="H30" s="87" t="str">
        <f>IF(ISERROR(VLOOKUP(CONCATENATE(TEXT($A30,"##"),"/",TEXT(LEFT(H$3,3),"###"),"/",TEXT($A$3,"yy")),CALC.!$B$145:$F$1640,5,FALSE))," ",IF(VLOOKUP(CONCATENATE(TEXT($A30,"##"),"/",TEXT(LEFT(H$3,3),"###"),"/",TEXT($A$3,"yy")),CALC.!$B$145:$F$1640,5,FALSE)="","T",VLOOKUP(CONCATENATE(TEXT($A30,"##"),"/",TEXT(LEFT(H$3,3),"###"),"/",TEXT($A$3,"yy")),CALC.!$B$145:$F$1640,5,FALSE)))</f>
        <v xml:space="preserve"> </v>
      </c>
      <c r="I30" s="87" t="str">
        <f>IF(ISERROR(VLOOKUP(CONCATENATE(TEXT($A30,"##"),"/",TEXT(LEFT(I$3,3),"###"),"/",TEXT($A$3,"yy")),CALC.!$B$145:$F$1640,5,FALSE))," ",IF(VLOOKUP(CONCATENATE(TEXT($A30,"##"),"/",TEXT(LEFT(I$3,3),"###"),"/",TEXT($A$3,"yy")),CALC.!$B$145:$F$1640,5,FALSE)="","T",VLOOKUP(CONCATENATE(TEXT($A30,"##"),"/",TEXT(LEFT(I$3,3),"###"),"/",TEXT($A$3,"yy")),CALC.!$B$145:$F$1640,5,FALSE)))</f>
        <v xml:space="preserve"> </v>
      </c>
      <c r="J30" s="87">
        <f>IF(ISERROR(VLOOKUP(CONCATENATE(TEXT($A30,"##"),"/",TEXT(LEFT(J$3,3),"###"),"/",TEXT($A$3,"yy")),CALC.!$B$145:$F$1640,5,FALSE))," ",IF(VLOOKUP(CONCATENATE(TEXT($A30,"##"),"/",TEXT(LEFT(J$3,3),"###"),"/",TEXT($A$3,"yy")),CALC.!$B$145:$F$1640,5,FALSE)="","T",VLOOKUP(CONCATENATE(TEXT($A30,"##"),"/",TEXT(LEFT(J$3,3),"###"),"/",TEXT($A$3,"yy")),CALC.!$B$145:$F$1640,5,FALSE)))</f>
        <v>34.878840360000005</v>
      </c>
      <c r="K30" s="87" t="str">
        <f>IF(ISERROR(VLOOKUP(CONCATENATE(TEXT($A30,"##"),"/",TEXT(LEFT(K$3,3),"###"),"/",TEXT($A$3,"yy")),CALC.!$B$145:$F$1640,5,FALSE))," ",IF(VLOOKUP(CONCATENATE(TEXT($A30,"##"),"/",TEXT(LEFT(K$3,3),"###"),"/",TEXT($A$3,"yy")),CALC.!$B$145:$F$1640,5,FALSE)="","T",VLOOKUP(CONCATENATE(TEXT($A30,"##"),"/",TEXT(LEFT(K$3,3),"###"),"/",TEXT($A$3,"yy")),CALC.!$B$145:$F$1640,5,FALSE)))</f>
        <v xml:space="preserve"> </v>
      </c>
      <c r="L30" s="87" t="str">
        <f>IF(ISERROR(VLOOKUP(CONCATENATE(TEXT($A30,"##"),"/",TEXT(LEFT(L$3,3),"###"),"/",TEXT($A$3,"yy")),CALC.!$B$145:$F$1640,5,FALSE))," ",IF(VLOOKUP(CONCATENATE(TEXT($A30,"##"),"/",TEXT(LEFT(L$3,3),"###"),"/",TEXT($A$3,"yy")),CALC.!$B$145:$F$1640,5,FALSE)="","T",VLOOKUP(CONCATENATE(TEXT($A30,"##"),"/",TEXT(LEFT(L$3,3),"###"),"/",TEXT($A$3,"yy")),CALC.!$B$145:$F$1640,5,FALSE)))</f>
        <v xml:space="preserve"> </v>
      </c>
      <c r="M30" s="88" t="str">
        <f>IF(ISERROR(VLOOKUP(CONCATENATE(TEXT($A30,"##"),"/",TEXT(LEFT(M$3,3),"###"),"/",TEXT($A$3,"yy")),CALC.!$B$145:$F$1640,5,FALSE))," ",IF(VLOOKUP(CONCATENATE(TEXT($A30,"##"),"/",TEXT(LEFT(M$3,3),"###"),"/",TEXT($A$3,"yy")),CALC.!$B$145:$F$1640,5,FALSE)="","T",VLOOKUP(CONCATENATE(TEXT($A30,"##"),"/",TEXT(LEFT(M$3,3),"###"),"/",TEXT($A$3,"yy")),CALC.!$B$145:$F$1640,5,FALSE)))</f>
        <v xml:space="preserve"> </v>
      </c>
      <c r="N30" s="96"/>
    </row>
    <row r="31" spans="1:14" ht="15.75">
      <c r="A31" s="100">
        <v>28</v>
      </c>
      <c r="B31" s="8" t="str">
        <f>IF(ISERROR(VLOOKUP(CONCATENATE(TEXT($A31,"##"),"/",TEXT(LEFT(B$3,3),"###"),"/",TEXT($A$3,"yy")),CALC.!$B$145:$F$1640,5,FALSE))," ",IF(VLOOKUP(CONCATENATE(TEXT($A31,"##"),"/",TEXT(LEFT(B$3,3),"###"),"/",TEXT($A$3,"yy")),CALC.!$B$145:$F$1640,5,FALSE)="","T",VLOOKUP(CONCATENATE(TEXT($A31,"##"),"/",TEXT(LEFT(B$3,3),"###"),"/",TEXT($A$3,"yy")),CALC.!$B$145:$F$1640,5,FALSE)))</f>
        <v xml:space="preserve"> </v>
      </c>
      <c r="C31" s="7" t="str">
        <f>IF(ISERROR(VLOOKUP(CONCATENATE(TEXT($A31,"##"),"/",TEXT(LEFT(C$3,3),"###"),"/",TEXT($A$3,"yy")),CALC.!$B$145:$F$1640,5,FALSE))," ",IF(VLOOKUP(CONCATENATE(TEXT($A31,"##"),"/",TEXT(LEFT(C$3,3),"###"),"/",TEXT($A$3,"yy")),CALC.!$B$145:$F$1640,5,FALSE)="","T",VLOOKUP(CONCATENATE(TEXT($A31,"##"),"/",TEXT(LEFT(C$3,3),"###"),"/",TEXT($A$3,"yy")),CALC.!$B$145:$F$1640,5,FALSE)))</f>
        <v xml:space="preserve"> </v>
      </c>
      <c r="D31" s="7" t="str">
        <f>IF(ISERROR(VLOOKUP(CONCATENATE(TEXT($A31,"##"),"/",TEXT(LEFT(D$3,3),"###"),"/",TEXT($A$3,"yy")),CALC.!$B$145:$F$1640,5,FALSE))," ",IF(VLOOKUP(CONCATENATE(TEXT($A31,"##"),"/",TEXT(LEFT(D$3,3),"###"),"/",TEXT($A$3,"yy")),CALC.!$B$145:$F$1640,5,FALSE)="","T",VLOOKUP(CONCATENATE(TEXT($A31,"##"),"/",TEXT(LEFT(D$3,3),"###"),"/",TEXT($A$3,"yy")),CALC.!$B$145:$F$1640,5,FALSE)))</f>
        <v xml:space="preserve"> </v>
      </c>
      <c r="E31" s="7" t="str">
        <f>IF(ISERROR(VLOOKUP(CONCATENATE(TEXT($A31,"##"),"/",TEXT(LEFT(E$3,3),"###"),"/",TEXT($A$3,"yy")),CALC.!$B$145:$F$1640,5,FALSE))," ",IF(VLOOKUP(CONCATENATE(TEXT($A31,"##"),"/",TEXT(LEFT(E$3,3),"###"),"/",TEXT($A$3,"yy")),CALC.!$B$145:$F$1640,5,FALSE)="","T",VLOOKUP(CONCATENATE(TEXT($A31,"##"),"/",TEXT(LEFT(E$3,3),"###"),"/",TEXT($A$3,"yy")),CALC.!$B$145:$F$1640,5,FALSE)))</f>
        <v xml:space="preserve"> </v>
      </c>
      <c r="F31" s="7" t="str">
        <f>IF(ISERROR(VLOOKUP(CONCATENATE(TEXT($A31,"##"),"/",TEXT(LEFT(F$3,3),"###"),"/",TEXT($A$3,"yy")),CALC.!$B$145:$F$1640,5,FALSE))," ",IF(VLOOKUP(CONCATENATE(TEXT($A31,"##"),"/",TEXT(LEFT(F$3,3),"###"),"/",TEXT($A$3,"yy")),CALC.!$B$145:$F$1640,5,FALSE)="","T",VLOOKUP(CONCATENATE(TEXT($A31,"##"),"/",TEXT(LEFT(F$3,3),"###"),"/",TEXT($A$3,"yy")),CALC.!$B$145:$F$1640,5,FALSE)))</f>
        <v xml:space="preserve"> </v>
      </c>
      <c r="G31" s="7" t="str">
        <f>IF(ISERROR(VLOOKUP(CONCATENATE(TEXT($A31,"##"),"/",TEXT(LEFT(G$3,3),"###"),"/",TEXT($A$3,"yy")),CALC.!$B$145:$F$1640,5,FALSE))," ",IF(VLOOKUP(CONCATENATE(TEXT($A31,"##"),"/",TEXT(LEFT(G$3,3),"###"),"/",TEXT($A$3,"yy")),CALC.!$B$145:$F$1640,5,FALSE)="","T",VLOOKUP(CONCATENATE(TEXT($A31,"##"),"/",TEXT(LEFT(G$3,3),"###"),"/",TEXT($A$3,"yy")),CALC.!$B$145:$F$1640,5,FALSE)))</f>
        <v xml:space="preserve"> </v>
      </c>
      <c r="H31" s="7" t="str">
        <f>IF(ISERROR(VLOOKUP(CONCATENATE(TEXT($A31,"##"),"/",TEXT(LEFT(H$3,3),"###"),"/",TEXT($A$3,"yy")),CALC.!$B$145:$F$1640,5,FALSE))," ",IF(VLOOKUP(CONCATENATE(TEXT($A31,"##"),"/",TEXT(LEFT(H$3,3),"###"),"/",TEXT($A$3,"yy")),CALC.!$B$145:$F$1640,5,FALSE)="","T",VLOOKUP(CONCATENATE(TEXT($A31,"##"),"/",TEXT(LEFT(H$3,3),"###"),"/",TEXT($A$3,"yy")),CALC.!$B$145:$F$1640,5,FALSE)))</f>
        <v xml:space="preserve"> </v>
      </c>
      <c r="I31" s="7" t="str">
        <f>IF(ISERROR(VLOOKUP(CONCATENATE(TEXT($A31,"##"),"/",TEXT(LEFT(I$3,3),"###"),"/",TEXT($A$3,"yy")),CALC.!$B$145:$F$1640,5,FALSE))," ",IF(VLOOKUP(CONCATENATE(TEXT($A31,"##"),"/",TEXT(LEFT(I$3,3),"###"),"/",TEXT($A$3,"yy")),CALC.!$B$145:$F$1640,5,FALSE)="","T",VLOOKUP(CONCATENATE(TEXT($A31,"##"),"/",TEXT(LEFT(I$3,3),"###"),"/",TEXT($A$3,"yy")),CALC.!$B$145:$F$1640,5,FALSE)))</f>
        <v xml:space="preserve"> </v>
      </c>
      <c r="J31" s="7">
        <f>IF(ISERROR(VLOOKUP(CONCATENATE(TEXT($A31,"##"),"/",TEXT(LEFT(J$3,3),"###"),"/",TEXT($A$3,"yy")),CALC.!$B$145:$F$1640,5,FALSE))," ",IF(VLOOKUP(CONCATENATE(TEXT($A31,"##"),"/",TEXT(LEFT(J$3,3),"###"),"/",TEXT($A$3,"yy")),CALC.!$B$145:$F$1640,5,FALSE)="","T",VLOOKUP(CONCATENATE(TEXT($A31,"##"),"/",TEXT(LEFT(J$3,3),"###"),"/",TEXT($A$3,"yy")),CALC.!$B$145:$F$1640,5,FALSE)))</f>
        <v>2.9787829500000003</v>
      </c>
      <c r="K31" s="7" t="str">
        <f>IF(ISERROR(VLOOKUP(CONCATENATE(TEXT($A31,"##"),"/",TEXT(LEFT(K$3,3),"###"),"/",TEXT($A$3,"yy")),CALC.!$B$145:$F$1640,5,FALSE))," ",IF(VLOOKUP(CONCATENATE(TEXT($A31,"##"),"/",TEXT(LEFT(K$3,3),"###"),"/",TEXT($A$3,"yy")),CALC.!$B$145:$F$1640,5,FALSE)="","T",VLOOKUP(CONCATENATE(TEXT($A31,"##"),"/",TEXT(LEFT(K$3,3),"###"),"/",TEXT($A$3,"yy")),CALC.!$B$145:$F$1640,5,FALSE)))</f>
        <v>T</v>
      </c>
      <c r="L31" s="7" t="str">
        <f>IF(ISERROR(VLOOKUP(CONCATENATE(TEXT($A31,"##"),"/",TEXT(LEFT(L$3,3),"###"),"/",TEXT($A$3,"yy")),CALC.!$B$145:$F$1640,5,FALSE))," ",IF(VLOOKUP(CONCATENATE(TEXT($A31,"##"),"/",TEXT(LEFT(L$3,3),"###"),"/",TEXT($A$3,"yy")),CALC.!$B$145:$F$1640,5,FALSE)="","T",VLOOKUP(CONCATENATE(TEXT($A31,"##"),"/",TEXT(LEFT(L$3,3),"###"),"/",TEXT($A$3,"yy")),CALC.!$B$145:$F$1640,5,FALSE)))</f>
        <v xml:space="preserve"> </v>
      </c>
      <c r="M31" s="9" t="str">
        <f>IF(ISERROR(VLOOKUP(CONCATENATE(TEXT($A31,"##"),"/",TEXT(LEFT(M$3,3),"###"),"/",TEXT($A$3,"yy")),CALC.!$B$145:$F$1640,5,FALSE))," ",IF(VLOOKUP(CONCATENATE(TEXT($A31,"##"),"/",TEXT(LEFT(M$3,3),"###"),"/",TEXT($A$3,"yy")),CALC.!$B$145:$F$1640,5,FALSE)="","T",VLOOKUP(CONCATENATE(TEXT($A31,"##"),"/",TEXT(LEFT(M$3,3),"###"),"/",TEXT($A$3,"yy")),CALC.!$B$145:$F$1640,5,FALSE)))</f>
        <v xml:space="preserve"> </v>
      </c>
      <c r="N31" s="96"/>
    </row>
    <row r="32" spans="1:14" ht="15.75">
      <c r="A32" s="97">
        <v>29</v>
      </c>
      <c r="B32" s="86" t="str">
        <f>IF(ISERROR(VLOOKUP(CONCATENATE(TEXT($A32,"##"),"/",TEXT(LEFT(B$3,3),"###"),"/",TEXT($A$3,"yy")),CALC.!$B$145:$F$1640,5,FALSE))," ",IF(VLOOKUP(CONCATENATE(TEXT($A32,"##"),"/",TEXT(LEFT(B$3,3),"###"),"/",TEXT($A$3,"yy")),CALC.!$B$145:$F$1640,5,FALSE)="","T",VLOOKUP(CONCATENATE(TEXT($A32,"##"),"/",TEXT(LEFT(B$3,3),"###"),"/",TEXT($A$3,"yy")),CALC.!$B$145:$F$1640,5,FALSE)))</f>
        <v xml:space="preserve"> </v>
      </c>
      <c r="C32" s="87" t="str">
        <f>IF(ISERROR(VLOOKUP(CONCATENATE(TEXT($A32,"##"),"/",TEXT(LEFT(C$3,3),"###"),"/",TEXT($A$3,"yy")),CALC.!$B$145:$F$1640,5,FALSE))," ",IF(VLOOKUP(CONCATENATE(TEXT($A32,"##"),"/",TEXT(LEFT(C$3,3),"###"),"/",TEXT($A$3,"yy")),CALC.!$B$145:$F$1640,5,FALSE)="","T",VLOOKUP(CONCATENATE(TEXT($A32,"##"),"/",TEXT(LEFT(C$3,3),"###"),"/",TEXT($A$3,"yy")),CALC.!$B$145:$F$1640,5,FALSE)))</f>
        <v xml:space="preserve"> </v>
      </c>
      <c r="D32" s="87" t="str">
        <f>IF(ISERROR(VLOOKUP(CONCATENATE(TEXT($A32,"##"),"/",TEXT(LEFT(D$3,3),"###"),"/",TEXT($A$3,"yy")),CALC.!$B$145:$F$1640,5,FALSE))," ",IF(VLOOKUP(CONCATENATE(TEXT($A32,"##"),"/",TEXT(LEFT(D$3,3),"###"),"/",TEXT($A$3,"yy")),CALC.!$B$145:$F$1640,5,FALSE)="","T",VLOOKUP(CONCATENATE(TEXT($A32,"##"),"/",TEXT(LEFT(D$3,3),"###"),"/",TEXT($A$3,"yy")),CALC.!$B$145:$F$1640,5,FALSE)))</f>
        <v xml:space="preserve"> </v>
      </c>
      <c r="E32" s="87" t="str">
        <f>IF(ISERROR(VLOOKUP(CONCATENATE(TEXT($A32,"##"),"/",TEXT(LEFT(E$3,3),"###"),"/",TEXT($A$3,"yy")),CALC.!$B$145:$F$1640,5,FALSE))," ",IF(VLOOKUP(CONCATENATE(TEXT($A32,"##"),"/",TEXT(LEFT(E$3,3),"###"),"/",TEXT($A$3,"yy")),CALC.!$B$145:$F$1640,5,FALSE)="","T",VLOOKUP(CONCATENATE(TEXT($A32,"##"),"/",TEXT(LEFT(E$3,3),"###"),"/",TEXT($A$3,"yy")),CALC.!$B$145:$F$1640,5,FALSE)))</f>
        <v xml:space="preserve"> </v>
      </c>
      <c r="F32" s="87" t="str">
        <f>IF(ISERROR(VLOOKUP(CONCATENATE(TEXT($A32,"##"),"/",TEXT(LEFT(F$3,3),"###"),"/",TEXT($A$3,"yy")),CALC.!$B$145:$F$1640,5,FALSE))," ",IF(VLOOKUP(CONCATENATE(TEXT($A32,"##"),"/",TEXT(LEFT(F$3,3),"###"),"/",TEXT($A$3,"yy")),CALC.!$B$145:$F$1640,5,FALSE)="","T",VLOOKUP(CONCATENATE(TEXT($A32,"##"),"/",TEXT(LEFT(F$3,3),"###"),"/",TEXT($A$3,"yy")),CALC.!$B$145:$F$1640,5,FALSE)))</f>
        <v xml:space="preserve"> </v>
      </c>
      <c r="G32" s="87" t="str">
        <f>IF(ISERROR(VLOOKUP(CONCATENATE(TEXT($A32,"##"),"/",TEXT(LEFT(G$3,3),"###"),"/",TEXT($A$3,"yy")),CALC.!$B$145:$F$1640,5,FALSE))," ",IF(VLOOKUP(CONCATENATE(TEXT($A32,"##"),"/",TEXT(LEFT(G$3,3),"###"),"/",TEXT($A$3,"yy")),CALC.!$B$145:$F$1640,5,FALSE)="","T",VLOOKUP(CONCATENATE(TEXT($A32,"##"),"/",TEXT(LEFT(G$3,3),"###"),"/",TEXT($A$3,"yy")),CALC.!$B$145:$F$1640,5,FALSE)))</f>
        <v>T</v>
      </c>
      <c r="H32" s="87" t="str">
        <f>IF(ISERROR(VLOOKUP(CONCATENATE(TEXT($A32,"##"),"/",TEXT(LEFT(H$3,3),"###"),"/",TEXT($A$3,"yy")),CALC.!$B$145:$F$1640,5,FALSE))," ",IF(VLOOKUP(CONCATENATE(TEXT($A32,"##"),"/",TEXT(LEFT(H$3,3),"###"),"/",TEXT($A$3,"yy")),CALC.!$B$145:$F$1640,5,FALSE)="","T",VLOOKUP(CONCATENATE(TEXT($A32,"##"),"/",TEXT(LEFT(H$3,3),"###"),"/",TEXT($A$3,"yy")),CALC.!$B$145:$F$1640,5,FALSE)))</f>
        <v xml:space="preserve"> </v>
      </c>
      <c r="I32" s="87" t="str">
        <f>IF(ISERROR(VLOOKUP(CONCATENATE(TEXT($A32,"##"),"/",TEXT(LEFT(I$3,3),"###"),"/",TEXT($A$3,"yy")),CALC.!$B$145:$F$1640,5,FALSE))," ",IF(VLOOKUP(CONCATENATE(TEXT($A32,"##"),"/",TEXT(LEFT(I$3,3),"###"),"/",TEXT($A$3,"yy")),CALC.!$B$145:$F$1640,5,FALSE)="","T",VLOOKUP(CONCATENATE(TEXT($A32,"##"),"/",TEXT(LEFT(I$3,3),"###"),"/",TEXT($A$3,"yy")),CALC.!$B$145:$F$1640,5,FALSE)))</f>
        <v>T</v>
      </c>
      <c r="J32" s="87">
        <f>IF(ISERROR(VLOOKUP(CONCATENATE(TEXT($A32,"##"),"/",TEXT(LEFT(J$3,3),"###"),"/",TEXT($A$3,"yy")),CALC.!$B$145:$F$1640,5,FALSE))," ",IF(VLOOKUP(CONCATENATE(TEXT($A32,"##"),"/",TEXT(LEFT(J$3,3),"###"),"/",TEXT($A$3,"yy")),CALC.!$B$145:$F$1640,5,FALSE)="","T",VLOOKUP(CONCATENATE(TEXT($A32,"##"),"/",TEXT(LEFT(J$3,3),"###"),"/",TEXT($A$3,"yy")),CALC.!$B$145:$F$1640,5,FALSE)))</f>
        <v>17.8726977</v>
      </c>
      <c r="K32" s="87">
        <f>IF(ISERROR(VLOOKUP(CONCATENATE(TEXT($A32,"##"),"/",TEXT(LEFT(K$3,3),"###"),"/",TEXT($A$3,"yy")),CALC.!$B$145:$F$1640,5,FALSE))," ",IF(VLOOKUP(CONCATENATE(TEXT($A32,"##"),"/",TEXT(LEFT(K$3,3),"###"),"/",TEXT($A$3,"yy")),CALC.!$B$145:$F$1640,5,FALSE)="","T",VLOOKUP(CONCATENATE(TEXT($A32,"##"),"/",TEXT(LEFT(K$3,3),"###"),"/",TEXT($A$3,"yy")),CALC.!$B$145:$F$1640,5,FALSE)))</f>
        <v>35.474596949999999</v>
      </c>
      <c r="L32" s="87" t="str">
        <f>IF(ISERROR(VLOOKUP(CONCATENATE(TEXT($A32,"##"),"/",TEXT(LEFT(L$3,3),"###"),"/",TEXT($A$3,"yy")),CALC.!$B$145:$F$1640,5,FALSE))," ",IF(VLOOKUP(CONCATENATE(TEXT($A32,"##"),"/",TEXT(LEFT(L$3,3),"###"),"/",TEXT($A$3,"yy")),CALC.!$B$145:$F$1640,5,FALSE)="","T",VLOOKUP(CONCATENATE(TEXT($A32,"##"),"/",TEXT(LEFT(L$3,3),"###"),"/",TEXT($A$3,"yy")),CALC.!$B$145:$F$1640,5,FALSE)))</f>
        <v xml:space="preserve"> </v>
      </c>
      <c r="M32" s="88">
        <f>IF(ISERROR(VLOOKUP(CONCATENATE(TEXT($A32,"##"),"/",TEXT(LEFT(M$3,3),"###"),"/",TEXT($A$3,"yy")),CALC.!$B$145:$F$1640,5,FALSE))," ",IF(VLOOKUP(CONCATENATE(TEXT($A32,"##"),"/",TEXT(LEFT(M$3,3),"###"),"/",TEXT($A$3,"yy")),CALC.!$B$145:$F$1640,5,FALSE)="","T",VLOOKUP(CONCATENATE(TEXT($A32,"##"),"/",TEXT(LEFT(M$3,3),"###"),"/",TEXT($A$3,"yy")),CALC.!$B$145:$F$1640,5,FALSE)))</f>
        <v>7.0407596999999997</v>
      </c>
      <c r="N32" s="102"/>
    </row>
    <row r="33" spans="1:14" ht="15.75">
      <c r="A33" s="100">
        <v>30</v>
      </c>
      <c r="B33" s="8" t="str">
        <f>IF(ISERROR(VLOOKUP(CONCATENATE(TEXT($A33,"##"),"/",TEXT(LEFT(B$3,3),"###"),"/",TEXT($A$3,"yy")),CALC.!$B$145:$F$1640,5,FALSE))," ",IF(VLOOKUP(CONCATENATE(TEXT($A33,"##"),"/",TEXT(LEFT(B$3,3),"###"),"/",TEXT($A$3,"yy")),CALC.!$B$145:$F$1640,5,FALSE)="","T",VLOOKUP(CONCATENATE(TEXT($A33,"##"),"/",TEXT(LEFT(B$3,3),"###"),"/",TEXT($A$3,"yy")),CALC.!$B$145:$F$1640,5,FALSE)))</f>
        <v xml:space="preserve"> </v>
      </c>
      <c r="C33" s="7" t="str">
        <f>IF(ISERROR(VLOOKUP(CONCATENATE(TEXT($A33,"##"),"/",TEXT(LEFT(C$3,3),"###"),"/",TEXT($A$3,"yy")),CALC.!$B$145:$F$1640,5,FALSE))," ",IF(VLOOKUP(CONCATENATE(TEXT($A33,"##"),"/",TEXT(LEFT(C$3,3),"###"),"/",TEXT($A$3,"yy")),CALC.!$B$145:$F$1640,5,FALSE)="","T",VLOOKUP(CONCATENATE(TEXT($A33,"##"),"/",TEXT(LEFT(C$3,3),"###"),"/",TEXT($A$3,"yy")),CALC.!$B$145:$F$1640,5,FALSE)))</f>
        <v xml:space="preserve"> </v>
      </c>
      <c r="D33" s="7" t="str">
        <f>IF(ISERROR(VLOOKUP(CONCATENATE(TEXT($A33,"##"),"/",TEXT(LEFT(D$3,3),"###"),"/",TEXT($A$3,"yy")),CALC.!$B$145:$F$1640,5,FALSE))," ",IF(VLOOKUP(CONCATENATE(TEXT($A33,"##"),"/",TEXT(LEFT(D$3,3),"###"),"/",TEXT($A$3,"yy")),CALC.!$B$145:$F$1640,5,FALSE)="","T",VLOOKUP(CONCATENATE(TEXT($A33,"##"),"/",TEXT(LEFT(D$3,3),"###"),"/",TEXT($A$3,"yy")),CALC.!$B$145:$F$1640,5,FALSE)))</f>
        <v xml:space="preserve"> </v>
      </c>
      <c r="E33" s="7" t="str">
        <f>IF(ISERROR(VLOOKUP(CONCATENATE(TEXT($A33,"##"),"/",TEXT(LEFT(E$3,3),"###"),"/",TEXT($A$3,"yy")),CALC.!$B$145:$F$1640,5,FALSE))," ",IF(VLOOKUP(CONCATENATE(TEXT($A33,"##"),"/",TEXT(LEFT(E$3,3),"###"),"/",TEXT($A$3,"yy")),CALC.!$B$145:$F$1640,5,FALSE)="","T",VLOOKUP(CONCATENATE(TEXT($A33,"##"),"/",TEXT(LEFT(E$3,3),"###"),"/",TEXT($A$3,"yy")),CALC.!$B$145:$F$1640,5,FALSE)))</f>
        <v xml:space="preserve"> </v>
      </c>
      <c r="F33" s="7" t="str">
        <f>IF(ISERROR(VLOOKUP(CONCATENATE(TEXT($A33,"##"),"/",TEXT(LEFT(F$3,3),"###"),"/",TEXT($A$3,"yy")),CALC.!$B$145:$F$1640,5,FALSE))," ",IF(VLOOKUP(CONCATENATE(TEXT($A33,"##"),"/",TEXT(LEFT(F$3,3),"###"),"/",TEXT($A$3,"yy")),CALC.!$B$145:$F$1640,5,FALSE)="","T",VLOOKUP(CONCATENATE(TEXT($A33,"##"),"/",TEXT(LEFT(F$3,3),"###"),"/",TEXT($A$3,"yy")),CALC.!$B$145:$F$1640,5,FALSE)))</f>
        <v xml:space="preserve"> </v>
      </c>
      <c r="G33" s="7" t="str">
        <f>IF(ISERROR(VLOOKUP(CONCATENATE(TEXT($A33,"##"),"/",TEXT(LEFT(G$3,3),"###"),"/",TEXT($A$3,"yy")),CALC.!$B$145:$F$1640,5,FALSE))," ",IF(VLOOKUP(CONCATENATE(TEXT($A33,"##"),"/",TEXT(LEFT(G$3,3),"###"),"/",TEXT($A$3,"yy")),CALC.!$B$145:$F$1640,5,FALSE)="","T",VLOOKUP(CONCATENATE(TEXT($A33,"##"),"/",TEXT(LEFT(G$3,3),"###"),"/",TEXT($A$3,"yy")),CALC.!$B$145:$F$1640,5,FALSE)))</f>
        <v xml:space="preserve"> </v>
      </c>
      <c r="H33" s="7" t="str">
        <f>IF(ISERROR(VLOOKUP(CONCATENATE(TEXT($A33,"##"),"/",TEXT(LEFT(H$3,3),"###"),"/",TEXT($A$3,"yy")),CALC.!$B$145:$F$1640,5,FALSE))," ",IF(VLOOKUP(CONCATENATE(TEXT($A33,"##"),"/",TEXT(LEFT(H$3,3),"###"),"/",TEXT($A$3,"yy")),CALC.!$B$145:$F$1640,5,FALSE)="","T",VLOOKUP(CONCATENATE(TEXT($A33,"##"),"/",TEXT(LEFT(H$3,3),"###"),"/",TEXT($A$3,"yy")),CALC.!$B$145:$F$1640,5,FALSE)))</f>
        <v xml:space="preserve"> </v>
      </c>
      <c r="I33" s="7">
        <f>IF(ISERROR(VLOOKUP(CONCATENATE(TEXT($A33,"##"),"/",TEXT(LEFT(I$3,3),"###"),"/",TEXT($A$3,"yy")),CALC.!$B$145:$F$1640,5,FALSE))," ",IF(VLOOKUP(CONCATENATE(TEXT($A33,"##"),"/",TEXT(LEFT(I$3,3),"###"),"/",TEXT($A$3,"yy")),CALC.!$B$145:$F$1640,5,FALSE)="","T",VLOOKUP(CONCATENATE(TEXT($A33,"##"),"/",TEXT(LEFT(I$3,3),"###"),"/",TEXT($A$3,"yy")),CALC.!$B$145:$F$1640,5,FALSE)))</f>
        <v>46.577333400000001</v>
      </c>
      <c r="J33" s="7" t="str">
        <f>IF(ISERROR(VLOOKUP(CONCATENATE(TEXT($A33,"##"),"/",TEXT(LEFT(J$3,3),"###"),"/",TEXT($A$3,"yy")),CALC.!$B$145:$F$1640,5,FALSE))," ",IF(VLOOKUP(CONCATENATE(TEXT($A33,"##"),"/",TEXT(LEFT(J$3,3),"###"),"/",TEXT($A$3,"yy")),CALC.!$B$145:$F$1640,5,FALSE)="","T",VLOOKUP(CONCATENATE(TEXT($A33,"##"),"/",TEXT(LEFT(J$3,3),"###"),"/",TEXT($A$3,"yy")),CALC.!$B$145:$F$1640,5,FALSE)))</f>
        <v xml:space="preserve"> </v>
      </c>
      <c r="K33" s="7">
        <f>IF(ISERROR(VLOOKUP(CONCATENATE(TEXT($A33,"##"),"/",TEXT(LEFT(K$3,3),"###"),"/",TEXT($A$3,"yy")),CALC.!$B$145:$F$1640,5,FALSE))," ",IF(VLOOKUP(CONCATENATE(TEXT($A33,"##"),"/",TEXT(LEFT(K$3,3),"###"),"/",TEXT($A$3,"yy")),CALC.!$B$145:$F$1640,5,FALSE)="","T",VLOOKUP(CONCATENATE(TEXT($A33,"##"),"/",TEXT(LEFT(K$3,3),"###"),"/",TEXT($A$3,"yy")),CALC.!$B$145:$F$1640,5,FALSE)))</f>
        <v>64.450031100000004</v>
      </c>
      <c r="L33" s="7" t="str">
        <f>IF(ISERROR(VLOOKUP(CONCATENATE(TEXT($A33,"##"),"/",TEXT(LEFT(L$3,3),"###"),"/",TEXT($A$3,"yy")),CALC.!$B$145:$F$1640,5,FALSE))," ",IF(VLOOKUP(CONCATENATE(TEXT($A33,"##"),"/",TEXT(LEFT(L$3,3),"###"),"/",TEXT($A$3,"yy")),CALC.!$B$145:$F$1640,5,FALSE)="","T",VLOOKUP(CONCATENATE(TEXT($A33,"##"),"/",TEXT(LEFT(L$3,3),"###"),"/",TEXT($A$3,"yy")),CALC.!$B$145:$F$1640,5,FALSE)))</f>
        <v xml:space="preserve"> </v>
      </c>
      <c r="M33" s="9">
        <f>IF(ISERROR(VLOOKUP(CONCATENATE(TEXT($A33,"##"),"/",TEXT(LEFT(M$3,3),"###"),"/",TEXT($A$3,"yy")),CALC.!$B$145:$F$1640,5,FALSE))," ",IF(VLOOKUP(CONCATENATE(TEXT($A33,"##"),"/",TEXT(LEFT(M$3,3),"###"),"/",TEXT($A$3,"yy")),CALC.!$B$145:$F$1640,5,FALSE)="","T",VLOOKUP(CONCATENATE(TEXT($A33,"##"),"/",TEXT(LEFT(M$3,3),"###"),"/",TEXT($A$3,"yy")),CALC.!$B$145:$F$1640,5,FALSE)))</f>
        <v>41.161364400000004</v>
      </c>
      <c r="N33" s="96"/>
    </row>
    <row r="34" spans="1:14" ht="15.75">
      <c r="A34" s="101">
        <v>31</v>
      </c>
      <c r="B34" s="89" t="str">
        <f>IF(ISERROR(VLOOKUP(CONCATENATE(TEXT($A34,"##"),"/",TEXT(LEFT(B$3,3),"###"),"/",TEXT($A$3,"yy")),CALC.!$B$145:$F$1640,5,FALSE))," ",IF(VLOOKUP(CONCATENATE(TEXT($A34,"##"),"/",TEXT(LEFT(B$3,3),"###"),"/",TEXT($A$3,"yy")),CALC.!$B$145:$F$1640,5,FALSE)="","T",VLOOKUP(CONCATENATE(TEXT($A34,"##"),"/",TEXT(LEFT(B$3,3),"###"),"/",TEXT($A$3,"yy")),CALC.!$B$145:$F$1640,5,FALSE)))</f>
        <v>T</v>
      </c>
      <c r="C34" s="90" t="str">
        <f>IF(ISERROR(VLOOKUP(CONCATENATE(TEXT($A34,"##"),"/",TEXT(LEFT(C$3,3),"###"),"/",TEXT($A$3,"yy")),CALC.!$B$145:$F$1640,5,FALSE))," ",IF(VLOOKUP(CONCATENATE(TEXT($A34,"##"),"/",TEXT(LEFT(C$3,3),"###"),"/",TEXT($A$3,"yy")),CALC.!$B$145:$F$1640,5,FALSE)="","T",VLOOKUP(CONCATENATE(TEXT($A34,"##"),"/",TEXT(LEFT(C$3,3),"###"),"/",TEXT($A$3,"yy")),CALC.!$B$145:$F$1640,5,FALSE)))</f>
        <v xml:space="preserve"> </v>
      </c>
      <c r="D34" s="90" t="str">
        <f>IF(ISERROR(VLOOKUP(CONCATENATE(TEXT($A34,"##"),"/",TEXT(LEFT(D$3,3),"###"),"/",TEXT($A$3,"yy")),CALC.!$B$145:$F$1640,5,FALSE))," ",IF(VLOOKUP(CONCATENATE(TEXT($A34,"##"),"/",TEXT(LEFT(D$3,3),"###"),"/",TEXT($A$3,"yy")),CALC.!$B$145:$F$1640,5,FALSE)="","T",VLOOKUP(CONCATENATE(TEXT($A34,"##"),"/",TEXT(LEFT(D$3,3),"###"),"/",TEXT($A$3,"yy")),CALC.!$B$145:$F$1640,5,FALSE)))</f>
        <v xml:space="preserve"> </v>
      </c>
      <c r="E34" s="90" t="str">
        <f>IF(ISERROR(VLOOKUP(CONCATENATE(TEXT($A34,"##"),"/",TEXT(LEFT(E$3,3),"###"),"/",TEXT($A$3,"yy")),CALC.!$B$145:$F$1640,5,FALSE))," ",IF(VLOOKUP(CONCATENATE(TEXT($A34,"##"),"/",TEXT(LEFT(E$3,3),"###"),"/",TEXT($A$3,"yy")),CALC.!$B$145:$F$1640,5,FALSE)="","T",VLOOKUP(CONCATENATE(TEXT($A34,"##"),"/",TEXT(LEFT(E$3,3),"###"),"/",TEXT($A$3,"yy")),CALC.!$B$145:$F$1640,5,FALSE)))</f>
        <v xml:space="preserve"> </v>
      </c>
      <c r="F34" s="90" t="str">
        <f>IF(ISERROR(VLOOKUP(CONCATENATE(TEXT($A34,"##"),"/",TEXT(LEFT(F$3,3),"###"),"/",TEXT($A$3,"yy")),CALC.!$B$145:$F$1640,5,FALSE))," ",IF(VLOOKUP(CONCATENATE(TEXT($A34,"##"),"/",TEXT(LEFT(F$3,3),"###"),"/",TEXT($A$3,"yy")),CALC.!$B$145:$F$1640,5,FALSE)="","T",VLOOKUP(CONCATENATE(TEXT($A34,"##"),"/",TEXT(LEFT(F$3,3),"###"),"/",TEXT($A$3,"yy")),CALC.!$B$145:$F$1640,5,FALSE)))</f>
        <v xml:space="preserve"> </v>
      </c>
      <c r="G34" s="90" t="str">
        <f>IF(ISERROR(VLOOKUP(CONCATENATE(TEXT($A34,"##"),"/",TEXT(LEFT(G$3,3),"###"),"/",TEXT($A$3,"yy")),CALC.!$B$145:$F$1640,5,FALSE))," ",IF(VLOOKUP(CONCATENATE(TEXT($A34,"##"),"/",TEXT(LEFT(G$3,3),"###"),"/",TEXT($A$3,"yy")),CALC.!$B$145:$F$1640,5,FALSE)="","T",VLOOKUP(CONCATENATE(TEXT($A34,"##"),"/",TEXT(LEFT(G$3,3),"###"),"/",TEXT($A$3,"yy")),CALC.!$B$145:$F$1640,5,FALSE)))</f>
        <v xml:space="preserve"> </v>
      </c>
      <c r="H34" s="90" t="str">
        <f>IF(ISERROR(VLOOKUP(CONCATENATE(TEXT($A34,"##"),"/",TEXT(LEFT(H$3,3),"###"),"/",TEXT($A$3,"yy")),CALC.!$B$145:$F$1640,5,FALSE))," ",IF(VLOOKUP(CONCATENATE(TEXT($A34,"##"),"/",TEXT(LEFT(H$3,3),"###"),"/",TEXT($A$3,"yy")),CALC.!$B$145:$F$1640,5,FALSE)="","T",VLOOKUP(CONCATENATE(TEXT($A34,"##"),"/",TEXT(LEFT(H$3,3),"###"),"/",TEXT($A$3,"yy")),CALC.!$B$145:$F$1640,5,FALSE)))</f>
        <v xml:space="preserve"> </v>
      </c>
      <c r="I34" s="90" t="str">
        <f>IF(ISERROR(VLOOKUP(CONCATENATE(TEXT($A34,"##"),"/",TEXT(LEFT(I$3,3),"###"),"/",TEXT($A$3,"yy")),CALC.!$B$145:$F$1640,5,FALSE))," ",IF(VLOOKUP(CONCATENATE(TEXT($A34,"##"),"/",TEXT(LEFT(I$3,3),"###"),"/",TEXT($A$3,"yy")),CALC.!$B$145:$F$1640,5,FALSE)="","T",VLOOKUP(CONCATENATE(TEXT($A34,"##"),"/",TEXT(LEFT(I$3,3),"###"),"/",TEXT($A$3,"yy")),CALC.!$B$145:$F$1640,5,FALSE)))</f>
        <v xml:space="preserve"> </v>
      </c>
      <c r="J34" s="90" t="str">
        <f>IF(ISERROR(VLOOKUP(CONCATENATE(TEXT($A34,"##"),"/",TEXT(LEFT(J$3,3),"###"),"/",TEXT($A$3,"yy")),CALC.!$B$145:$F$1640,5,FALSE))," ",IF(VLOOKUP(CONCATENATE(TEXT($A34,"##"),"/",TEXT(LEFT(J$3,3),"###"),"/",TEXT($A$3,"yy")),CALC.!$B$145:$F$1640,5,FALSE)="","T",VLOOKUP(CONCATENATE(TEXT($A34,"##"),"/",TEXT(LEFT(J$3,3),"###"),"/",TEXT($A$3,"yy")),CALC.!$B$145:$F$1640,5,FALSE)))</f>
        <v xml:space="preserve"> </v>
      </c>
      <c r="K34" s="90">
        <f>IF(ISERROR(VLOOKUP(CONCATENATE(TEXT($A34,"##"),"/",TEXT(LEFT(K$3,3),"###"),"/",TEXT($A$3,"yy")),CALC.!$B$145:$F$1640,5,FALSE))," ",IF(VLOOKUP(CONCATENATE(TEXT($A34,"##"),"/",TEXT(LEFT(K$3,3),"###"),"/",TEXT($A$3,"yy")),CALC.!$B$145:$F$1640,5,FALSE)="","T",VLOOKUP(CONCATENATE(TEXT($A34,"##"),"/",TEXT(LEFT(K$3,3),"###"),"/",TEXT($A$3,"yy")),CALC.!$B$145:$F$1640,5,FALSE)))</f>
        <v>70.949193899999997</v>
      </c>
      <c r="L34" s="90" t="str">
        <f>IF(ISERROR(VLOOKUP(CONCATENATE(TEXT($A34,"##"),"/",TEXT(LEFT(L$3,3),"###"),"/",TEXT($A$3,"yy")),CALC.!$B$145:$F$1640,5,FALSE))," ",IF(VLOOKUP(CONCATENATE(TEXT($A34,"##"),"/",TEXT(LEFT(L$3,3),"###"),"/",TEXT($A$3,"yy")),CALC.!$B$145:$F$1640,5,FALSE)="","T",VLOOKUP(CONCATENATE(TEXT($A34,"##"),"/",TEXT(LEFT(L$3,3),"###"),"/",TEXT($A$3,"yy")),CALC.!$B$145:$F$1640,5,FALSE)))</f>
        <v xml:space="preserve"> </v>
      </c>
      <c r="M34" s="91" t="str">
        <f>IF(ISERROR(VLOOKUP(CONCATENATE(TEXT($A34,"##"),"/",TEXT(LEFT(M$3,3),"###"),"/",TEXT($A$3,"yy")),CALC.!$B$145:$F$1640,5,FALSE))," ",IF(VLOOKUP(CONCATENATE(TEXT($A34,"##"),"/",TEXT(LEFT(M$3,3),"###"),"/",TEXT($A$3,"yy")),CALC.!$B$145:$F$1640,5,FALSE)="","T",VLOOKUP(CONCATENATE(TEXT($A34,"##"),"/",TEXT(LEFT(M$3,3),"###"),"/",TEXT($A$3,"yy")),CALC.!$B$145:$F$1640,5,FALSE)))</f>
        <v xml:space="preserve"> </v>
      </c>
      <c r="N34" s="96"/>
    </row>
    <row r="35" spans="1:14" ht="15.75">
      <c r="A35" s="1"/>
      <c r="B35" s="1"/>
      <c r="C35" s="1"/>
      <c r="D35" s="1"/>
      <c r="E35" s="133" t="s">
        <v>32</v>
      </c>
      <c r="F35" s="1"/>
      <c r="G35" s="1"/>
      <c r="H35" s="1"/>
      <c r="I35" s="1"/>
      <c r="J35" s="1"/>
      <c r="K35" s="1"/>
      <c r="N35" s="106" t="s">
        <v>15</v>
      </c>
    </row>
    <row r="36" spans="1:14" ht="15.75">
      <c r="A36" s="1" t="s">
        <v>14</v>
      </c>
      <c r="B36" s="3">
        <f t="shared" ref="B36:M36" si="0">SUM(B4:B34)</f>
        <v>10.290341100000001</v>
      </c>
      <c r="C36" s="3">
        <f t="shared" si="0"/>
        <v>0</v>
      </c>
      <c r="D36" s="3">
        <f t="shared" si="0"/>
        <v>0</v>
      </c>
      <c r="E36" s="3">
        <f t="shared" si="0"/>
        <v>1.0831938000000001</v>
      </c>
      <c r="F36" s="3">
        <f t="shared" si="0"/>
        <v>0</v>
      </c>
      <c r="G36" s="3">
        <f t="shared" si="0"/>
        <v>14.6231163</v>
      </c>
      <c r="H36" s="3">
        <f t="shared" si="0"/>
        <v>99.924628049999995</v>
      </c>
      <c r="I36" s="3">
        <f t="shared" si="0"/>
        <v>85.929764153999997</v>
      </c>
      <c r="J36" s="3">
        <f t="shared" si="0"/>
        <v>64.666669860000013</v>
      </c>
      <c r="K36" s="3">
        <f t="shared" si="0"/>
        <v>469.61867199</v>
      </c>
      <c r="L36" s="3">
        <f t="shared" si="0"/>
        <v>83.676721049999998</v>
      </c>
      <c r="M36" s="3">
        <f t="shared" si="0"/>
        <v>69.459802424999992</v>
      </c>
      <c r="N36" s="103">
        <f>SUM(B36:M36)</f>
        <v>899.27290872900005</v>
      </c>
    </row>
    <row r="37" spans="1:14" ht="15.75">
      <c r="A37" s="1" t="s">
        <v>17</v>
      </c>
      <c r="B37" s="3">
        <f t="shared" ref="B37:M37" si="1">COUNTIF(B4:B34,"&gt;0")</f>
        <v>1</v>
      </c>
      <c r="C37" s="3">
        <f t="shared" si="1"/>
        <v>0</v>
      </c>
      <c r="D37" s="3">
        <f t="shared" si="1"/>
        <v>0</v>
      </c>
      <c r="E37" s="3">
        <f t="shared" si="1"/>
        <v>1</v>
      </c>
      <c r="F37" s="3">
        <f t="shared" si="1"/>
        <v>0</v>
      </c>
      <c r="G37" s="3">
        <f t="shared" si="1"/>
        <v>2</v>
      </c>
      <c r="H37" s="3">
        <f t="shared" si="1"/>
        <v>5</v>
      </c>
      <c r="I37" s="3">
        <f t="shared" si="1"/>
        <v>5</v>
      </c>
      <c r="J37" s="3">
        <f t="shared" si="1"/>
        <v>5</v>
      </c>
      <c r="K37" s="4">
        <f t="shared" si="1"/>
        <v>13</v>
      </c>
      <c r="L37" s="4">
        <f t="shared" si="1"/>
        <v>2</v>
      </c>
      <c r="M37" s="4">
        <f t="shared" si="1"/>
        <v>6</v>
      </c>
      <c r="N37" s="104">
        <f>SUM(B37:M37)</f>
        <v>40</v>
      </c>
    </row>
    <row r="38" spans="1:14" ht="15.75">
      <c r="A38" s="1" t="s">
        <v>19</v>
      </c>
      <c r="B38" s="4">
        <f t="shared" ref="B38:M38" si="2">COUNTIF(B4:B34,"T")</f>
        <v>3</v>
      </c>
      <c r="C38" s="4">
        <f t="shared" si="2"/>
        <v>0</v>
      </c>
      <c r="D38" s="4">
        <f t="shared" si="2"/>
        <v>2</v>
      </c>
      <c r="E38" s="4">
        <f t="shared" si="2"/>
        <v>3</v>
      </c>
      <c r="F38" s="4">
        <f t="shared" si="2"/>
        <v>2</v>
      </c>
      <c r="G38" s="4">
        <f t="shared" si="2"/>
        <v>5</v>
      </c>
      <c r="H38" s="4">
        <f t="shared" si="2"/>
        <v>2</v>
      </c>
      <c r="I38" s="4">
        <f t="shared" si="2"/>
        <v>8</v>
      </c>
      <c r="J38" s="4">
        <f t="shared" si="2"/>
        <v>5</v>
      </c>
      <c r="K38" s="4">
        <f t="shared" si="2"/>
        <v>2</v>
      </c>
      <c r="L38" s="4">
        <f t="shared" si="2"/>
        <v>2</v>
      </c>
      <c r="M38" s="4">
        <f t="shared" si="2"/>
        <v>0</v>
      </c>
      <c r="N38" s="105">
        <f>COUNTIF(B4:M34,"T")</f>
        <v>34</v>
      </c>
    </row>
  </sheetData>
  <conditionalFormatting sqref="B4:M4 B6:M6 B8:M8 B34:M34 B12:M12 B14:M14 B16:M16 B18:M18 B20:M20 B22:M22 B24:M24 B26:M26 B28:M28 B30:M30 B32:M32 B10:M10">
    <cfRule type="expression" dxfId="154" priority="1" stopIfTrue="1">
      <formula>IF(OR(B4="T",B4=" "),1)</formula>
    </cfRule>
    <cfRule type="cellIs" dxfId="153" priority="2" stopIfTrue="1" operator="greaterThanOrEqual">
      <formula>100</formula>
    </cfRule>
    <cfRule type="cellIs" dxfId="152" priority="3" stopIfTrue="1" operator="between">
      <formula>0.1</formula>
      <formula>99.99999</formula>
    </cfRule>
  </conditionalFormatting>
  <conditionalFormatting sqref="B5:M5 B7:M7 B11:M11 B33:M33 B13:M13 B15:M15 B17:M17 B19:M19 B21:M21 B23:M23 B25:M25 B27:M27 B29:M29 B31:M31 B9:M9">
    <cfRule type="expression" dxfId="151" priority="4" stopIfTrue="1">
      <formula>IF(OR(B5="T",B5=" "),1)</formula>
    </cfRule>
    <cfRule type="cellIs" dxfId="150" priority="5" stopIfTrue="1" operator="greaterThanOrEqual">
      <formula>100</formula>
    </cfRule>
    <cfRule type="cellIs" dxfId="149" priority="6" stopIfTrue="1" operator="between">
      <formula>0.1</formula>
      <formula>99.99999</formula>
    </cfRule>
  </conditionalFormatting>
  <hyperlinks>
    <hyperlink ref="B1" location="Consolidated!A1" display="Consolidate Link"/>
    <hyperlink ref="B2" location="CALC.!A1" display="CALC."/>
  </hyperlinks>
  <pageMargins left="0.75" right="0.75" top="1" bottom="1" header="0.5" footer="0.5"/>
  <pageSetup paperSize="9"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GridLines="0" workbookViewId="0"/>
  </sheetViews>
  <sheetFormatPr defaultColWidth="8.6640625" defaultRowHeight="15"/>
  <cols>
    <col min="1" max="1" width="9.77734375" customWidth="1"/>
    <col min="2" max="2" width="10.77734375" customWidth="1"/>
    <col min="3" max="3" width="8.88671875" customWidth="1"/>
    <col min="4" max="6" width="8" customWidth="1"/>
    <col min="7" max="9" width="7.6640625" customWidth="1"/>
    <col min="10" max="10" width="10.44140625" customWidth="1"/>
    <col min="11" max="11" width="8" customWidth="1"/>
    <col min="12" max="13" width="9.6640625" customWidth="1"/>
  </cols>
  <sheetData>
    <row r="1" spans="1:14" ht="15.75">
      <c r="A1" s="172" t="s">
        <v>0</v>
      </c>
      <c r="B1" s="173" t="s">
        <v>44</v>
      </c>
      <c r="C1" s="191" t="s">
        <v>70</v>
      </c>
      <c r="D1" s="174"/>
      <c r="E1" s="175"/>
      <c r="F1" s="192" t="e">
        <f>#REF!</f>
        <v>#REF!</v>
      </c>
      <c r="G1" s="193"/>
      <c r="H1" s="170"/>
      <c r="I1" s="170"/>
      <c r="J1" s="196" t="e">
        <f>#REF!</f>
        <v>#REF!</v>
      </c>
      <c r="K1" s="197"/>
      <c r="L1" s="170"/>
      <c r="M1" s="200" t="e">
        <f>#REF!</f>
        <v>#REF!</v>
      </c>
    </row>
    <row r="2" spans="1:14" ht="15.75">
      <c r="A2" s="176" t="s">
        <v>1</v>
      </c>
      <c r="B2" s="177" t="s">
        <v>45</v>
      </c>
      <c r="C2" s="178" t="s">
        <v>47</v>
      </c>
      <c r="D2" s="179"/>
      <c r="E2" s="179"/>
      <c r="F2" s="194" t="str">
        <f>TEXT(SUM(B36:F36),0)&amp;"mm"</f>
        <v>228mm</v>
      </c>
      <c r="G2" s="195" t="s">
        <v>36</v>
      </c>
      <c r="H2" s="168"/>
      <c r="I2" s="168"/>
      <c r="J2" s="198" t="str">
        <f>TEXT(SUM(G36:J36),0)&amp;"mm"</f>
        <v>477mm</v>
      </c>
      <c r="K2" s="199" t="s">
        <v>21</v>
      </c>
      <c r="L2" s="6"/>
      <c r="M2" s="201" t="str">
        <f>TEXT(SUM(K36:M36),0)&amp;"mm"</f>
        <v>1017mm</v>
      </c>
    </row>
    <row r="3" spans="1:14" ht="15.75">
      <c r="A3" s="140">
        <v>39082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</row>
    <row r="4" spans="1:14" ht="15.75">
      <c r="A4" s="98">
        <v>1</v>
      </c>
      <c r="B4" s="99" t="str">
        <f>IF(ISERROR(VLOOKUP(CONCATENATE(TEXT($A4,"##"),"/",TEXT(LEFT(B$3,3),"###"),"/",TEXT($A$3,"yy")),CALC.!$B$145:$F$1640,5,FALSE))," ",IF(VLOOKUP(CONCATENATE(TEXT($A4,"##"),"/",TEXT(LEFT(B$3,3),"###"),"/",TEXT($A$3,"yy")),CALC.!$B$145:$F$1640,5,FALSE)="","T",VLOOKUP(CONCATENATE(TEXT($A4,"##"),"/",TEXT(LEFT(B$3,3),"###"),"/",TEXT($A$3,"yy")),CALC.!$B$145:$F$1640,5,FALSE)))</f>
        <v xml:space="preserve"> </v>
      </c>
      <c r="C4" s="87" t="str">
        <f>IF(ISERROR(VLOOKUP(CONCATENATE(TEXT($A4,"##"),"/",TEXT(LEFT(C$3,3),"###"),"/",TEXT($A$3,"yy")),CALC.!$B$145:$F$1640,5,FALSE))," ",IF(VLOOKUP(CONCATENATE(TEXT($A4,"##"),"/",TEXT(LEFT(C$3,3),"###"),"/",TEXT($A$3,"yy")),CALC.!$B$145:$F$1640,5,FALSE)="","T",VLOOKUP(CONCATENATE(TEXT($A4,"##"),"/",TEXT(LEFT(C$3,3),"###"),"/",TEXT($A$3,"yy")),CALC.!$B$145:$F$1640,5,FALSE)))</f>
        <v xml:space="preserve"> </v>
      </c>
      <c r="D4" s="87" t="str">
        <f>IF(ISERROR(VLOOKUP(CONCATENATE(TEXT($A4,"##"),"/",TEXT(LEFT(D$3,3),"###"),"/",TEXT($A$3,"yy")),CALC.!$B$145:$F$1640,5,FALSE))," ",IF(VLOOKUP(CONCATENATE(TEXT($A4,"##"),"/",TEXT(LEFT(D$3,3),"###"),"/",TEXT($A$3,"yy")),CALC.!$B$145:$F$1640,5,FALSE)="","T",VLOOKUP(CONCATENATE(TEXT($A4,"##"),"/",TEXT(LEFT(D$3,3),"###"),"/",TEXT($A$3,"yy")),CALC.!$B$145:$F$1640,5,FALSE)))</f>
        <v xml:space="preserve"> </v>
      </c>
      <c r="E4" s="87" t="str">
        <f>IF(ISERROR(VLOOKUP(CONCATENATE(TEXT($A4,"##"),"/",TEXT(LEFT(E$3,3),"###"),"/",TEXT($A$3,"yy")),CALC.!$B$145:$F$1640,5,FALSE))," ",IF(VLOOKUP(CONCATENATE(TEXT($A4,"##"),"/",TEXT(LEFT(E$3,3),"###"),"/",TEXT($A$3,"yy")),CALC.!$B$145:$F$1640,5,FALSE)="","T",VLOOKUP(CONCATENATE(TEXT($A4,"##"),"/",TEXT(LEFT(E$3,3),"###"),"/",TEXT($A$3,"yy")),CALC.!$B$145:$F$1640,5,FALSE)))</f>
        <v xml:space="preserve"> </v>
      </c>
      <c r="F4" s="87" t="str">
        <f>IF(ISERROR(VLOOKUP(CONCATENATE(TEXT($A4,"##"),"/",TEXT(LEFT(F$3,3),"###"),"/",TEXT($A$3,"yy")),CALC.!$B$145:$F$1640,5,FALSE))," ",IF(VLOOKUP(CONCATENATE(TEXT($A4,"##"),"/",TEXT(LEFT(F$3,3),"###"),"/",TEXT($A$3,"yy")),CALC.!$B$145:$F$1640,5,FALSE)="","T",VLOOKUP(CONCATENATE(TEXT($A4,"##"),"/",TEXT(LEFT(F$3,3),"###"),"/",TEXT($A$3,"yy")),CALC.!$B$145:$F$1640,5,FALSE)))</f>
        <v xml:space="preserve"> </v>
      </c>
      <c r="G4" s="87" t="str">
        <f>IF(ISERROR(VLOOKUP(CONCATENATE(TEXT($A4,"##"),"/",TEXT(LEFT(G$3,3),"###"),"/",TEXT($A$3,"yy")),CALC.!$B$145:$F$1640,5,FALSE))," ",IF(VLOOKUP(CONCATENATE(TEXT($A4,"##"),"/",TEXT(LEFT(G$3,3),"###"),"/",TEXT($A$3,"yy")),CALC.!$B$145:$F$1640,5,FALSE)="","T",VLOOKUP(CONCATENATE(TEXT($A4,"##"),"/",TEXT(LEFT(G$3,3),"###"),"/",TEXT($A$3,"yy")),CALC.!$B$145:$F$1640,5,FALSE)))</f>
        <v xml:space="preserve"> </v>
      </c>
      <c r="H4" s="87" t="str">
        <f>IF(ISERROR(VLOOKUP(CONCATENATE(TEXT($A4,"##"),"/",TEXT(LEFT(H$3,3),"###"),"/",TEXT($A$3,"yy")),CALC.!$B$145:$F$1640,5,FALSE))," ",IF(VLOOKUP(CONCATENATE(TEXT($A4,"##"),"/",TEXT(LEFT(H$3,3),"###"),"/",TEXT($A$3,"yy")),CALC.!$B$145:$F$1640,5,FALSE)="","T",VLOOKUP(CONCATENATE(TEXT($A4,"##"),"/",TEXT(LEFT(H$3,3),"###"),"/",TEXT($A$3,"yy")),CALC.!$B$145:$F$1640,5,FALSE)))</f>
        <v xml:space="preserve"> </v>
      </c>
      <c r="I4" s="87" t="str">
        <f>IF(ISERROR(VLOOKUP(CONCATENATE(TEXT($A4,"##"),"/",TEXT(LEFT(I$3,3),"###"),"/",TEXT($A$3,"yy")),CALC.!$B$145:$F$1640,5,FALSE))," ",IF(VLOOKUP(CONCATENATE(TEXT($A4,"##"),"/",TEXT(LEFT(I$3,3),"###"),"/",TEXT($A$3,"yy")),CALC.!$B$145:$F$1640,5,FALSE)="","T",VLOOKUP(CONCATENATE(TEXT($A4,"##"),"/",TEXT(LEFT(I$3,3),"###"),"/",TEXT($A$3,"yy")),CALC.!$B$145:$F$1640,5,FALSE)))</f>
        <v xml:space="preserve"> </v>
      </c>
      <c r="J4" s="87" t="str">
        <f>IF(ISERROR(VLOOKUP(CONCATENATE(TEXT($A4,"##"),"/",TEXT(LEFT(J$3,3),"###"),"/",TEXT($A$3,"yy")),CALC.!$B$145:$F$1640,5,FALSE))," ",IF(VLOOKUP(CONCATENATE(TEXT($A4,"##"),"/",TEXT(LEFT(J$3,3),"###"),"/",TEXT($A$3,"yy")),CALC.!$B$145:$F$1640,5,FALSE)="","T",VLOOKUP(CONCATENATE(TEXT($A4,"##"),"/",TEXT(LEFT(J$3,3),"###"),"/",TEXT($A$3,"yy")),CALC.!$B$145:$F$1640,5,FALSE)))</f>
        <v xml:space="preserve"> </v>
      </c>
      <c r="K4" s="87">
        <f>IF(ISERROR(VLOOKUP(CONCATENATE(TEXT($A4,"##"),"/",TEXT(LEFT(K$3,3),"###"),"/",TEXT($A$3,"yy")),CALC.!$B$145:$F$1640,5,FALSE))," ",IF(VLOOKUP(CONCATENATE(TEXT($A4,"##"),"/",TEXT(LEFT(K$3,3),"###"),"/",TEXT($A$3,"yy")),CALC.!$B$145:$F$1640,5,FALSE)="","T",VLOOKUP(CONCATENATE(TEXT($A4,"##"),"/",TEXT(LEFT(K$3,3),"###"),"/",TEXT($A$3,"yy")),CALC.!$B$145:$F$1640,5,FALSE)))</f>
        <v>29.51703105</v>
      </c>
      <c r="L4" s="87">
        <f>IF(ISERROR(VLOOKUP(CONCATENATE(TEXT($A4,"##"),"/",TEXT(LEFT(L$3,3),"###"),"/",TEXT($A$3,"yy")),CALC.!$B$145:$F$1640,5,FALSE))," ",IF(VLOOKUP(CONCATENATE(TEXT($A4,"##"),"/",TEXT(LEFT(L$3,3),"###"),"/",TEXT($A$3,"yy")),CALC.!$B$145:$F$1640,5,FALSE)="","T",VLOOKUP(CONCATENATE(TEXT($A4,"##"),"/",TEXT(LEFT(L$3,3),"###"),"/",TEXT($A$3,"yy")),CALC.!$B$145:$F$1640,5,FALSE)))</f>
        <v>20.580682200000002</v>
      </c>
      <c r="M4" s="88" t="str">
        <f>IF(ISERROR(VLOOKUP(CONCATENATE(TEXT($A4,"##"),"/",TEXT(LEFT(M$3,3),"###"),"/",TEXT($A$3,"yy")),CALC.!$B$145:$F$1640,5,FALSE))," ",IF(VLOOKUP(CONCATENATE(TEXT($A4,"##"),"/",TEXT(LEFT(M$3,3),"###"),"/",TEXT($A$3,"yy")),CALC.!$B$145:$F$1640,5,FALSE)="","T",VLOOKUP(CONCATENATE(TEXT($A4,"##"),"/",TEXT(LEFT(M$3,3),"###"),"/",TEXT($A$3,"yy")),CALC.!$B$145:$F$1640,5,FALSE)))</f>
        <v xml:space="preserve"> </v>
      </c>
      <c r="N4" s="96"/>
    </row>
    <row r="5" spans="1:14" ht="15.75">
      <c r="A5" s="100">
        <v>2</v>
      </c>
      <c r="B5" s="8" t="str">
        <f>IF(ISERROR(VLOOKUP(CONCATENATE(TEXT($A5,"##"),"/",TEXT(LEFT(B$3,3),"###"),"/",TEXT($A$3,"yy")),CALC.!$B$145:$F$1640,5,FALSE))," ",IF(VLOOKUP(CONCATENATE(TEXT($A5,"##"),"/",TEXT(LEFT(B$3,3),"###"),"/",TEXT($A$3,"yy")),CALC.!$B$145:$F$1640,5,FALSE)="","T",VLOOKUP(CONCATENATE(TEXT($A5,"##"),"/",TEXT(LEFT(B$3,3),"###"),"/",TEXT($A$3,"yy")),CALC.!$B$145:$F$1640,5,FALSE)))</f>
        <v xml:space="preserve"> </v>
      </c>
      <c r="C5" s="7" t="str">
        <f>IF(ISERROR(VLOOKUP(CONCATENATE(TEXT($A5,"##"),"/",TEXT(LEFT(C$3,3),"###"),"/",TEXT($A$3,"yy")),CALC.!$B$145:$F$1640,5,FALSE))," ",IF(VLOOKUP(CONCATENATE(TEXT($A5,"##"),"/",TEXT(LEFT(C$3,3),"###"),"/",TEXT($A$3,"yy")),CALC.!$B$145:$F$1640,5,FALSE)="","T",VLOOKUP(CONCATENATE(TEXT($A5,"##"),"/",TEXT(LEFT(C$3,3),"###"),"/",TEXT($A$3,"yy")),CALC.!$B$145:$F$1640,5,FALSE)))</f>
        <v xml:space="preserve"> </v>
      </c>
      <c r="D5" s="7" t="str">
        <f>IF(ISERROR(VLOOKUP(CONCATENATE(TEXT($A5,"##"),"/",TEXT(LEFT(D$3,3),"###"),"/",TEXT($A$3,"yy")),CALC.!$B$145:$F$1640,5,FALSE))," ",IF(VLOOKUP(CONCATENATE(TEXT($A5,"##"),"/",TEXT(LEFT(D$3,3),"###"),"/",TEXT($A$3,"yy")),CALC.!$B$145:$F$1640,5,FALSE)="","T",VLOOKUP(CONCATENATE(TEXT($A5,"##"),"/",TEXT(LEFT(D$3,3),"###"),"/",TEXT($A$3,"yy")),CALC.!$B$145:$F$1640,5,FALSE)))</f>
        <v xml:space="preserve"> </v>
      </c>
      <c r="E5" s="7" t="str">
        <f>IF(ISERROR(VLOOKUP(CONCATENATE(TEXT($A5,"##"),"/",TEXT(LEFT(E$3,3),"###"),"/",TEXT($A$3,"yy")),CALC.!$B$145:$F$1640,5,FALSE))," ",IF(VLOOKUP(CONCATENATE(TEXT($A5,"##"),"/",TEXT(LEFT(E$3,3),"###"),"/",TEXT($A$3,"yy")),CALC.!$B$145:$F$1640,5,FALSE)="","T",VLOOKUP(CONCATENATE(TEXT($A5,"##"),"/",TEXT(LEFT(E$3,3),"###"),"/",TEXT($A$3,"yy")),CALC.!$B$145:$F$1640,5,FALSE)))</f>
        <v xml:space="preserve"> </v>
      </c>
      <c r="F5" s="7" t="str">
        <f>IF(ISERROR(VLOOKUP(CONCATENATE(TEXT($A5,"##"),"/",TEXT(LEFT(F$3,3),"###"),"/",TEXT($A$3,"yy")),CALC.!$B$145:$F$1640,5,FALSE))," ",IF(VLOOKUP(CONCATENATE(TEXT($A5,"##"),"/",TEXT(LEFT(F$3,3),"###"),"/",TEXT($A$3,"yy")),CALC.!$B$145:$F$1640,5,FALSE)="","T",VLOOKUP(CONCATENATE(TEXT($A5,"##"),"/",TEXT(LEFT(F$3,3),"###"),"/",TEXT($A$3,"yy")),CALC.!$B$145:$F$1640,5,FALSE)))</f>
        <v xml:space="preserve"> </v>
      </c>
      <c r="G5" s="7">
        <f>IF(ISERROR(VLOOKUP(CONCATENATE(TEXT($A5,"##"),"/",TEXT(LEFT(G$3,3),"###"),"/",TEXT($A$3,"yy")),CALC.!$B$145:$F$1640,5,FALSE))," ",IF(VLOOKUP(CONCATENATE(TEXT($A5,"##"),"/",TEXT(LEFT(G$3,3),"###"),"/",TEXT($A$3,"yy")),CALC.!$B$145:$F$1640,5,FALSE)="","T",VLOOKUP(CONCATENATE(TEXT($A5,"##"),"/",TEXT(LEFT(G$3,3),"###"),"/",TEXT($A$3,"yy")),CALC.!$B$145:$F$1640,5,FALSE)))</f>
        <v>15.1647132</v>
      </c>
      <c r="H5" s="7">
        <f>IF(ISERROR(VLOOKUP(CONCATENATE(TEXT($A5,"##"),"/",TEXT(LEFT(H$3,3),"###"),"/",TEXT($A$3,"yy")),CALC.!$B$145:$F$1640,5,FALSE))," ",IF(VLOOKUP(CONCATENATE(TEXT($A5,"##"),"/",TEXT(LEFT(H$3,3),"###"),"/",TEXT($A$3,"yy")),CALC.!$B$145:$F$1640,5,FALSE)="","T",VLOOKUP(CONCATENATE(TEXT($A5,"##"),"/",TEXT(LEFT(H$3,3),"###"),"/",TEXT($A$3,"yy")),CALC.!$B$145:$F$1640,5,FALSE)))</f>
        <v>18.9558915</v>
      </c>
      <c r="I5" s="7" t="str">
        <f>IF(ISERROR(VLOOKUP(CONCATENATE(TEXT($A5,"##"),"/",TEXT(LEFT(I$3,3),"###"),"/",TEXT($A$3,"yy")),CALC.!$B$145:$F$1640,5,FALSE))," ",IF(VLOOKUP(CONCATENATE(TEXT($A5,"##"),"/",TEXT(LEFT(I$3,3),"###"),"/",TEXT($A$3,"yy")),CALC.!$B$145:$F$1640,5,FALSE)="","T",VLOOKUP(CONCATENATE(TEXT($A5,"##"),"/",TEXT(LEFT(I$3,3),"###"),"/",TEXT($A$3,"yy")),CALC.!$B$145:$F$1640,5,FALSE)))</f>
        <v xml:space="preserve"> </v>
      </c>
      <c r="J5" s="7" t="str">
        <f>IF(ISERROR(VLOOKUP(CONCATENATE(TEXT($A5,"##"),"/",TEXT(LEFT(J$3,3),"###"),"/",TEXT($A$3,"yy")),CALC.!$B$145:$F$1640,5,FALSE))," ",IF(VLOOKUP(CONCATENATE(TEXT($A5,"##"),"/",TEXT(LEFT(J$3,3),"###"),"/",TEXT($A$3,"yy")),CALC.!$B$145:$F$1640,5,FALSE)="","T",VLOOKUP(CONCATENATE(TEXT($A5,"##"),"/",TEXT(LEFT(J$3,3),"###"),"/",TEXT($A$3,"yy")),CALC.!$B$145:$F$1640,5,FALSE)))</f>
        <v>T</v>
      </c>
      <c r="K5" s="7" t="str">
        <f>IF(ISERROR(VLOOKUP(CONCATENATE(TEXT($A5,"##"),"/",TEXT(LEFT(K$3,3),"###"),"/",TEXT($A$3,"yy")),CALC.!$B$145:$F$1640,5,FALSE))," ",IF(VLOOKUP(CONCATENATE(TEXT($A5,"##"),"/",TEXT(LEFT(K$3,3),"###"),"/",TEXT($A$3,"yy")),CALC.!$B$145:$F$1640,5,FALSE)="","T",VLOOKUP(CONCATENATE(TEXT($A5,"##"),"/",TEXT(LEFT(K$3,3),"###"),"/",TEXT($A$3,"yy")),CALC.!$B$145:$F$1640,5,FALSE)))</f>
        <v xml:space="preserve"> </v>
      </c>
      <c r="L5" s="7">
        <f>IF(ISERROR(VLOOKUP(CONCATENATE(TEXT($A5,"##"),"/",TEXT(LEFT(L$3,3),"###"),"/",TEXT($A$3,"yy")),CALC.!$B$145:$F$1640,5,FALSE))," ",IF(VLOOKUP(CONCATENATE(TEXT($A5,"##"),"/",TEXT(LEFT(L$3,3),"###"),"/",TEXT($A$3,"yy")),CALC.!$B$145:$F$1640,5,FALSE)="","T",VLOOKUP(CONCATENATE(TEXT($A5,"##"),"/",TEXT(LEFT(L$3,3),"###"),"/",TEXT($A$3,"yy")),CALC.!$B$145:$F$1640,5,FALSE)))</f>
        <v>81.239535000000004</v>
      </c>
      <c r="M5" s="9" t="str">
        <f>IF(ISERROR(VLOOKUP(CONCATENATE(TEXT($A5,"##"),"/",TEXT(LEFT(M$3,3),"###"),"/",TEXT($A$3,"yy")),CALC.!$B$145:$F$1640,5,FALSE))," ",IF(VLOOKUP(CONCATENATE(TEXT($A5,"##"),"/",TEXT(LEFT(M$3,3),"###"),"/",TEXT($A$3,"yy")),CALC.!$B$145:$F$1640,5,FALSE)="","T",VLOOKUP(CONCATENATE(TEXT($A5,"##"),"/",TEXT(LEFT(M$3,3),"###"),"/",TEXT($A$3,"yy")),CALC.!$B$145:$F$1640,5,FALSE)))</f>
        <v xml:space="preserve"> </v>
      </c>
      <c r="N5" s="96"/>
    </row>
    <row r="6" spans="1:14" ht="15.75">
      <c r="A6" s="97">
        <v>3</v>
      </c>
      <c r="B6" s="86" t="str">
        <f>IF(ISERROR(VLOOKUP(CONCATENATE(TEXT($A6,"##"),"/",TEXT(LEFT(B$3,3),"###"),"/",TEXT($A$3,"yy")),CALC.!$B$145:$F$1640,5,FALSE))," ",IF(VLOOKUP(CONCATENATE(TEXT($A6,"##"),"/",TEXT(LEFT(B$3,3),"###"),"/",TEXT($A$3,"yy")),CALC.!$B$145:$F$1640,5,FALSE)="","T",VLOOKUP(CONCATENATE(TEXT($A6,"##"),"/",TEXT(LEFT(B$3,3),"###"),"/",TEXT($A$3,"yy")),CALC.!$B$145:$F$1640,5,FALSE)))</f>
        <v>T</v>
      </c>
      <c r="C6" s="87" t="str">
        <f>IF(ISERROR(VLOOKUP(CONCATENATE(TEXT($A6,"##"),"/",TEXT(LEFT(C$3,3),"###"),"/",TEXT($A$3,"yy")),CALC.!$B$145:$F$1640,5,FALSE))," ",IF(VLOOKUP(CONCATENATE(TEXT($A6,"##"),"/",TEXT(LEFT(C$3,3),"###"),"/",TEXT($A$3,"yy")),CALC.!$B$145:$F$1640,5,FALSE)="","T",VLOOKUP(CONCATENATE(TEXT($A6,"##"),"/",TEXT(LEFT(C$3,3),"###"),"/",TEXT($A$3,"yy")),CALC.!$B$145:$F$1640,5,FALSE)))</f>
        <v xml:space="preserve"> </v>
      </c>
      <c r="D6" s="87" t="str">
        <f>IF(ISERROR(VLOOKUP(CONCATENATE(TEXT($A6,"##"),"/",TEXT(LEFT(D$3,3),"###"),"/",TEXT($A$3,"yy")),CALC.!$B$145:$F$1640,5,FALSE))," ",IF(VLOOKUP(CONCATENATE(TEXT($A6,"##"),"/",TEXT(LEFT(D$3,3),"###"),"/",TEXT($A$3,"yy")),CALC.!$B$145:$F$1640,5,FALSE)="","T",VLOOKUP(CONCATENATE(TEXT($A6,"##"),"/",TEXT(LEFT(D$3,3),"###"),"/",TEXT($A$3,"yy")),CALC.!$B$145:$F$1640,5,FALSE)))</f>
        <v xml:space="preserve"> </v>
      </c>
      <c r="E6" s="87" t="str">
        <f>IF(ISERROR(VLOOKUP(CONCATENATE(TEXT($A6,"##"),"/",TEXT(LEFT(E$3,3),"###"),"/",TEXT($A$3,"yy")),CALC.!$B$145:$F$1640,5,FALSE))," ",IF(VLOOKUP(CONCATENATE(TEXT($A6,"##"),"/",TEXT(LEFT(E$3,3),"###"),"/",TEXT($A$3,"yy")),CALC.!$B$145:$F$1640,5,FALSE)="","T",VLOOKUP(CONCATENATE(TEXT($A6,"##"),"/",TEXT(LEFT(E$3,3),"###"),"/",TEXT($A$3,"yy")),CALC.!$B$145:$F$1640,5,FALSE)))</f>
        <v xml:space="preserve"> </v>
      </c>
      <c r="F6" s="87" t="str">
        <f>IF(ISERROR(VLOOKUP(CONCATENATE(TEXT($A6,"##"),"/",TEXT(LEFT(F$3,3),"###"),"/",TEXT($A$3,"yy")),CALC.!$B$145:$F$1640,5,FALSE))," ",IF(VLOOKUP(CONCATENATE(TEXT($A6,"##"),"/",TEXT(LEFT(F$3,3),"###"),"/",TEXT($A$3,"yy")),CALC.!$B$145:$F$1640,5,FALSE)="","T",VLOOKUP(CONCATENATE(TEXT($A6,"##"),"/",TEXT(LEFT(F$3,3),"###"),"/",TEXT($A$3,"yy")),CALC.!$B$145:$F$1640,5,FALSE)))</f>
        <v xml:space="preserve"> </v>
      </c>
      <c r="G6" s="87" t="str">
        <f>IF(ISERROR(VLOOKUP(CONCATENATE(TEXT($A6,"##"),"/",TEXT(LEFT(G$3,3),"###"),"/",TEXT($A$3,"yy")),CALC.!$B$145:$F$1640,5,FALSE))," ",IF(VLOOKUP(CONCATENATE(TEXT($A6,"##"),"/",TEXT(LEFT(G$3,3),"###"),"/",TEXT($A$3,"yy")),CALC.!$B$145:$F$1640,5,FALSE)="","T",VLOOKUP(CONCATENATE(TEXT($A6,"##"),"/",TEXT(LEFT(G$3,3),"###"),"/",TEXT($A$3,"yy")),CALC.!$B$145:$F$1640,5,FALSE)))</f>
        <v xml:space="preserve"> </v>
      </c>
      <c r="H6" s="87" t="str">
        <f>IF(ISERROR(VLOOKUP(CONCATENATE(TEXT($A6,"##"),"/",TEXT(LEFT(H$3,3),"###"),"/",TEXT($A$3,"yy")),CALC.!$B$145:$F$1640,5,FALSE))," ",IF(VLOOKUP(CONCATENATE(TEXT($A6,"##"),"/",TEXT(LEFT(H$3,3),"###"),"/",TEXT($A$3,"yy")),CALC.!$B$145:$F$1640,5,FALSE)="","T",VLOOKUP(CONCATENATE(TEXT($A6,"##"),"/",TEXT(LEFT(H$3,3),"###"),"/",TEXT($A$3,"yy")),CALC.!$B$145:$F$1640,5,FALSE)))</f>
        <v>T</v>
      </c>
      <c r="I6" s="87" t="str">
        <f>IF(ISERROR(VLOOKUP(CONCATENATE(TEXT($A6,"##"),"/",TEXT(LEFT(I$3,3),"###"),"/",TEXT($A$3,"yy")),CALC.!$B$145:$F$1640,5,FALSE))," ",IF(VLOOKUP(CONCATENATE(TEXT($A6,"##"),"/",TEXT(LEFT(I$3,3),"###"),"/",TEXT($A$3,"yy")),CALC.!$B$145:$F$1640,5,FALSE)="","T",VLOOKUP(CONCATENATE(TEXT($A6,"##"),"/",TEXT(LEFT(I$3,3),"###"),"/",TEXT($A$3,"yy")),CALC.!$B$145:$F$1640,5,FALSE)))</f>
        <v xml:space="preserve"> </v>
      </c>
      <c r="J6" s="87">
        <f>IF(ISERROR(VLOOKUP(CONCATENATE(TEXT($A6,"##"),"/",TEXT(LEFT(J$3,3),"###"),"/",TEXT($A$3,"yy")),CALC.!$B$145:$F$1640,5,FALSE))," ",IF(VLOOKUP(CONCATENATE(TEXT($A6,"##"),"/",TEXT(LEFT(J$3,3),"###"),"/",TEXT($A$3,"yy")),CALC.!$B$145:$F$1640,5,FALSE)="","T",VLOOKUP(CONCATENATE(TEXT($A6,"##"),"/",TEXT(LEFT(J$3,3),"###"),"/",TEXT($A$3,"yy")),CALC.!$B$145:$F$1640,5,FALSE)))</f>
        <v>20.851480649999999</v>
      </c>
      <c r="K6" s="87">
        <f>IF(ISERROR(VLOOKUP(CONCATENATE(TEXT($A6,"##"),"/",TEXT(LEFT(K$3,3),"###"),"/",TEXT($A$3,"yy")),CALC.!$B$145:$F$1640,5,FALSE))," ",IF(VLOOKUP(CONCATENATE(TEXT($A6,"##"),"/",TEXT(LEFT(K$3,3),"###"),"/",TEXT($A$3,"yy")),CALC.!$B$145:$F$1640,5,FALSE)="","T",VLOOKUP(CONCATENATE(TEXT($A6,"##"),"/",TEXT(LEFT(K$3,3),"###"),"/",TEXT($A$3,"yy")),CALC.!$B$145:$F$1640,5,FALSE)))</f>
        <v>30.871023300000001</v>
      </c>
      <c r="L6" s="87">
        <f>IF(ISERROR(VLOOKUP(CONCATENATE(TEXT($A6,"##"),"/",TEXT(LEFT(L$3,3),"###"),"/",TEXT($A$3,"yy")),CALC.!$B$145:$F$1640,5,FALSE))," ",IF(VLOOKUP(CONCATENATE(TEXT($A6,"##"),"/",TEXT(LEFT(L$3,3),"###"),"/",TEXT($A$3,"yy")),CALC.!$B$145:$F$1640,5,FALSE)="","T",VLOOKUP(CONCATENATE(TEXT($A6,"##"),"/",TEXT(LEFT(L$3,3),"###"),"/",TEXT($A$3,"yy")),CALC.!$B$145:$F$1640,5,FALSE)))</f>
        <v>18.414294600000002</v>
      </c>
      <c r="M6" s="88" t="str">
        <f>IF(ISERROR(VLOOKUP(CONCATENATE(TEXT($A6,"##"),"/",TEXT(LEFT(M$3,3),"###"),"/",TEXT($A$3,"yy")),CALC.!$B$145:$F$1640,5,FALSE))," ",IF(VLOOKUP(CONCATENATE(TEXT($A6,"##"),"/",TEXT(LEFT(M$3,3),"###"),"/",TEXT($A$3,"yy")),CALC.!$B$145:$F$1640,5,FALSE)="","T",VLOOKUP(CONCATENATE(TEXT($A6,"##"),"/",TEXT(LEFT(M$3,3),"###"),"/",TEXT($A$3,"yy")),CALC.!$B$145:$F$1640,5,FALSE)))</f>
        <v xml:space="preserve"> </v>
      </c>
      <c r="N6" s="96"/>
    </row>
    <row r="7" spans="1:14" ht="15.75">
      <c r="A7" s="100">
        <v>4</v>
      </c>
      <c r="B7" s="8" t="str">
        <f>IF(ISERROR(VLOOKUP(CONCATENATE(TEXT($A7,"##"),"/",TEXT(LEFT(B$3,3),"###"),"/",TEXT($A$3,"yy")),CALC.!$B$145:$F$1640,5,FALSE))," ",IF(VLOOKUP(CONCATENATE(TEXT($A7,"##"),"/",TEXT(LEFT(B$3,3),"###"),"/",TEXT($A$3,"yy")),CALC.!$B$145:$F$1640,5,FALSE)="","T",VLOOKUP(CONCATENATE(TEXT($A7,"##"),"/",TEXT(LEFT(B$3,3),"###"),"/",TEXT($A$3,"yy")),CALC.!$B$145:$F$1640,5,FALSE)))</f>
        <v>T</v>
      </c>
      <c r="C7" s="7" t="str">
        <f>IF(ISERROR(VLOOKUP(CONCATENATE(TEXT($A7,"##"),"/",TEXT(LEFT(C$3,3),"###"),"/",TEXT($A$3,"yy")),CALC.!$B$145:$F$1640,5,FALSE))," ",IF(VLOOKUP(CONCATENATE(TEXT($A7,"##"),"/",TEXT(LEFT(C$3,3),"###"),"/",TEXT($A$3,"yy")),CALC.!$B$145:$F$1640,5,FALSE)="","T",VLOOKUP(CONCATENATE(TEXT($A7,"##"),"/",TEXT(LEFT(C$3,3),"###"),"/",TEXT($A$3,"yy")),CALC.!$B$145:$F$1640,5,FALSE)))</f>
        <v xml:space="preserve"> </v>
      </c>
      <c r="D7" s="7" t="str">
        <f>IF(ISERROR(VLOOKUP(CONCATENATE(TEXT($A7,"##"),"/",TEXT(LEFT(D$3,3),"###"),"/",TEXT($A$3,"yy")),CALC.!$B$145:$F$1640,5,FALSE))," ",IF(VLOOKUP(CONCATENATE(TEXT($A7,"##"),"/",TEXT(LEFT(D$3,3),"###"),"/",TEXT($A$3,"yy")),CALC.!$B$145:$F$1640,5,FALSE)="","T",VLOOKUP(CONCATENATE(TEXT($A7,"##"),"/",TEXT(LEFT(D$3,3),"###"),"/",TEXT($A$3,"yy")),CALC.!$B$145:$F$1640,5,FALSE)))</f>
        <v xml:space="preserve"> </v>
      </c>
      <c r="E7" s="7" t="str">
        <f>IF(ISERROR(VLOOKUP(CONCATENATE(TEXT($A7,"##"),"/",TEXT(LEFT(E$3,3),"###"),"/",TEXT($A$3,"yy")),CALC.!$B$145:$F$1640,5,FALSE))," ",IF(VLOOKUP(CONCATENATE(TEXT($A7,"##"),"/",TEXT(LEFT(E$3,3),"###"),"/",TEXT($A$3,"yy")),CALC.!$B$145:$F$1640,5,FALSE)="","T",VLOOKUP(CONCATENATE(TEXT($A7,"##"),"/",TEXT(LEFT(E$3,3),"###"),"/",TEXT($A$3,"yy")),CALC.!$B$145:$F$1640,5,FALSE)))</f>
        <v xml:space="preserve"> </v>
      </c>
      <c r="F7" s="7" t="str">
        <f>IF(ISERROR(VLOOKUP(CONCATENATE(TEXT($A7,"##"),"/",TEXT(LEFT(F$3,3),"###"),"/",TEXT($A$3,"yy")),CALC.!$B$145:$F$1640,5,FALSE))," ",IF(VLOOKUP(CONCATENATE(TEXT($A7,"##"),"/",TEXT(LEFT(F$3,3),"###"),"/",TEXT($A$3,"yy")),CALC.!$B$145:$F$1640,5,FALSE)="","T",VLOOKUP(CONCATENATE(TEXT($A7,"##"),"/",TEXT(LEFT(F$3,3),"###"),"/",TEXT($A$3,"yy")),CALC.!$B$145:$F$1640,5,FALSE)))</f>
        <v xml:space="preserve"> </v>
      </c>
      <c r="G7" s="7" t="str">
        <f>IF(ISERROR(VLOOKUP(CONCATENATE(TEXT($A7,"##"),"/",TEXT(LEFT(G$3,3),"###"),"/",TEXT($A$3,"yy")),CALC.!$B$145:$F$1640,5,FALSE))," ",IF(VLOOKUP(CONCATENATE(TEXT($A7,"##"),"/",TEXT(LEFT(G$3,3),"###"),"/",TEXT($A$3,"yy")),CALC.!$B$145:$F$1640,5,FALSE)="","T",VLOOKUP(CONCATENATE(TEXT($A7,"##"),"/",TEXT(LEFT(G$3,3),"###"),"/",TEXT($A$3,"yy")),CALC.!$B$145:$F$1640,5,FALSE)))</f>
        <v xml:space="preserve"> </v>
      </c>
      <c r="H7" s="7" t="str">
        <f>IF(ISERROR(VLOOKUP(CONCATENATE(TEXT($A7,"##"),"/",TEXT(LEFT(H$3,3),"###"),"/",TEXT($A$3,"yy")),CALC.!$B$145:$F$1640,5,FALSE))," ",IF(VLOOKUP(CONCATENATE(TEXT($A7,"##"),"/",TEXT(LEFT(H$3,3),"###"),"/",TEXT($A$3,"yy")),CALC.!$B$145:$F$1640,5,FALSE)="","T",VLOOKUP(CONCATENATE(TEXT($A7,"##"),"/",TEXT(LEFT(H$3,3),"###"),"/",TEXT($A$3,"yy")),CALC.!$B$145:$F$1640,5,FALSE)))</f>
        <v xml:space="preserve"> </v>
      </c>
      <c r="I7" s="7" t="str">
        <f>IF(ISERROR(VLOOKUP(CONCATENATE(TEXT($A7,"##"),"/",TEXT(LEFT(I$3,3),"###"),"/",TEXT($A$3,"yy")),CALC.!$B$145:$F$1640,5,FALSE))," ",IF(VLOOKUP(CONCATENATE(TEXT($A7,"##"),"/",TEXT(LEFT(I$3,3),"###"),"/",TEXT($A$3,"yy")),CALC.!$B$145:$F$1640,5,FALSE)="","T",VLOOKUP(CONCATENATE(TEXT($A7,"##"),"/",TEXT(LEFT(I$3,3),"###"),"/",TEXT($A$3,"yy")),CALC.!$B$145:$F$1640,5,FALSE)))</f>
        <v xml:space="preserve"> </v>
      </c>
      <c r="J7" s="7" t="str">
        <f>IF(ISERROR(VLOOKUP(CONCATENATE(TEXT($A7,"##"),"/",TEXT(LEFT(J$3,3),"###"),"/",TEXT($A$3,"yy")),CALC.!$B$145:$F$1640,5,FALSE))," ",IF(VLOOKUP(CONCATENATE(TEXT($A7,"##"),"/",TEXT(LEFT(J$3,3),"###"),"/",TEXT($A$3,"yy")),CALC.!$B$145:$F$1640,5,FALSE)="","T",VLOOKUP(CONCATENATE(TEXT($A7,"##"),"/",TEXT(LEFT(J$3,3),"###"),"/",TEXT($A$3,"yy")),CALC.!$B$145:$F$1640,5,FALSE)))</f>
        <v xml:space="preserve"> </v>
      </c>
      <c r="K7" s="7" t="str">
        <f>IF(ISERROR(VLOOKUP(CONCATENATE(TEXT($A7,"##"),"/",TEXT(LEFT(K$3,3),"###"),"/",TEXT($A$3,"yy")),CALC.!$B$145:$F$1640,5,FALSE))," ",IF(VLOOKUP(CONCATENATE(TEXT($A7,"##"),"/",TEXT(LEFT(K$3,3),"###"),"/",TEXT($A$3,"yy")),CALC.!$B$145:$F$1640,5,FALSE)="","T",VLOOKUP(CONCATENATE(TEXT($A7,"##"),"/",TEXT(LEFT(K$3,3),"###"),"/",TEXT($A$3,"yy")),CALC.!$B$145:$F$1640,5,FALSE)))</f>
        <v xml:space="preserve"> </v>
      </c>
      <c r="L7" s="7">
        <f>IF(ISERROR(VLOOKUP(CONCATENATE(TEXT($A7,"##"),"/",TEXT(LEFT(L$3,3),"###"),"/",TEXT($A$3,"yy")),CALC.!$B$145:$F$1640,5,FALSE))," ",IF(VLOOKUP(CONCATENATE(TEXT($A7,"##"),"/",TEXT(LEFT(L$3,3),"###"),"/",TEXT($A$3,"yy")),CALC.!$B$145:$F$1640,5,FALSE)="","T",VLOOKUP(CONCATENATE(TEXT($A7,"##"),"/",TEXT(LEFT(L$3,3),"###"),"/",TEXT($A$3,"yy")),CALC.!$B$145:$F$1640,5,FALSE)))</f>
        <v>9.4779457499999999</v>
      </c>
      <c r="M7" s="9" t="str">
        <f>IF(ISERROR(VLOOKUP(CONCATENATE(TEXT($A7,"##"),"/",TEXT(LEFT(M$3,3),"###"),"/",TEXT($A$3,"yy")),CALC.!$B$145:$F$1640,5,FALSE))," ",IF(VLOOKUP(CONCATENATE(TEXT($A7,"##"),"/",TEXT(LEFT(M$3,3),"###"),"/",TEXT($A$3,"yy")),CALC.!$B$145:$F$1640,5,FALSE)="","T",VLOOKUP(CONCATENATE(TEXT($A7,"##"),"/",TEXT(LEFT(M$3,3),"###"),"/",TEXT($A$3,"yy")),CALC.!$B$145:$F$1640,5,FALSE)))</f>
        <v xml:space="preserve"> </v>
      </c>
      <c r="N7" s="96"/>
    </row>
    <row r="8" spans="1:14" ht="15.75">
      <c r="A8" s="97">
        <v>5</v>
      </c>
      <c r="B8" s="86">
        <f>IF(ISERROR(VLOOKUP(CONCATENATE(TEXT($A8,"##"),"/",TEXT(LEFT(B$3,3),"###"),"/",TEXT($A$3,"yy")),CALC.!$B$145:$F$1640,5,FALSE))," ",IF(VLOOKUP(CONCATENATE(TEXT($A8,"##"),"/",TEXT(LEFT(B$3,3),"###"),"/",TEXT($A$3,"yy")),CALC.!$B$145:$F$1640,5,FALSE)="","T",VLOOKUP(CONCATENATE(TEXT($A8,"##"),"/",TEXT(LEFT(B$3,3),"###"),"/",TEXT($A$3,"yy")),CALC.!$B$145:$F$1640,5,FALSE)))</f>
        <v>19.497488400000002</v>
      </c>
      <c r="C8" s="87" t="str">
        <f>IF(ISERROR(VLOOKUP(CONCATENATE(TEXT($A8,"##"),"/",TEXT(LEFT(C$3,3),"###"),"/",TEXT($A$3,"yy")),CALC.!$B$145:$F$1640,5,FALSE))," ",IF(VLOOKUP(CONCATENATE(TEXT($A8,"##"),"/",TEXT(LEFT(C$3,3),"###"),"/",TEXT($A$3,"yy")),CALC.!$B$145:$F$1640,5,FALSE)="","T",VLOOKUP(CONCATENATE(TEXT($A8,"##"),"/",TEXT(LEFT(C$3,3),"###"),"/",TEXT($A$3,"yy")),CALC.!$B$145:$F$1640,5,FALSE)))</f>
        <v xml:space="preserve"> </v>
      </c>
      <c r="D8" s="87" t="str">
        <f>IF(ISERROR(VLOOKUP(CONCATENATE(TEXT($A8,"##"),"/",TEXT(LEFT(D$3,3),"###"),"/",TEXT($A$3,"yy")),CALC.!$B$145:$F$1640,5,FALSE))," ",IF(VLOOKUP(CONCATENATE(TEXT($A8,"##"),"/",TEXT(LEFT(D$3,3),"###"),"/",TEXT($A$3,"yy")),CALC.!$B$145:$F$1640,5,FALSE)="","T",VLOOKUP(CONCATENATE(TEXT($A8,"##"),"/",TEXT(LEFT(D$3,3),"###"),"/",TEXT($A$3,"yy")),CALC.!$B$145:$F$1640,5,FALSE)))</f>
        <v xml:space="preserve"> </v>
      </c>
      <c r="E8" s="87" t="str">
        <f>IF(ISERROR(VLOOKUP(CONCATENATE(TEXT($A8,"##"),"/",TEXT(LEFT(E$3,3),"###"),"/",TEXT($A$3,"yy")),CALC.!$B$145:$F$1640,5,FALSE))," ",IF(VLOOKUP(CONCATENATE(TEXT($A8,"##"),"/",TEXT(LEFT(E$3,3),"###"),"/",TEXT($A$3,"yy")),CALC.!$B$145:$F$1640,5,FALSE)="","T",VLOOKUP(CONCATENATE(TEXT($A8,"##"),"/",TEXT(LEFT(E$3,3),"###"),"/",TEXT($A$3,"yy")),CALC.!$B$145:$F$1640,5,FALSE)))</f>
        <v xml:space="preserve"> </v>
      </c>
      <c r="F8" s="87" t="str">
        <f>IF(ISERROR(VLOOKUP(CONCATENATE(TEXT($A8,"##"),"/",TEXT(LEFT(F$3,3),"###"),"/",TEXT($A$3,"yy")),CALC.!$B$145:$F$1640,5,FALSE))," ",IF(VLOOKUP(CONCATENATE(TEXT($A8,"##"),"/",TEXT(LEFT(F$3,3),"###"),"/",TEXT($A$3,"yy")),CALC.!$B$145:$F$1640,5,FALSE)="","T",VLOOKUP(CONCATENATE(TEXT($A8,"##"),"/",TEXT(LEFT(F$3,3),"###"),"/",TEXT($A$3,"yy")),CALC.!$B$145:$F$1640,5,FALSE)))</f>
        <v xml:space="preserve"> </v>
      </c>
      <c r="G8" s="87" t="str">
        <f>IF(ISERROR(VLOOKUP(CONCATENATE(TEXT($A8,"##"),"/",TEXT(LEFT(G$3,3),"###"),"/",TEXT($A$3,"yy")),CALC.!$B$145:$F$1640,5,FALSE))," ",IF(VLOOKUP(CONCATENATE(TEXT($A8,"##"),"/",TEXT(LEFT(G$3,3),"###"),"/",TEXT($A$3,"yy")),CALC.!$B$145:$F$1640,5,FALSE)="","T",VLOOKUP(CONCATENATE(TEXT($A8,"##"),"/",TEXT(LEFT(G$3,3),"###"),"/",TEXT($A$3,"yy")),CALC.!$B$145:$F$1640,5,FALSE)))</f>
        <v xml:space="preserve"> </v>
      </c>
      <c r="H8" s="87">
        <f>IF(ISERROR(VLOOKUP(CONCATENATE(TEXT($A8,"##"),"/",TEXT(LEFT(H$3,3),"###"),"/",TEXT($A$3,"yy")),CALC.!$B$145:$F$1640,5,FALSE))," ",IF(VLOOKUP(CONCATENATE(TEXT($A8,"##"),"/",TEXT(LEFT(H$3,3),"###"),"/",TEXT($A$3,"yy")),CALC.!$B$145:$F$1640,5,FALSE)="","T",VLOOKUP(CONCATENATE(TEXT($A8,"##"),"/",TEXT(LEFT(H$3,3),"###"),"/",TEXT($A$3,"yy")),CALC.!$B$145:$F$1640,5,FALSE)))</f>
        <v>2.1663876000000002</v>
      </c>
      <c r="I8" s="87" t="str">
        <f>IF(ISERROR(VLOOKUP(CONCATENATE(TEXT($A8,"##"),"/",TEXT(LEFT(I$3,3),"###"),"/",TEXT($A$3,"yy")),CALC.!$B$145:$F$1640,5,FALSE))," ",IF(VLOOKUP(CONCATENATE(TEXT($A8,"##"),"/",TEXT(LEFT(I$3,3),"###"),"/",TEXT($A$3,"yy")),CALC.!$B$145:$F$1640,5,FALSE)="","T",VLOOKUP(CONCATENATE(TEXT($A8,"##"),"/",TEXT(LEFT(I$3,3),"###"),"/",TEXT($A$3,"yy")),CALC.!$B$145:$F$1640,5,FALSE)))</f>
        <v xml:space="preserve"> </v>
      </c>
      <c r="J8" s="87" t="str">
        <f>IF(ISERROR(VLOOKUP(CONCATENATE(TEXT($A8,"##"),"/",TEXT(LEFT(J$3,3),"###"),"/",TEXT($A$3,"yy")),CALC.!$B$145:$F$1640,5,FALSE))," ",IF(VLOOKUP(CONCATENATE(TEXT($A8,"##"),"/",TEXT(LEFT(J$3,3),"###"),"/",TEXT($A$3,"yy")),CALC.!$B$145:$F$1640,5,FALSE)="","T",VLOOKUP(CONCATENATE(TEXT($A8,"##"),"/",TEXT(LEFT(J$3,3),"###"),"/",TEXT($A$3,"yy")),CALC.!$B$145:$F$1640,5,FALSE)))</f>
        <v xml:space="preserve"> </v>
      </c>
      <c r="K8" s="87" t="str">
        <f>IF(ISERROR(VLOOKUP(CONCATENATE(TEXT($A8,"##"),"/",TEXT(LEFT(K$3,3),"###"),"/",TEXT($A$3,"yy")),CALC.!$B$145:$F$1640,5,FALSE))," ",IF(VLOOKUP(CONCATENATE(TEXT($A8,"##"),"/",TEXT(LEFT(K$3,3),"###"),"/",TEXT($A$3,"yy")),CALC.!$B$145:$F$1640,5,FALSE)="","T",VLOOKUP(CONCATENATE(TEXT($A8,"##"),"/",TEXT(LEFT(K$3,3),"###"),"/",TEXT($A$3,"yy")),CALC.!$B$145:$F$1640,5,FALSE)))</f>
        <v xml:space="preserve"> </v>
      </c>
      <c r="L8" s="87">
        <f>IF(ISERROR(VLOOKUP(CONCATENATE(TEXT($A8,"##"),"/",TEXT(LEFT(L$3,3),"###"),"/",TEXT($A$3,"yy")),CALC.!$B$145:$F$1640,5,FALSE))," ",IF(VLOOKUP(CONCATENATE(TEXT($A8,"##"),"/",TEXT(LEFT(L$3,3),"###"),"/",TEXT($A$3,"yy")),CALC.!$B$145:$F$1640,5,FALSE)="","T",VLOOKUP(CONCATENATE(TEXT($A8,"##"),"/",TEXT(LEFT(L$3,3),"###"),"/",TEXT($A$3,"yy")),CALC.!$B$145:$F$1640,5,FALSE)))</f>
        <v>11.915131800000001</v>
      </c>
      <c r="M8" s="88" t="str">
        <f>IF(ISERROR(VLOOKUP(CONCATENATE(TEXT($A8,"##"),"/",TEXT(LEFT(M$3,3),"###"),"/",TEXT($A$3,"yy")),CALC.!$B$145:$F$1640,5,FALSE))," ",IF(VLOOKUP(CONCATENATE(TEXT($A8,"##"),"/",TEXT(LEFT(M$3,3),"###"),"/",TEXT($A$3,"yy")),CALC.!$B$145:$F$1640,5,FALSE)="","T",VLOOKUP(CONCATENATE(TEXT($A8,"##"),"/",TEXT(LEFT(M$3,3),"###"),"/",TEXT($A$3,"yy")),CALC.!$B$145:$F$1640,5,FALSE)))</f>
        <v xml:space="preserve"> </v>
      </c>
      <c r="N8" s="96"/>
    </row>
    <row r="9" spans="1:14" ht="15.75">
      <c r="A9" s="100">
        <v>6</v>
      </c>
      <c r="B9" s="8" t="str">
        <f>IF(ISERROR(VLOOKUP(CONCATENATE(TEXT($A9,"##"),"/",TEXT(LEFT(B$3,3),"###"),"/",TEXT($A$3,"yy")),CALC.!$B$145:$F$1640,5,FALSE))," ",IF(VLOOKUP(CONCATENATE(TEXT($A9,"##"),"/",TEXT(LEFT(B$3,3),"###"),"/",TEXT($A$3,"yy")),CALC.!$B$145:$F$1640,5,FALSE)="","T",VLOOKUP(CONCATENATE(TEXT($A9,"##"),"/",TEXT(LEFT(B$3,3),"###"),"/",TEXT($A$3,"yy")),CALC.!$B$145:$F$1640,5,FALSE)))</f>
        <v xml:space="preserve"> </v>
      </c>
      <c r="C9" s="7" t="str">
        <f>IF(ISERROR(VLOOKUP(CONCATENATE(TEXT($A9,"##"),"/",TEXT(LEFT(C$3,3),"###"),"/",TEXT($A$3,"yy")),CALC.!$B$145:$F$1640,5,FALSE))," ",IF(VLOOKUP(CONCATENATE(TEXT($A9,"##"),"/",TEXT(LEFT(C$3,3),"###"),"/",TEXT($A$3,"yy")),CALC.!$B$145:$F$1640,5,FALSE)="","T",VLOOKUP(CONCATENATE(TEXT($A9,"##"),"/",TEXT(LEFT(C$3,3),"###"),"/",TEXT($A$3,"yy")),CALC.!$B$145:$F$1640,5,FALSE)))</f>
        <v xml:space="preserve"> </v>
      </c>
      <c r="D9" s="7" t="str">
        <f>IF(ISERROR(VLOOKUP(CONCATENATE(TEXT($A9,"##"),"/",TEXT(LEFT(D$3,3),"###"),"/",TEXT($A$3,"yy")),CALC.!$B$145:$F$1640,5,FALSE))," ",IF(VLOOKUP(CONCATENATE(TEXT($A9,"##"),"/",TEXT(LEFT(D$3,3),"###"),"/",TEXT($A$3,"yy")),CALC.!$B$145:$F$1640,5,FALSE)="","T",VLOOKUP(CONCATENATE(TEXT($A9,"##"),"/",TEXT(LEFT(D$3,3),"###"),"/",TEXT($A$3,"yy")),CALC.!$B$145:$F$1640,5,FALSE)))</f>
        <v xml:space="preserve"> </v>
      </c>
      <c r="E9" s="7" t="str">
        <f>IF(ISERROR(VLOOKUP(CONCATENATE(TEXT($A9,"##"),"/",TEXT(LEFT(E$3,3),"###"),"/",TEXT($A$3,"yy")),CALC.!$B$145:$F$1640,5,FALSE))," ",IF(VLOOKUP(CONCATENATE(TEXT($A9,"##"),"/",TEXT(LEFT(E$3,3),"###"),"/",TEXT($A$3,"yy")),CALC.!$B$145:$F$1640,5,FALSE)="","T",VLOOKUP(CONCATENATE(TEXT($A9,"##"),"/",TEXT(LEFT(E$3,3),"###"),"/",TEXT($A$3,"yy")),CALC.!$B$145:$F$1640,5,FALSE)))</f>
        <v xml:space="preserve"> </v>
      </c>
      <c r="F9" s="7" t="str">
        <f>IF(ISERROR(VLOOKUP(CONCATENATE(TEXT($A9,"##"),"/",TEXT(LEFT(F$3,3),"###"),"/",TEXT($A$3,"yy")),CALC.!$B$145:$F$1640,5,FALSE))," ",IF(VLOOKUP(CONCATENATE(TEXT($A9,"##"),"/",TEXT(LEFT(F$3,3),"###"),"/",TEXT($A$3,"yy")),CALC.!$B$145:$F$1640,5,FALSE)="","T",VLOOKUP(CONCATENATE(TEXT($A9,"##"),"/",TEXT(LEFT(F$3,3),"###"),"/",TEXT($A$3,"yy")),CALC.!$B$145:$F$1640,5,FALSE)))</f>
        <v xml:space="preserve"> </v>
      </c>
      <c r="G9" s="7" t="str">
        <f>IF(ISERROR(VLOOKUP(CONCATENATE(TEXT($A9,"##"),"/",TEXT(LEFT(G$3,3),"###"),"/",TEXT($A$3,"yy")),CALC.!$B$145:$F$1640,5,FALSE))," ",IF(VLOOKUP(CONCATENATE(TEXT($A9,"##"),"/",TEXT(LEFT(G$3,3),"###"),"/",TEXT($A$3,"yy")),CALC.!$B$145:$F$1640,5,FALSE)="","T",VLOOKUP(CONCATENATE(TEXT($A9,"##"),"/",TEXT(LEFT(G$3,3),"###"),"/",TEXT($A$3,"yy")),CALC.!$B$145:$F$1640,5,FALSE)))</f>
        <v xml:space="preserve"> </v>
      </c>
      <c r="H9" s="7">
        <f>IF(ISERROR(VLOOKUP(CONCATENATE(TEXT($A9,"##"),"/",TEXT(LEFT(H$3,3),"###"),"/",TEXT($A$3,"yy")),CALC.!$B$145:$F$1640,5,FALSE))," ",IF(VLOOKUP(CONCATENATE(TEXT($A9,"##"),"/",TEXT(LEFT(H$3,3),"###"),"/",TEXT($A$3,"yy")),CALC.!$B$145:$F$1640,5,FALSE)="","T",VLOOKUP(CONCATENATE(TEXT($A9,"##"),"/",TEXT(LEFT(H$3,3),"###"),"/",TEXT($A$3,"yy")),CALC.!$B$145:$F$1640,5,FALSE)))</f>
        <v>28.163038799999999</v>
      </c>
      <c r="I9" s="7" t="str">
        <f>IF(ISERROR(VLOOKUP(CONCATENATE(TEXT($A9,"##"),"/",TEXT(LEFT(I$3,3),"###"),"/",TEXT($A$3,"yy")),CALC.!$B$145:$F$1640,5,FALSE))," ",IF(VLOOKUP(CONCATENATE(TEXT($A9,"##"),"/",TEXT(LEFT(I$3,3),"###"),"/",TEXT($A$3,"yy")),CALC.!$B$145:$F$1640,5,FALSE)="","T",VLOOKUP(CONCATENATE(TEXT($A9,"##"),"/",TEXT(LEFT(I$3,3),"###"),"/",TEXT($A$3,"yy")),CALC.!$B$145:$F$1640,5,FALSE)))</f>
        <v>T</v>
      </c>
      <c r="J9" s="7" t="str">
        <f>IF(ISERROR(VLOOKUP(CONCATENATE(TEXT($A9,"##"),"/",TEXT(LEFT(J$3,3),"###"),"/",TEXT($A$3,"yy")),CALC.!$B$145:$F$1640,5,FALSE))," ",IF(VLOOKUP(CONCATENATE(TEXT($A9,"##"),"/",TEXT(LEFT(J$3,3),"###"),"/",TEXT($A$3,"yy")),CALC.!$B$145:$F$1640,5,FALSE)="","T",VLOOKUP(CONCATENATE(TEXT($A9,"##"),"/",TEXT(LEFT(J$3,3),"###"),"/",TEXT($A$3,"yy")),CALC.!$B$145:$F$1640,5,FALSE)))</f>
        <v xml:space="preserve"> </v>
      </c>
      <c r="K9" s="110" t="str">
        <f>IF(ISERROR(VLOOKUP(CONCATENATE(TEXT($A9,"##"),"/",TEXT(LEFT(K$3,3),"###"),"/",TEXT($A$3,"yy")),CALC.!$B$145:$F$1640,5,FALSE))," ",IF(VLOOKUP(CONCATENATE(TEXT($A9,"##"),"/",TEXT(LEFT(K$3,3),"###"),"/",TEXT($A$3,"yy")),CALC.!$B$145:$F$1640,5,FALSE)="","T",VLOOKUP(CONCATENATE(TEXT($A9,"##"),"/",TEXT(LEFT(K$3,3),"###"),"/",TEXT($A$3,"yy")),CALC.!$B$145:$F$1640,5,FALSE)))</f>
        <v xml:space="preserve"> </v>
      </c>
      <c r="L9" s="7">
        <f>IF(ISERROR(VLOOKUP(CONCATENATE(TEXT($A9,"##"),"/",TEXT(LEFT(L$3,3),"###"),"/",TEXT($A$3,"yy")),CALC.!$B$145:$F$1640,5,FALSE))," ",IF(VLOOKUP(CONCATENATE(TEXT($A9,"##"),"/",TEXT(LEFT(L$3,3),"###"),"/",TEXT($A$3,"yy")),CALC.!$B$145:$F$1640,5,FALSE)="","T",VLOOKUP(CONCATENATE(TEXT($A9,"##"),"/",TEXT(LEFT(L$3,3),"###"),"/",TEXT($A$3,"yy")),CALC.!$B$145:$F$1640,5,FALSE)))</f>
        <v>4.8743721000000004</v>
      </c>
      <c r="M9" s="9" t="str">
        <f>IF(ISERROR(VLOOKUP(CONCATENATE(TEXT($A9,"##"),"/",TEXT(LEFT(M$3,3),"###"),"/",TEXT($A$3,"yy")),CALC.!$B$145:$F$1640,5,FALSE))," ",IF(VLOOKUP(CONCATENATE(TEXT($A9,"##"),"/",TEXT(LEFT(M$3,3),"###"),"/",TEXT($A$3,"yy")),CALC.!$B$145:$F$1640,5,FALSE)="","T",VLOOKUP(CONCATENATE(TEXT($A9,"##"),"/",TEXT(LEFT(M$3,3),"###"),"/",TEXT($A$3,"yy")),CALC.!$B$145:$F$1640,5,FALSE)))</f>
        <v xml:space="preserve"> </v>
      </c>
      <c r="N9" s="96"/>
    </row>
    <row r="10" spans="1:14" ht="15.75">
      <c r="A10" s="97">
        <v>7</v>
      </c>
      <c r="B10" s="86" t="str">
        <f>IF(ISERROR(VLOOKUP(CONCATENATE(TEXT($A10,"##"),"/",TEXT(LEFT(B$3,3),"###"),"/",TEXT($A$3,"yy")),CALC.!$B$145:$F$1640,5,FALSE))," ",IF(VLOOKUP(CONCATENATE(TEXT($A10,"##"),"/",TEXT(LEFT(B$3,3),"###"),"/",TEXT($A$3,"yy")),CALC.!$B$145:$F$1640,5,FALSE)="","T",VLOOKUP(CONCATENATE(TEXT($A10,"##"),"/",TEXT(LEFT(B$3,3),"###"),"/",TEXT($A$3,"yy")),CALC.!$B$145:$F$1640,5,FALSE)))</f>
        <v xml:space="preserve"> </v>
      </c>
      <c r="C10" s="87" t="str">
        <f>IF(ISERROR(VLOOKUP(CONCATENATE(TEXT($A10,"##"),"/",TEXT(LEFT(C$3,3),"###"),"/",TEXT($A$3,"yy")),CALC.!$B$145:$F$1640,5,FALSE))," ",IF(VLOOKUP(CONCATENATE(TEXT($A10,"##"),"/",TEXT(LEFT(C$3,3),"###"),"/",TEXT($A$3,"yy")),CALC.!$B$145:$F$1640,5,FALSE)="","T",VLOOKUP(CONCATENATE(TEXT($A10,"##"),"/",TEXT(LEFT(C$3,3),"###"),"/",TEXT($A$3,"yy")),CALC.!$B$145:$F$1640,5,FALSE)))</f>
        <v xml:space="preserve"> </v>
      </c>
      <c r="D10" s="87" t="str">
        <f>IF(ISERROR(VLOOKUP(CONCATENATE(TEXT($A10,"##"),"/",TEXT(LEFT(D$3,3),"###"),"/",TEXT($A$3,"yy")),CALC.!$B$145:$F$1640,5,FALSE))," ",IF(VLOOKUP(CONCATENATE(TEXT($A10,"##"),"/",TEXT(LEFT(D$3,3),"###"),"/",TEXT($A$3,"yy")),CALC.!$B$145:$F$1640,5,FALSE)="","T",VLOOKUP(CONCATENATE(TEXT($A10,"##"),"/",TEXT(LEFT(D$3,3),"###"),"/",TEXT($A$3,"yy")),CALC.!$B$145:$F$1640,5,FALSE)))</f>
        <v xml:space="preserve"> </v>
      </c>
      <c r="E10" s="87" t="str">
        <f>IF(ISERROR(VLOOKUP(CONCATENATE(TEXT($A10,"##"),"/",TEXT(LEFT(E$3,3),"###"),"/",TEXT($A$3,"yy")),CALC.!$B$145:$F$1640,5,FALSE))," ",IF(VLOOKUP(CONCATENATE(TEXT($A10,"##"),"/",TEXT(LEFT(E$3,3),"###"),"/",TEXT($A$3,"yy")),CALC.!$B$145:$F$1640,5,FALSE)="","T",VLOOKUP(CONCATENATE(TEXT($A10,"##"),"/",TEXT(LEFT(E$3,3),"###"),"/",TEXT($A$3,"yy")),CALC.!$B$145:$F$1640,5,FALSE)))</f>
        <v xml:space="preserve"> </v>
      </c>
      <c r="F10" s="87" t="str">
        <f>IF(ISERROR(VLOOKUP(CONCATENATE(TEXT($A10,"##"),"/",TEXT(LEFT(F$3,3),"###"),"/",TEXT($A$3,"yy")),CALC.!$B$145:$F$1640,5,FALSE))," ",IF(VLOOKUP(CONCATENATE(TEXT($A10,"##"),"/",TEXT(LEFT(F$3,3),"###"),"/",TEXT($A$3,"yy")),CALC.!$B$145:$F$1640,5,FALSE)="","T",VLOOKUP(CONCATENATE(TEXT($A10,"##"),"/",TEXT(LEFT(F$3,3),"###"),"/",TEXT($A$3,"yy")),CALC.!$B$145:$F$1640,5,FALSE)))</f>
        <v xml:space="preserve"> </v>
      </c>
      <c r="G10" s="87">
        <f>IF(ISERROR(VLOOKUP(CONCATENATE(TEXT($A10,"##"),"/",TEXT(LEFT(G$3,3),"###"),"/",TEXT($A$3,"yy")),CALC.!$B$145:$F$1640,5,FALSE))," ",IF(VLOOKUP(CONCATENATE(TEXT($A10,"##"),"/",TEXT(LEFT(G$3,3),"###"),"/",TEXT($A$3,"yy")),CALC.!$B$145:$F$1640,5,FALSE)="","T",VLOOKUP(CONCATENATE(TEXT($A10,"##"),"/",TEXT(LEFT(G$3,3),"###"),"/",TEXT($A$3,"yy")),CALC.!$B$145:$F$1640,5,FALSE)))</f>
        <v>13.539922499999999</v>
      </c>
      <c r="H10" s="87" t="str">
        <f>IF(ISERROR(VLOOKUP(CONCATENATE(TEXT($A10,"##"),"/",TEXT(LEFT(H$3,3),"###"),"/",TEXT($A$3,"yy")),CALC.!$B$145:$F$1640,5,FALSE))," ",IF(VLOOKUP(CONCATENATE(TEXT($A10,"##"),"/",TEXT(LEFT(H$3,3),"###"),"/",TEXT($A$3,"yy")),CALC.!$B$145:$F$1640,5,FALSE)="","T",VLOOKUP(CONCATENATE(TEXT($A10,"##"),"/",TEXT(LEFT(H$3,3),"###"),"/",TEXT($A$3,"yy")),CALC.!$B$145:$F$1640,5,FALSE)))</f>
        <v xml:space="preserve"> </v>
      </c>
      <c r="I10" s="87" t="str">
        <f>IF(ISERROR(VLOOKUP(CONCATENATE(TEXT($A10,"##"),"/",TEXT(LEFT(I$3,3),"###"),"/",TEXT($A$3,"yy")),CALC.!$B$145:$F$1640,5,FALSE))," ",IF(VLOOKUP(CONCATENATE(TEXT($A10,"##"),"/",TEXT(LEFT(I$3,3),"###"),"/",TEXT($A$3,"yy")),CALC.!$B$145:$F$1640,5,FALSE)="","T",VLOOKUP(CONCATENATE(TEXT($A10,"##"),"/",TEXT(LEFT(I$3,3),"###"),"/",TEXT($A$3,"yy")),CALC.!$B$145:$F$1640,5,FALSE)))</f>
        <v xml:space="preserve"> </v>
      </c>
      <c r="J10" s="87" t="str">
        <f>IF(ISERROR(VLOOKUP(CONCATENATE(TEXT($A10,"##"),"/",TEXT(LEFT(J$3,3),"###"),"/",TEXT($A$3,"yy")),CALC.!$B$145:$F$1640,5,FALSE))," ",IF(VLOOKUP(CONCATENATE(TEXT($A10,"##"),"/",TEXT(LEFT(J$3,3),"###"),"/",TEXT($A$3,"yy")),CALC.!$B$145:$F$1640,5,FALSE)="","T",VLOOKUP(CONCATENATE(TEXT($A10,"##"),"/",TEXT(LEFT(J$3,3),"###"),"/",TEXT($A$3,"yy")),CALC.!$B$145:$F$1640,5,FALSE)))</f>
        <v xml:space="preserve"> </v>
      </c>
      <c r="K10" s="87">
        <f>IF(ISERROR(VLOOKUP(CONCATENATE(TEXT($A10,"##"),"/",TEXT(LEFT(K$3,3),"###"),"/",TEXT($A$3,"yy")),CALC.!$B$145:$F$1640,5,FALSE))," ",IF(VLOOKUP(CONCATENATE(TEXT($A10,"##"),"/",TEXT(LEFT(K$3,3),"###"),"/",TEXT($A$3,"yy")),CALC.!$B$145:$F$1640,5,FALSE)="","T",VLOOKUP(CONCATENATE(TEXT($A10,"##"),"/",TEXT(LEFT(K$3,3),"###"),"/",TEXT($A$3,"yy")),CALC.!$B$145:$F$1640,5,FALSE)))</f>
        <v>9.4779457499999999</v>
      </c>
      <c r="L10" s="87" t="str">
        <f>IF(ISERROR(VLOOKUP(CONCATENATE(TEXT($A10,"##"),"/",TEXT(LEFT(L$3,3),"###"),"/",TEXT($A$3,"yy")),CALC.!$B$145:$F$1640,5,FALSE))," ",IF(VLOOKUP(CONCATENATE(TEXT($A10,"##"),"/",TEXT(LEFT(L$3,3),"###"),"/",TEXT($A$3,"yy")),CALC.!$B$145:$F$1640,5,FALSE)="","T",VLOOKUP(CONCATENATE(TEXT($A10,"##"),"/",TEXT(LEFT(L$3,3),"###"),"/",TEXT($A$3,"yy")),CALC.!$B$145:$F$1640,5,FALSE)))</f>
        <v>T</v>
      </c>
      <c r="M10" s="88" t="str">
        <f>IF(ISERROR(VLOOKUP(CONCATENATE(TEXT($A10,"##"),"/",TEXT(LEFT(M$3,3),"###"),"/",TEXT($A$3,"yy")),CALC.!$B$145:$F$1640,5,FALSE))," ",IF(VLOOKUP(CONCATENATE(TEXT($A10,"##"),"/",TEXT(LEFT(M$3,3),"###"),"/",TEXT($A$3,"yy")),CALC.!$B$145:$F$1640,5,FALSE)="","T",VLOOKUP(CONCATENATE(TEXT($A10,"##"),"/",TEXT(LEFT(M$3,3),"###"),"/",TEXT($A$3,"yy")),CALC.!$B$145:$F$1640,5,FALSE)))</f>
        <v xml:space="preserve"> </v>
      </c>
      <c r="N10" s="96"/>
    </row>
    <row r="11" spans="1:14" ht="15.75">
      <c r="A11" s="100">
        <v>8</v>
      </c>
      <c r="B11" s="8" t="str">
        <f>IF(ISERROR(VLOOKUP(CONCATENATE(TEXT($A11,"##"),"/",TEXT(LEFT(B$3,3),"###"),"/",TEXT($A$3,"yy")),CALC.!$B$145:$F$1640,5,FALSE))," ",IF(VLOOKUP(CONCATENATE(TEXT($A11,"##"),"/",TEXT(LEFT(B$3,3),"###"),"/",TEXT($A$3,"yy")),CALC.!$B$145:$F$1640,5,FALSE)="","T",VLOOKUP(CONCATENATE(TEXT($A11,"##"),"/",TEXT(LEFT(B$3,3),"###"),"/",TEXT($A$3,"yy")),CALC.!$B$145:$F$1640,5,FALSE)))</f>
        <v xml:space="preserve"> </v>
      </c>
      <c r="C11" s="7" t="str">
        <f>IF(ISERROR(VLOOKUP(CONCATENATE(TEXT($A11,"##"),"/",TEXT(LEFT(C$3,3),"###"),"/",TEXT($A$3,"yy")),CALC.!$B$145:$F$1640,5,FALSE))," ",IF(VLOOKUP(CONCATENATE(TEXT($A11,"##"),"/",TEXT(LEFT(C$3,3),"###"),"/",TEXT($A$3,"yy")),CALC.!$B$145:$F$1640,5,FALSE)="","T",VLOOKUP(CONCATENATE(TEXT($A11,"##"),"/",TEXT(LEFT(C$3,3),"###"),"/",TEXT($A$3,"yy")),CALC.!$B$145:$F$1640,5,FALSE)))</f>
        <v xml:space="preserve"> </v>
      </c>
      <c r="D11" s="7" t="str">
        <f>IF(ISERROR(VLOOKUP(CONCATENATE(TEXT($A11,"##"),"/",TEXT(LEFT(D$3,3),"###"),"/",TEXT($A$3,"yy")),CALC.!$B$145:$F$1640,5,FALSE))," ",IF(VLOOKUP(CONCATENATE(TEXT($A11,"##"),"/",TEXT(LEFT(D$3,3),"###"),"/",TEXT($A$3,"yy")),CALC.!$B$145:$F$1640,5,FALSE)="","T",VLOOKUP(CONCATENATE(TEXT($A11,"##"),"/",TEXT(LEFT(D$3,3),"###"),"/",TEXT($A$3,"yy")),CALC.!$B$145:$F$1640,5,FALSE)))</f>
        <v xml:space="preserve"> </v>
      </c>
      <c r="E11" s="7" t="str">
        <f>IF(ISERROR(VLOOKUP(CONCATENATE(TEXT($A11,"##"),"/",TEXT(LEFT(E$3,3),"###"),"/",TEXT($A$3,"yy")),CALC.!$B$145:$F$1640,5,FALSE))," ",IF(VLOOKUP(CONCATENATE(TEXT($A11,"##"),"/",TEXT(LEFT(E$3,3),"###"),"/",TEXT($A$3,"yy")),CALC.!$B$145:$F$1640,5,FALSE)="","T",VLOOKUP(CONCATENATE(TEXT($A11,"##"),"/",TEXT(LEFT(E$3,3),"###"),"/",TEXT($A$3,"yy")),CALC.!$B$145:$F$1640,5,FALSE)))</f>
        <v xml:space="preserve"> </v>
      </c>
      <c r="F11" s="7" t="str">
        <f>IF(ISERROR(VLOOKUP(CONCATENATE(TEXT($A11,"##"),"/",TEXT(LEFT(F$3,3),"###"),"/",TEXT($A$3,"yy")),CALC.!$B$145:$F$1640,5,FALSE))," ",IF(VLOOKUP(CONCATENATE(TEXT($A11,"##"),"/",TEXT(LEFT(F$3,3),"###"),"/",TEXT($A$3,"yy")),CALC.!$B$145:$F$1640,5,FALSE)="","T",VLOOKUP(CONCATENATE(TEXT($A11,"##"),"/",TEXT(LEFT(F$3,3),"###"),"/",TEXT($A$3,"yy")),CALC.!$B$145:$F$1640,5,FALSE)))</f>
        <v xml:space="preserve"> </v>
      </c>
      <c r="G11" s="7" t="str">
        <f>IF(ISERROR(VLOOKUP(CONCATENATE(TEXT($A11,"##"),"/",TEXT(LEFT(G$3,3),"###"),"/",TEXT($A$3,"yy")),CALC.!$B$145:$F$1640,5,FALSE))," ",IF(VLOOKUP(CONCATENATE(TEXT($A11,"##"),"/",TEXT(LEFT(G$3,3),"###"),"/",TEXT($A$3,"yy")),CALC.!$B$145:$F$1640,5,FALSE)="","T",VLOOKUP(CONCATENATE(TEXT($A11,"##"),"/",TEXT(LEFT(G$3,3),"###"),"/",TEXT($A$3,"yy")),CALC.!$B$145:$F$1640,5,FALSE)))</f>
        <v xml:space="preserve"> </v>
      </c>
      <c r="H11" s="7" t="str">
        <f>IF(ISERROR(VLOOKUP(CONCATENATE(TEXT($A11,"##"),"/",TEXT(LEFT(H$3,3),"###"),"/",TEXT($A$3,"yy")),CALC.!$B$145:$F$1640,5,FALSE))," ",IF(VLOOKUP(CONCATENATE(TEXT($A11,"##"),"/",TEXT(LEFT(H$3,3),"###"),"/",TEXT($A$3,"yy")),CALC.!$B$145:$F$1640,5,FALSE)="","T",VLOOKUP(CONCATENATE(TEXT($A11,"##"),"/",TEXT(LEFT(H$3,3),"###"),"/",TEXT($A$3,"yy")),CALC.!$B$145:$F$1640,5,FALSE)))</f>
        <v xml:space="preserve"> </v>
      </c>
      <c r="I11" s="7" t="str">
        <f>IF(ISERROR(VLOOKUP(CONCATENATE(TEXT($A11,"##"),"/",TEXT(LEFT(I$3,3),"###"),"/",TEXT($A$3,"yy")),CALC.!$B$145:$F$1640,5,FALSE))," ",IF(VLOOKUP(CONCATENATE(TEXT($A11,"##"),"/",TEXT(LEFT(I$3,3),"###"),"/",TEXT($A$3,"yy")),CALC.!$B$145:$F$1640,5,FALSE)="","T",VLOOKUP(CONCATENATE(TEXT($A11,"##"),"/",TEXT(LEFT(I$3,3),"###"),"/",TEXT($A$3,"yy")),CALC.!$B$145:$F$1640,5,FALSE)))</f>
        <v xml:space="preserve"> </v>
      </c>
      <c r="J11" s="7" t="str">
        <f>IF(ISERROR(VLOOKUP(CONCATENATE(TEXT($A11,"##"),"/",TEXT(LEFT(J$3,3),"###"),"/",TEXT($A$3,"yy")),CALC.!$B$145:$F$1640,5,FALSE))," ",IF(VLOOKUP(CONCATENATE(TEXT($A11,"##"),"/",TEXT(LEFT(J$3,3),"###"),"/",TEXT($A$3,"yy")),CALC.!$B$145:$F$1640,5,FALSE)="","T",VLOOKUP(CONCATENATE(TEXT($A11,"##"),"/",TEXT(LEFT(J$3,3),"###"),"/",TEXT($A$3,"yy")),CALC.!$B$145:$F$1640,5,FALSE)))</f>
        <v xml:space="preserve"> </v>
      </c>
      <c r="K11" s="7" t="str">
        <f>IF(ISERROR(VLOOKUP(CONCATENATE(TEXT($A11,"##"),"/",TEXT(LEFT(K$3,3),"###"),"/",TEXT($A$3,"yy")),CALC.!$B$145:$F$1640,5,FALSE))," ",IF(VLOOKUP(CONCATENATE(TEXT($A11,"##"),"/",TEXT(LEFT(K$3,3),"###"),"/",TEXT($A$3,"yy")),CALC.!$B$145:$F$1640,5,FALSE)="","T",VLOOKUP(CONCATENATE(TEXT($A11,"##"),"/",TEXT(LEFT(K$3,3),"###"),"/",TEXT($A$3,"yy")),CALC.!$B$145:$F$1640,5,FALSE)))</f>
        <v xml:space="preserve"> </v>
      </c>
      <c r="L11" s="7" t="str">
        <f>IF(ISERROR(VLOOKUP(CONCATENATE(TEXT($A11,"##"),"/",TEXT(LEFT(L$3,3),"###"),"/",TEXT($A$3,"yy")),CALC.!$B$145:$F$1640,5,FALSE))," ",IF(VLOOKUP(CONCATENATE(TEXT($A11,"##"),"/",TEXT(LEFT(L$3,3),"###"),"/",TEXT($A$3,"yy")),CALC.!$B$145:$F$1640,5,FALSE)="","T",VLOOKUP(CONCATENATE(TEXT($A11,"##"),"/",TEXT(LEFT(L$3,3),"###"),"/",TEXT($A$3,"yy")),CALC.!$B$145:$F$1640,5,FALSE)))</f>
        <v xml:space="preserve"> </v>
      </c>
      <c r="M11" s="9" t="str">
        <f>IF(ISERROR(VLOOKUP(CONCATENATE(TEXT($A11,"##"),"/",TEXT(LEFT(M$3,3),"###"),"/",TEXT($A$3,"yy")),CALC.!$B$145:$F$1640,5,FALSE))," ",IF(VLOOKUP(CONCATENATE(TEXT($A11,"##"),"/",TEXT(LEFT(M$3,3),"###"),"/",TEXT($A$3,"yy")),CALC.!$B$145:$F$1640,5,FALSE)="","T",VLOOKUP(CONCATENATE(TEXT($A11,"##"),"/",TEXT(LEFT(M$3,3),"###"),"/",TEXT($A$3,"yy")),CALC.!$B$145:$F$1640,5,FALSE)))</f>
        <v>T</v>
      </c>
      <c r="N11" s="96"/>
    </row>
    <row r="12" spans="1:14" ht="15.75">
      <c r="A12" s="97">
        <v>9</v>
      </c>
      <c r="B12" s="86" t="str">
        <f>IF(ISERROR(VLOOKUP(CONCATENATE(TEXT($A12,"##"),"/",TEXT(LEFT(B$3,3),"###"),"/",TEXT($A$3,"yy")),CALC.!$B$145:$F$1640,5,FALSE))," ",IF(VLOOKUP(CONCATENATE(TEXT($A12,"##"),"/",TEXT(LEFT(B$3,3),"###"),"/",TEXT($A$3,"yy")),CALC.!$B$145:$F$1640,5,FALSE)="","T",VLOOKUP(CONCATENATE(TEXT($A12,"##"),"/",TEXT(LEFT(B$3,3),"###"),"/",TEXT($A$3,"yy")),CALC.!$B$145:$F$1640,5,FALSE)))</f>
        <v xml:space="preserve"> </v>
      </c>
      <c r="C12" s="87" t="str">
        <f>IF(ISERROR(VLOOKUP(CONCATENATE(TEXT($A12,"##"),"/",TEXT(LEFT(C$3,3),"###"),"/",TEXT($A$3,"yy")),CALC.!$B$145:$F$1640,5,FALSE))," ",IF(VLOOKUP(CONCATENATE(TEXT($A12,"##"),"/",TEXT(LEFT(C$3,3),"###"),"/",TEXT($A$3,"yy")),CALC.!$B$145:$F$1640,5,FALSE)="","T",VLOOKUP(CONCATENATE(TEXT($A12,"##"),"/",TEXT(LEFT(C$3,3),"###"),"/",TEXT($A$3,"yy")),CALC.!$B$145:$F$1640,5,FALSE)))</f>
        <v xml:space="preserve"> </v>
      </c>
      <c r="D12" s="87" t="str">
        <f>IF(ISERROR(VLOOKUP(CONCATENATE(TEXT($A12,"##"),"/",TEXT(LEFT(D$3,3),"###"),"/",TEXT($A$3,"yy")),CALC.!$B$145:$F$1640,5,FALSE))," ",IF(VLOOKUP(CONCATENATE(TEXT($A12,"##"),"/",TEXT(LEFT(D$3,3),"###"),"/",TEXT($A$3,"yy")),CALC.!$B$145:$F$1640,5,FALSE)="","T",VLOOKUP(CONCATENATE(TEXT($A12,"##"),"/",TEXT(LEFT(D$3,3),"###"),"/",TEXT($A$3,"yy")),CALC.!$B$145:$F$1640,5,FALSE)))</f>
        <v xml:space="preserve"> </v>
      </c>
      <c r="E12" s="87" t="str">
        <f>IF(ISERROR(VLOOKUP(CONCATENATE(TEXT($A12,"##"),"/",TEXT(LEFT(E$3,3),"###"),"/",TEXT($A$3,"yy")),CALC.!$B$145:$F$1640,5,FALSE))," ",IF(VLOOKUP(CONCATENATE(TEXT($A12,"##"),"/",TEXT(LEFT(E$3,3),"###"),"/",TEXT($A$3,"yy")),CALC.!$B$145:$F$1640,5,FALSE)="","T",VLOOKUP(CONCATENATE(TEXT($A12,"##"),"/",TEXT(LEFT(E$3,3),"###"),"/",TEXT($A$3,"yy")),CALC.!$B$145:$F$1640,5,FALSE)))</f>
        <v xml:space="preserve"> </v>
      </c>
      <c r="F12" s="87" t="str">
        <f>IF(ISERROR(VLOOKUP(CONCATENATE(TEXT($A12,"##"),"/",TEXT(LEFT(F$3,3),"###"),"/",TEXT($A$3,"yy")),CALC.!$B$145:$F$1640,5,FALSE))," ",IF(VLOOKUP(CONCATENATE(TEXT($A12,"##"),"/",TEXT(LEFT(F$3,3),"###"),"/",TEXT($A$3,"yy")),CALC.!$B$145:$F$1640,5,FALSE)="","T",VLOOKUP(CONCATENATE(TEXT($A12,"##"),"/",TEXT(LEFT(F$3,3),"###"),"/",TEXT($A$3,"yy")),CALC.!$B$145:$F$1640,5,FALSE)))</f>
        <v xml:space="preserve"> </v>
      </c>
      <c r="G12" s="87" t="str">
        <f>IF(ISERROR(VLOOKUP(CONCATENATE(TEXT($A12,"##"),"/",TEXT(LEFT(G$3,3),"###"),"/",TEXT($A$3,"yy")),CALC.!$B$145:$F$1640,5,FALSE))," ",IF(VLOOKUP(CONCATENATE(TEXT($A12,"##"),"/",TEXT(LEFT(G$3,3),"###"),"/",TEXT($A$3,"yy")),CALC.!$B$145:$F$1640,5,FALSE)="","T",VLOOKUP(CONCATENATE(TEXT($A12,"##"),"/",TEXT(LEFT(G$3,3),"###"),"/",TEXT($A$3,"yy")),CALC.!$B$145:$F$1640,5,FALSE)))</f>
        <v xml:space="preserve"> </v>
      </c>
      <c r="H12" s="87" t="str">
        <f>IF(ISERROR(VLOOKUP(CONCATENATE(TEXT($A12,"##"),"/",TEXT(LEFT(H$3,3),"###"),"/",TEXT($A$3,"yy")),CALC.!$B$145:$F$1640,5,FALSE))," ",IF(VLOOKUP(CONCATENATE(TEXT($A12,"##"),"/",TEXT(LEFT(H$3,3),"###"),"/",TEXT($A$3,"yy")),CALC.!$B$145:$F$1640,5,FALSE)="","T",VLOOKUP(CONCATENATE(TEXT($A12,"##"),"/",TEXT(LEFT(H$3,3),"###"),"/",TEXT($A$3,"yy")),CALC.!$B$145:$F$1640,5,FALSE)))</f>
        <v xml:space="preserve"> </v>
      </c>
      <c r="I12" s="87">
        <f>IF(ISERROR(VLOOKUP(CONCATENATE(TEXT($A12,"##"),"/",TEXT(LEFT(I$3,3),"###"),"/",TEXT($A$3,"yy")),CALC.!$B$145:$F$1640,5,FALSE))," ",IF(VLOOKUP(CONCATENATE(TEXT($A12,"##"),"/",TEXT(LEFT(I$3,3),"###"),"/",TEXT($A$3,"yy")),CALC.!$B$145:$F$1640,5,FALSE)="","T",VLOOKUP(CONCATENATE(TEXT($A12,"##"),"/",TEXT(LEFT(I$3,3),"###"),"/",TEXT($A$3,"yy")),CALC.!$B$145:$F$1640,5,FALSE)))</f>
        <v>40.348969050000001</v>
      </c>
      <c r="J12" s="87" t="str">
        <f>IF(ISERROR(VLOOKUP(CONCATENATE(TEXT($A12,"##"),"/",TEXT(LEFT(J$3,3),"###"),"/",TEXT($A$3,"yy")),CALC.!$B$145:$F$1640,5,FALSE))," ",IF(VLOOKUP(CONCATENATE(TEXT($A12,"##"),"/",TEXT(LEFT(J$3,3),"###"),"/",TEXT($A$3,"yy")),CALC.!$B$145:$F$1640,5,FALSE)="","T",VLOOKUP(CONCATENATE(TEXT($A12,"##"),"/",TEXT(LEFT(J$3,3),"###"),"/",TEXT($A$3,"yy")),CALC.!$B$145:$F$1640,5,FALSE)))</f>
        <v>T</v>
      </c>
      <c r="K12" s="87" t="str">
        <f>IF(ISERROR(VLOOKUP(CONCATENATE(TEXT($A12,"##"),"/",TEXT(LEFT(K$3,3),"###"),"/",TEXT($A$3,"yy")),CALC.!$B$145:$F$1640,5,FALSE))," ",IF(VLOOKUP(CONCATENATE(TEXT($A12,"##"),"/",TEXT(LEFT(K$3,3),"###"),"/",TEXT($A$3,"yy")),CALC.!$B$145:$F$1640,5,FALSE)="","T",VLOOKUP(CONCATENATE(TEXT($A12,"##"),"/",TEXT(LEFT(K$3,3),"###"),"/",TEXT($A$3,"yy")),CALC.!$B$145:$F$1640,5,FALSE)))</f>
        <v xml:space="preserve"> </v>
      </c>
      <c r="L12" s="87" t="str">
        <f>IF(ISERROR(VLOOKUP(CONCATENATE(TEXT($A12,"##"),"/",TEXT(LEFT(L$3,3),"###"),"/",TEXT($A$3,"yy")),CALC.!$B$145:$F$1640,5,FALSE))," ",IF(VLOOKUP(CONCATENATE(TEXT($A12,"##"),"/",TEXT(LEFT(L$3,3),"###"),"/",TEXT($A$3,"yy")),CALC.!$B$145:$F$1640,5,FALSE)="","T",VLOOKUP(CONCATENATE(TEXT($A12,"##"),"/",TEXT(LEFT(L$3,3),"###"),"/",TEXT($A$3,"yy")),CALC.!$B$145:$F$1640,5,FALSE)))</f>
        <v xml:space="preserve"> </v>
      </c>
      <c r="M12" s="88" t="str">
        <f>IF(ISERROR(VLOOKUP(CONCATENATE(TEXT($A12,"##"),"/",TEXT(LEFT(M$3,3),"###"),"/",TEXT($A$3,"yy")),CALC.!$B$145:$F$1640,5,FALSE))," ",IF(VLOOKUP(CONCATENATE(TEXT($A12,"##"),"/",TEXT(LEFT(M$3,3),"###"),"/",TEXT($A$3,"yy")),CALC.!$B$145:$F$1640,5,FALSE)="","T",VLOOKUP(CONCATENATE(TEXT($A12,"##"),"/",TEXT(LEFT(M$3,3),"###"),"/",TEXT($A$3,"yy")),CALC.!$B$145:$F$1640,5,FALSE)))</f>
        <v xml:space="preserve"> </v>
      </c>
      <c r="N12" s="96"/>
    </row>
    <row r="13" spans="1:14" ht="15.75">
      <c r="A13" s="100">
        <v>10</v>
      </c>
      <c r="B13" s="8" t="str">
        <f>IF(ISERROR(VLOOKUP(CONCATENATE(TEXT($A13,"##"),"/",TEXT(LEFT(B$3,3),"###"),"/",TEXT($A$3,"yy")),CALC.!$B$145:$F$1640,5,FALSE))," ",IF(VLOOKUP(CONCATENATE(TEXT($A13,"##"),"/",TEXT(LEFT(B$3,3),"###"),"/",TEXT($A$3,"yy")),CALC.!$B$145:$F$1640,5,FALSE)="","T",VLOOKUP(CONCATENATE(TEXT($A13,"##"),"/",TEXT(LEFT(B$3,3),"###"),"/",TEXT($A$3,"yy")),CALC.!$B$145:$F$1640,5,FALSE)))</f>
        <v xml:space="preserve"> </v>
      </c>
      <c r="C13" s="7" t="str">
        <f>IF(ISERROR(VLOOKUP(CONCATENATE(TEXT($A13,"##"),"/",TEXT(LEFT(C$3,3),"###"),"/",TEXT($A$3,"yy")),CALC.!$B$145:$F$1640,5,FALSE))," ",IF(VLOOKUP(CONCATENATE(TEXT($A13,"##"),"/",TEXT(LEFT(C$3,3),"###"),"/",TEXT($A$3,"yy")),CALC.!$B$145:$F$1640,5,FALSE)="","T",VLOOKUP(CONCATENATE(TEXT($A13,"##"),"/",TEXT(LEFT(C$3,3),"###"),"/",TEXT($A$3,"yy")),CALC.!$B$145:$F$1640,5,FALSE)))</f>
        <v xml:space="preserve"> </v>
      </c>
      <c r="D13" s="7" t="str">
        <f>IF(ISERROR(VLOOKUP(CONCATENATE(TEXT($A13,"##"),"/",TEXT(LEFT(D$3,3),"###"),"/",TEXT($A$3,"yy")),CALC.!$B$145:$F$1640,5,FALSE))," ",IF(VLOOKUP(CONCATENATE(TEXT($A13,"##"),"/",TEXT(LEFT(D$3,3),"###"),"/",TEXT($A$3,"yy")),CALC.!$B$145:$F$1640,5,FALSE)="","T",VLOOKUP(CONCATENATE(TEXT($A13,"##"),"/",TEXT(LEFT(D$3,3),"###"),"/",TEXT($A$3,"yy")),CALC.!$B$145:$F$1640,5,FALSE)))</f>
        <v xml:space="preserve"> </v>
      </c>
      <c r="E13" s="7" t="str">
        <f>IF(ISERROR(VLOOKUP(CONCATENATE(TEXT($A13,"##"),"/",TEXT(LEFT(E$3,3),"###"),"/",TEXT($A$3,"yy")),CALC.!$B$145:$F$1640,5,FALSE))," ",IF(VLOOKUP(CONCATENATE(TEXT($A13,"##"),"/",TEXT(LEFT(E$3,3),"###"),"/",TEXT($A$3,"yy")),CALC.!$B$145:$F$1640,5,FALSE)="","T",VLOOKUP(CONCATENATE(TEXT($A13,"##"),"/",TEXT(LEFT(E$3,3),"###"),"/",TEXT($A$3,"yy")),CALC.!$B$145:$F$1640,5,FALSE)))</f>
        <v xml:space="preserve"> </v>
      </c>
      <c r="F13" s="7" t="str">
        <f>IF(ISERROR(VLOOKUP(CONCATENATE(TEXT($A13,"##"),"/",TEXT(LEFT(F$3,3),"###"),"/",TEXT($A$3,"yy")),CALC.!$B$145:$F$1640,5,FALSE))," ",IF(VLOOKUP(CONCATENATE(TEXT($A13,"##"),"/",TEXT(LEFT(F$3,3),"###"),"/",TEXT($A$3,"yy")),CALC.!$B$145:$F$1640,5,FALSE)="","T",VLOOKUP(CONCATENATE(TEXT($A13,"##"),"/",TEXT(LEFT(F$3,3),"###"),"/",TEXT($A$3,"yy")),CALC.!$B$145:$F$1640,5,FALSE)))</f>
        <v xml:space="preserve"> </v>
      </c>
      <c r="G13" s="7" t="str">
        <f>IF(ISERROR(VLOOKUP(CONCATENATE(TEXT($A13,"##"),"/",TEXT(LEFT(G$3,3),"###"),"/",TEXT($A$3,"yy")),CALC.!$B$145:$F$1640,5,FALSE))," ",IF(VLOOKUP(CONCATENATE(TEXT($A13,"##"),"/",TEXT(LEFT(G$3,3),"###"),"/",TEXT($A$3,"yy")),CALC.!$B$145:$F$1640,5,FALSE)="","T",VLOOKUP(CONCATENATE(TEXT($A13,"##"),"/",TEXT(LEFT(G$3,3),"###"),"/",TEXT($A$3,"yy")),CALC.!$B$145:$F$1640,5,FALSE)))</f>
        <v xml:space="preserve"> </v>
      </c>
      <c r="H13" s="7" t="str">
        <f>IF(ISERROR(VLOOKUP(CONCATENATE(TEXT($A13,"##"),"/",TEXT(LEFT(H$3,3),"###"),"/",TEXT($A$3,"yy")),CALC.!$B$145:$F$1640,5,FALSE))," ",IF(VLOOKUP(CONCATENATE(TEXT($A13,"##"),"/",TEXT(LEFT(H$3,3),"###"),"/",TEXT($A$3,"yy")),CALC.!$B$145:$F$1640,5,FALSE)="","T",VLOOKUP(CONCATENATE(TEXT($A13,"##"),"/",TEXT(LEFT(H$3,3),"###"),"/",TEXT($A$3,"yy")),CALC.!$B$145:$F$1640,5,FALSE)))</f>
        <v xml:space="preserve"> </v>
      </c>
      <c r="I13" s="7" t="str">
        <f>IF(ISERROR(VLOOKUP(CONCATENATE(TEXT($A13,"##"),"/",TEXT(LEFT(I$3,3),"###"),"/",TEXT($A$3,"yy")),CALC.!$B$145:$F$1640,5,FALSE))," ",IF(VLOOKUP(CONCATENATE(TEXT($A13,"##"),"/",TEXT(LEFT(I$3,3),"###"),"/",TEXT($A$3,"yy")),CALC.!$B$145:$F$1640,5,FALSE)="","T",VLOOKUP(CONCATENATE(TEXT($A13,"##"),"/",TEXT(LEFT(I$3,3),"###"),"/",TEXT($A$3,"yy")),CALC.!$B$145:$F$1640,5,FALSE)))</f>
        <v xml:space="preserve"> </v>
      </c>
      <c r="J13" s="7">
        <f>IF(ISERROR(VLOOKUP(CONCATENATE(TEXT($A13,"##"),"/",TEXT(LEFT(J$3,3),"###"),"/",TEXT($A$3,"yy")),CALC.!$B$145:$F$1640,5,FALSE))," ",IF(VLOOKUP(CONCATENATE(TEXT($A13,"##"),"/",TEXT(LEFT(J$3,3),"###"),"/",TEXT($A$3,"yy")),CALC.!$B$145:$F$1640,5,FALSE)="","T",VLOOKUP(CONCATENATE(TEXT($A13,"##"),"/",TEXT(LEFT(J$3,3),"###"),"/",TEXT($A$3,"yy")),CALC.!$B$145:$F$1640,5,FALSE)))</f>
        <v>22.747069799999998</v>
      </c>
      <c r="K13" s="7" t="str">
        <f>IF(ISERROR(VLOOKUP(CONCATENATE(TEXT($A13,"##"),"/",TEXT(LEFT(K$3,3),"###"),"/",TEXT($A$3,"yy")),CALC.!$B$145:$F$1640,5,FALSE))," ",IF(VLOOKUP(CONCATENATE(TEXT($A13,"##"),"/",TEXT(LEFT(K$3,3),"###"),"/",TEXT($A$3,"yy")),CALC.!$B$145:$F$1640,5,FALSE)="","T",VLOOKUP(CONCATENATE(TEXT($A13,"##"),"/",TEXT(LEFT(K$3,3),"###"),"/",TEXT($A$3,"yy")),CALC.!$B$145:$F$1640,5,FALSE)))</f>
        <v xml:space="preserve"> </v>
      </c>
      <c r="L13" s="7" t="str">
        <f>IF(ISERROR(VLOOKUP(CONCATENATE(TEXT($A13,"##"),"/",TEXT(LEFT(L$3,3),"###"),"/",TEXT($A$3,"yy")),CALC.!$B$145:$F$1640,5,FALSE))," ",IF(VLOOKUP(CONCATENATE(TEXT($A13,"##"),"/",TEXT(LEFT(L$3,3),"###"),"/",TEXT($A$3,"yy")),CALC.!$B$145:$F$1640,5,FALSE)="","T",VLOOKUP(CONCATENATE(TEXT($A13,"##"),"/",TEXT(LEFT(L$3,3),"###"),"/",TEXT($A$3,"yy")),CALC.!$B$145:$F$1640,5,FALSE)))</f>
        <v xml:space="preserve"> </v>
      </c>
      <c r="M13" s="9">
        <f>IF(ISERROR(VLOOKUP(CONCATENATE(TEXT($A13,"##"),"/",TEXT(LEFT(M$3,3),"###"),"/",TEXT($A$3,"yy")),CALC.!$B$145:$F$1640,5,FALSE))," ",IF(VLOOKUP(CONCATENATE(TEXT($A13,"##"),"/",TEXT(LEFT(M$3,3),"###"),"/",TEXT($A$3,"yy")),CALC.!$B$145:$F$1640,5,FALSE)="","T",VLOOKUP(CONCATENATE(TEXT($A13,"##"),"/",TEXT(LEFT(M$3,3),"###"),"/",TEXT($A$3,"yy")),CALC.!$B$145:$F$1640,5,FALSE)))</f>
        <v>27.892240350000002</v>
      </c>
      <c r="N13" s="96"/>
    </row>
    <row r="14" spans="1:14" ht="15.75">
      <c r="A14" s="97">
        <v>11</v>
      </c>
      <c r="B14" s="86" t="str">
        <f>IF(ISERROR(VLOOKUP(CONCATENATE(TEXT($A14,"##"),"/",TEXT(LEFT(B$3,3),"###"),"/",TEXT($A$3,"yy")),CALC.!$B$145:$F$1640,5,FALSE))," ",IF(VLOOKUP(CONCATENATE(TEXT($A14,"##"),"/",TEXT(LEFT(B$3,3),"###"),"/",TEXT($A$3,"yy")),CALC.!$B$145:$F$1640,5,FALSE)="","T",VLOOKUP(CONCATENATE(TEXT($A14,"##"),"/",TEXT(LEFT(B$3,3),"###"),"/",TEXT($A$3,"yy")),CALC.!$B$145:$F$1640,5,FALSE)))</f>
        <v xml:space="preserve"> </v>
      </c>
      <c r="C14" s="87" t="str">
        <f>IF(ISERROR(VLOOKUP(CONCATENATE(TEXT($A14,"##"),"/",TEXT(LEFT(C$3,3),"###"),"/",TEXT($A$3,"yy")),CALC.!$B$145:$F$1640,5,FALSE))," ",IF(VLOOKUP(CONCATENATE(TEXT($A14,"##"),"/",TEXT(LEFT(C$3,3),"###"),"/",TEXT($A$3,"yy")),CALC.!$B$145:$F$1640,5,FALSE)="","T",VLOOKUP(CONCATENATE(TEXT($A14,"##"),"/",TEXT(LEFT(C$3,3),"###"),"/",TEXT($A$3,"yy")),CALC.!$B$145:$F$1640,5,FALSE)))</f>
        <v xml:space="preserve"> </v>
      </c>
      <c r="D14" s="87" t="str">
        <f>IF(ISERROR(VLOOKUP(CONCATENATE(TEXT($A14,"##"),"/",TEXT(LEFT(D$3,3),"###"),"/",TEXT($A$3,"yy")),CALC.!$B$145:$F$1640,5,FALSE))," ",IF(VLOOKUP(CONCATENATE(TEXT($A14,"##"),"/",TEXT(LEFT(D$3,3),"###"),"/",TEXT($A$3,"yy")),CALC.!$B$145:$F$1640,5,FALSE)="","T",VLOOKUP(CONCATENATE(TEXT($A14,"##"),"/",TEXT(LEFT(D$3,3),"###"),"/",TEXT($A$3,"yy")),CALC.!$B$145:$F$1640,5,FALSE)))</f>
        <v xml:space="preserve"> </v>
      </c>
      <c r="E14" s="87" t="str">
        <f>IF(ISERROR(VLOOKUP(CONCATENATE(TEXT($A14,"##"),"/",TEXT(LEFT(E$3,3),"###"),"/",TEXT($A$3,"yy")),CALC.!$B$145:$F$1640,5,FALSE))," ",IF(VLOOKUP(CONCATENATE(TEXT($A14,"##"),"/",TEXT(LEFT(E$3,3),"###"),"/",TEXT($A$3,"yy")),CALC.!$B$145:$F$1640,5,FALSE)="","T",VLOOKUP(CONCATENATE(TEXT($A14,"##"),"/",TEXT(LEFT(E$3,3),"###"),"/",TEXT($A$3,"yy")),CALC.!$B$145:$F$1640,5,FALSE)))</f>
        <v xml:space="preserve"> </v>
      </c>
      <c r="F14" s="87" t="str">
        <f>IF(ISERROR(VLOOKUP(CONCATENATE(TEXT($A14,"##"),"/",TEXT(LEFT(F$3,3),"###"),"/",TEXT($A$3,"yy")),CALC.!$B$145:$F$1640,5,FALSE))," ",IF(VLOOKUP(CONCATENATE(TEXT($A14,"##"),"/",TEXT(LEFT(F$3,3),"###"),"/",TEXT($A$3,"yy")),CALC.!$B$145:$F$1640,5,FALSE)="","T",VLOOKUP(CONCATENATE(TEXT($A14,"##"),"/",TEXT(LEFT(F$3,3),"###"),"/",TEXT($A$3,"yy")),CALC.!$B$145:$F$1640,5,FALSE)))</f>
        <v xml:space="preserve"> </v>
      </c>
      <c r="G14" s="87" t="str">
        <f>IF(ISERROR(VLOOKUP(CONCATENATE(TEXT($A14,"##"),"/",TEXT(LEFT(G$3,3),"###"),"/",TEXT($A$3,"yy")),CALC.!$B$145:$F$1640,5,FALSE))," ",IF(VLOOKUP(CONCATENATE(TEXT($A14,"##"),"/",TEXT(LEFT(G$3,3),"###"),"/",TEXT($A$3,"yy")),CALC.!$B$145:$F$1640,5,FALSE)="","T",VLOOKUP(CONCATENATE(TEXT($A14,"##"),"/",TEXT(LEFT(G$3,3),"###"),"/",TEXT($A$3,"yy")),CALC.!$B$145:$F$1640,5,FALSE)))</f>
        <v xml:space="preserve"> </v>
      </c>
      <c r="H14" s="87" t="str">
        <f>IF(ISERROR(VLOOKUP(CONCATENATE(TEXT($A14,"##"),"/",TEXT(LEFT(H$3,3),"###"),"/",TEXT($A$3,"yy")),CALC.!$B$145:$F$1640,5,FALSE))," ",IF(VLOOKUP(CONCATENATE(TEXT($A14,"##"),"/",TEXT(LEFT(H$3,3),"###"),"/",TEXT($A$3,"yy")),CALC.!$B$145:$F$1640,5,FALSE)="","T",VLOOKUP(CONCATENATE(TEXT($A14,"##"),"/",TEXT(LEFT(H$3,3),"###"),"/",TEXT($A$3,"yy")),CALC.!$B$145:$F$1640,5,FALSE)))</f>
        <v xml:space="preserve"> </v>
      </c>
      <c r="I14" s="87">
        <f>IF(ISERROR(VLOOKUP(CONCATENATE(TEXT($A14,"##"),"/",TEXT(LEFT(I$3,3),"###"),"/",TEXT($A$3,"yy")),CALC.!$B$145:$F$1640,5,FALSE))," ",IF(VLOOKUP(CONCATENATE(TEXT($A14,"##"),"/",TEXT(LEFT(I$3,3),"###"),"/",TEXT($A$3,"yy")),CALC.!$B$145:$F$1640,5,FALSE)="","T",VLOOKUP(CONCATENATE(TEXT($A14,"##"),"/",TEXT(LEFT(I$3,3),"###"),"/",TEXT($A$3,"yy")),CALC.!$B$145:$F$1640,5,FALSE)))</f>
        <v>94.237860600000005</v>
      </c>
      <c r="J14" s="87">
        <f>IF(ISERROR(VLOOKUP(CONCATENATE(TEXT($A14,"##"),"/",TEXT(LEFT(J$3,3),"###"),"/",TEXT($A$3,"yy")),CALC.!$B$145:$F$1640,5,FALSE))," ",IF(VLOOKUP(CONCATENATE(TEXT($A14,"##"),"/",TEXT(LEFT(J$3,3),"###"),"/",TEXT($A$3,"yy")),CALC.!$B$145:$F$1640,5,FALSE)="","T",VLOOKUP(CONCATENATE(TEXT($A14,"##"),"/",TEXT(LEFT(J$3,3),"###"),"/",TEXT($A$3,"yy")),CALC.!$B$145:$F$1640,5,FALSE)))</f>
        <v>66.616418699999997</v>
      </c>
      <c r="K14" s="87" t="str">
        <f>IF(ISERROR(VLOOKUP(CONCATENATE(TEXT($A14,"##"),"/",TEXT(LEFT(K$3,3),"###"),"/",TEXT($A$3,"yy")),CALC.!$B$145:$F$1640,5,FALSE))," ",IF(VLOOKUP(CONCATENATE(TEXT($A14,"##"),"/",TEXT(LEFT(K$3,3),"###"),"/",TEXT($A$3,"yy")),CALC.!$B$145:$F$1640,5,FALSE)="","T",VLOOKUP(CONCATENATE(TEXT($A14,"##"),"/",TEXT(LEFT(K$3,3),"###"),"/",TEXT($A$3,"yy")),CALC.!$B$145:$F$1640,5,FALSE)))</f>
        <v>T</v>
      </c>
      <c r="L14" s="87" t="str">
        <f>IF(ISERROR(VLOOKUP(CONCATENATE(TEXT($A14,"##"),"/",TEXT(LEFT(L$3,3),"###"),"/",TEXT($A$3,"yy")),CALC.!$B$145:$F$1640,5,FALSE))," ",IF(VLOOKUP(CONCATENATE(TEXT($A14,"##"),"/",TEXT(LEFT(L$3,3),"###"),"/",TEXT($A$3,"yy")),CALC.!$B$145:$F$1640,5,FALSE)="","T",VLOOKUP(CONCATENATE(TEXT($A14,"##"),"/",TEXT(LEFT(L$3,3),"###"),"/",TEXT($A$3,"yy")),CALC.!$B$145:$F$1640,5,FALSE)))</f>
        <v xml:space="preserve"> </v>
      </c>
      <c r="M14" s="88" t="str">
        <f>IF(ISERROR(VLOOKUP(CONCATENATE(TEXT($A14,"##"),"/",TEXT(LEFT(M$3,3),"###"),"/",TEXT($A$3,"yy")),CALC.!$B$145:$F$1640,5,FALSE))," ",IF(VLOOKUP(CONCATENATE(TEXT($A14,"##"),"/",TEXT(LEFT(M$3,3),"###"),"/",TEXT($A$3,"yy")),CALC.!$B$145:$F$1640,5,FALSE)="","T",VLOOKUP(CONCATENATE(TEXT($A14,"##"),"/",TEXT(LEFT(M$3,3),"###"),"/",TEXT($A$3,"yy")),CALC.!$B$145:$F$1640,5,FALSE)))</f>
        <v xml:space="preserve"> </v>
      </c>
      <c r="N14" s="96"/>
    </row>
    <row r="15" spans="1:14" ht="15.75">
      <c r="A15" s="100">
        <v>12</v>
      </c>
      <c r="B15" s="8" t="str">
        <f>IF(ISERROR(VLOOKUP(CONCATENATE(TEXT($A15,"##"),"/",TEXT(LEFT(B$3,3),"###"),"/",TEXT($A$3,"yy")),CALC.!$B$145:$F$1640,5,FALSE))," ",IF(VLOOKUP(CONCATENATE(TEXT($A15,"##"),"/",TEXT(LEFT(B$3,3),"###"),"/",TEXT($A$3,"yy")),CALC.!$B$145:$F$1640,5,FALSE)="","T",VLOOKUP(CONCATENATE(TEXT($A15,"##"),"/",TEXT(LEFT(B$3,3),"###"),"/",TEXT($A$3,"yy")),CALC.!$B$145:$F$1640,5,FALSE)))</f>
        <v xml:space="preserve"> </v>
      </c>
      <c r="C15" s="7" t="str">
        <f>IF(ISERROR(VLOOKUP(CONCATENATE(TEXT($A15,"##"),"/",TEXT(LEFT(C$3,3),"###"),"/",TEXT($A$3,"yy")),CALC.!$B$145:$F$1640,5,FALSE))," ",IF(VLOOKUP(CONCATENATE(TEXT($A15,"##"),"/",TEXT(LEFT(C$3,3),"###"),"/",TEXT($A$3,"yy")),CALC.!$B$145:$F$1640,5,FALSE)="","T",VLOOKUP(CONCATENATE(TEXT($A15,"##"),"/",TEXT(LEFT(C$3,3),"###"),"/",TEXT($A$3,"yy")),CALC.!$B$145:$F$1640,5,FALSE)))</f>
        <v xml:space="preserve"> </v>
      </c>
      <c r="D15" s="7" t="str">
        <f>IF(ISERROR(VLOOKUP(CONCATENATE(TEXT($A15,"##"),"/",TEXT(LEFT(D$3,3),"###"),"/",TEXT($A$3,"yy")),CALC.!$B$145:$F$1640,5,FALSE))," ",IF(VLOOKUP(CONCATENATE(TEXT($A15,"##"),"/",TEXT(LEFT(D$3,3),"###"),"/",TEXT($A$3,"yy")),CALC.!$B$145:$F$1640,5,FALSE)="","T",VLOOKUP(CONCATENATE(TEXT($A15,"##"),"/",TEXT(LEFT(D$3,3),"###"),"/",TEXT($A$3,"yy")),CALC.!$B$145:$F$1640,5,FALSE)))</f>
        <v xml:space="preserve"> </v>
      </c>
      <c r="E15" s="7" t="str">
        <f>IF(ISERROR(VLOOKUP(CONCATENATE(TEXT($A15,"##"),"/",TEXT(LEFT(E$3,3),"###"),"/",TEXT($A$3,"yy")),CALC.!$B$145:$F$1640,5,FALSE))," ",IF(VLOOKUP(CONCATENATE(TEXT($A15,"##"),"/",TEXT(LEFT(E$3,3),"###"),"/",TEXT($A$3,"yy")),CALC.!$B$145:$F$1640,5,FALSE)="","T",VLOOKUP(CONCATENATE(TEXT($A15,"##"),"/",TEXT(LEFT(E$3,3),"###"),"/",TEXT($A$3,"yy")),CALC.!$B$145:$F$1640,5,FALSE)))</f>
        <v xml:space="preserve"> </v>
      </c>
      <c r="F15" s="7" t="str">
        <f>IF(ISERROR(VLOOKUP(CONCATENATE(TEXT($A15,"##"),"/",TEXT(LEFT(F$3,3),"###"),"/",TEXT($A$3,"yy")),CALC.!$B$145:$F$1640,5,FALSE))," ",IF(VLOOKUP(CONCATENATE(TEXT($A15,"##"),"/",TEXT(LEFT(F$3,3),"###"),"/",TEXT($A$3,"yy")),CALC.!$B$145:$F$1640,5,FALSE)="","T",VLOOKUP(CONCATENATE(TEXT($A15,"##"),"/",TEXT(LEFT(F$3,3),"###"),"/",TEXT($A$3,"yy")),CALC.!$B$145:$F$1640,5,FALSE)))</f>
        <v xml:space="preserve"> </v>
      </c>
      <c r="G15" s="7" t="str">
        <f>IF(ISERROR(VLOOKUP(CONCATENATE(TEXT($A15,"##"),"/",TEXT(LEFT(G$3,3),"###"),"/",TEXT($A$3,"yy")),CALC.!$B$145:$F$1640,5,FALSE))," ",IF(VLOOKUP(CONCATENATE(TEXT($A15,"##"),"/",TEXT(LEFT(G$3,3),"###"),"/",TEXT($A$3,"yy")),CALC.!$B$145:$F$1640,5,FALSE)="","T",VLOOKUP(CONCATENATE(TEXT($A15,"##"),"/",TEXT(LEFT(G$3,3),"###"),"/",TEXT($A$3,"yy")),CALC.!$B$145:$F$1640,5,FALSE)))</f>
        <v xml:space="preserve"> </v>
      </c>
      <c r="H15" s="7" t="str">
        <f>IF(ISERROR(VLOOKUP(CONCATENATE(TEXT($A15,"##"),"/",TEXT(LEFT(H$3,3),"###"),"/",TEXT($A$3,"yy")),CALC.!$B$145:$F$1640,5,FALSE))," ",IF(VLOOKUP(CONCATENATE(TEXT($A15,"##"),"/",TEXT(LEFT(H$3,3),"###"),"/",TEXT($A$3,"yy")),CALC.!$B$145:$F$1640,5,FALSE)="","T",VLOOKUP(CONCATENATE(TEXT($A15,"##"),"/",TEXT(LEFT(H$3,3),"###"),"/",TEXT($A$3,"yy")),CALC.!$B$145:$F$1640,5,FALSE)))</f>
        <v>T</v>
      </c>
      <c r="I15" s="7">
        <f>IF(ISERROR(VLOOKUP(CONCATENATE(TEXT($A15,"##"),"/",TEXT(LEFT(I$3,3),"###"),"/",TEXT($A$3,"yy")),CALC.!$B$145:$F$1640,5,FALSE))," ",IF(VLOOKUP(CONCATENATE(TEXT($A15,"##"),"/",TEXT(LEFT(I$3,3),"###"),"/",TEXT($A$3,"yy")),CALC.!$B$145:$F$1640,5,FALSE)="","T",VLOOKUP(CONCATENATE(TEXT($A15,"##"),"/",TEXT(LEFT(I$3,3),"###"),"/",TEXT($A$3,"yy")),CALC.!$B$145:$F$1640,5,FALSE)))</f>
        <v>2.1663876000000002</v>
      </c>
      <c r="J15" s="7">
        <f>IF(ISERROR(VLOOKUP(CONCATENATE(TEXT($A15,"##"),"/",TEXT(LEFT(J$3,3),"###"),"/",TEXT($A$3,"yy")),CALC.!$B$145:$F$1640,5,FALSE))," ",IF(VLOOKUP(CONCATENATE(TEXT($A15,"##"),"/",TEXT(LEFT(J$3,3),"###"),"/",TEXT($A$3,"yy")),CALC.!$B$145:$F$1640,5,FALSE)="","T",VLOOKUP(CONCATENATE(TEXT($A15,"##"),"/",TEXT(LEFT(J$3,3),"###"),"/",TEXT($A$3,"yy")),CALC.!$B$145:$F$1640,5,FALSE)))</f>
        <v>2.1663876000000002</v>
      </c>
      <c r="K15" s="7" t="str">
        <f>IF(ISERROR(VLOOKUP(CONCATENATE(TEXT($A15,"##"),"/",TEXT(LEFT(K$3,3),"###"),"/",TEXT($A$3,"yy")),CALC.!$B$145:$F$1640,5,FALSE))," ",IF(VLOOKUP(CONCATENATE(TEXT($A15,"##"),"/",TEXT(LEFT(K$3,3),"###"),"/",TEXT($A$3,"yy")),CALC.!$B$145:$F$1640,5,FALSE)="","T",VLOOKUP(CONCATENATE(TEXT($A15,"##"),"/",TEXT(LEFT(K$3,3),"###"),"/",TEXT($A$3,"yy")),CALC.!$B$145:$F$1640,5,FALSE)))</f>
        <v>T</v>
      </c>
      <c r="L15" s="7" t="str">
        <f>IF(ISERROR(VLOOKUP(CONCATENATE(TEXT($A15,"##"),"/",TEXT(LEFT(L$3,3),"###"),"/",TEXT($A$3,"yy")),CALC.!$B$145:$F$1640,5,FALSE))," ",IF(VLOOKUP(CONCATENATE(TEXT($A15,"##"),"/",TEXT(LEFT(L$3,3),"###"),"/",TEXT($A$3,"yy")),CALC.!$B$145:$F$1640,5,FALSE)="","T",VLOOKUP(CONCATENATE(TEXT($A15,"##"),"/",TEXT(LEFT(L$3,3),"###"),"/",TEXT($A$3,"yy")),CALC.!$B$145:$F$1640,5,FALSE)))</f>
        <v xml:space="preserve"> </v>
      </c>
      <c r="M15" s="9" t="str">
        <f>IF(ISERROR(VLOOKUP(CONCATENATE(TEXT($A15,"##"),"/",TEXT(LEFT(M$3,3),"###"),"/",TEXT($A$3,"yy")),CALC.!$B$145:$F$1640,5,FALSE))," ",IF(VLOOKUP(CONCATENATE(TEXT($A15,"##"),"/",TEXT(LEFT(M$3,3),"###"),"/",TEXT($A$3,"yy")),CALC.!$B$145:$F$1640,5,FALSE)="","T",VLOOKUP(CONCATENATE(TEXT($A15,"##"),"/",TEXT(LEFT(M$3,3),"###"),"/",TEXT($A$3,"yy")),CALC.!$B$145:$F$1640,5,FALSE)))</f>
        <v xml:space="preserve"> </v>
      </c>
      <c r="N15" s="96"/>
    </row>
    <row r="16" spans="1:14" ht="15.75">
      <c r="A16" s="97">
        <v>13</v>
      </c>
      <c r="B16" s="86" t="str">
        <f>IF(ISERROR(VLOOKUP(CONCATENATE(TEXT($A16,"##"),"/",TEXT(LEFT(B$3,3),"###"),"/",TEXT($A$3,"yy")),CALC.!$B$145:$F$1640,5,FALSE))," ",IF(VLOOKUP(CONCATENATE(TEXT($A16,"##"),"/",TEXT(LEFT(B$3,3),"###"),"/",TEXT($A$3,"yy")),CALC.!$B$145:$F$1640,5,FALSE)="","T",VLOOKUP(CONCATENATE(TEXT($A16,"##"),"/",TEXT(LEFT(B$3,3),"###"),"/",TEXT($A$3,"yy")),CALC.!$B$145:$F$1640,5,FALSE)))</f>
        <v xml:space="preserve"> </v>
      </c>
      <c r="C16" s="87" t="str">
        <f>IF(ISERROR(VLOOKUP(CONCATENATE(TEXT($A16,"##"),"/",TEXT(LEFT(C$3,3),"###"),"/",TEXT($A$3,"yy")),CALC.!$B$145:$F$1640,5,FALSE))," ",IF(VLOOKUP(CONCATENATE(TEXT($A16,"##"),"/",TEXT(LEFT(C$3,3),"###"),"/",TEXT($A$3,"yy")),CALC.!$B$145:$F$1640,5,FALSE)="","T",VLOOKUP(CONCATENATE(TEXT($A16,"##"),"/",TEXT(LEFT(C$3,3),"###"),"/",TEXT($A$3,"yy")),CALC.!$B$145:$F$1640,5,FALSE)))</f>
        <v xml:space="preserve"> </v>
      </c>
      <c r="D16" s="87" t="str">
        <f>IF(ISERROR(VLOOKUP(CONCATENATE(TEXT($A16,"##"),"/",TEXT(LEFT(D$3,3),"###"),"/",TEXT($A$3,"yy")),CALC.!$B$145:$F$1640,5,FALSE))," ",IF(VLOOKUP(CONCATENATE(TEXT($A16,"##"),"/",TEXT(LEFT(D$3,3),"###"),"/",TEXT($A$3,"yy")),CALC.!$B$145:$F$1640,5,FALSE)="","T",VLOOKUP(CONCATENATE(TEXT($A16,"##"),"/",TEXT(LEFT(D$3,3),"###"),"/",TEXT($A$3,"yy")),CALC.!$B$145:$F$1640,5,FALSE)))</f>
        <v xml:space="preserve"> </v>
      </c>
      <c r="E16" s="87" t="str">
        <f>IF(ISERROR(VLOOKUP(CONCATENATE(TEXT($A16,"##"),"/",TEXT(LEFT(E$3,3),"###"),"/",TEXT($A$3,"yy")),CALC.!$B$145:$F$1640,5,FALSE))," ",IF(VLOOKUP(CONCATENATE(TEXT($A16,"##"),"/",TEXT(LEFT(E$3,3),"###"),"/",TEXT($A$3,"yy")),CALC.!$B$145:$F$1640,5,FALSE)="","T",VLOOKUP(CONCATENATE(TEXT($A16,"##"),"/",TEXT(LEFT(E$3,3),"###"),"/",TEXT($A$3,"yy")),CALC.!$B$145:$F$1640,5,FALSE)))</f>
        <v xml:space="preserve"> </v>
      </c>
      <c r="F16" s="87" t="str">
        <f>IF(ISERROR(VLOOKUP(CONCATENATE(TEXT($A16,"##"),"/",TEXT(LEFT(F$3,3),"###"),"/",TEXT($A$3,"yy")),CALC.!$B$145:$F$1640,5,FALSE))," ",IF(VLOOKUP(CONCATENATE(TEXT($A16,"##"),"/",TEXT(LEFT(F$3,3),"###"),"/",TEXT($A$3,"yy")),CALC.!$B$145:$F$1640,5,FALSE)="","T",VLOOKUP(CONCATENATE(TEXT($A16,"##"),"/",TEXT(LEFT(F$3,3),"###"),"/",TEXT($A$3,"yy")),CALC.!$B$145:$F$1640,5,FALSE)))</f>
        <v xml:space="preserve"> </v>
      </c>
      <c r="G16" s="87" t="str">
        <f>IF(ISERROR(VLOOKUP(CONCATENATE(TEXT($A16,"##"),"/",TEXT(LEFT(G$3,3),"###"),"/",TEXT($A$3,"yy")),CALC.!$B$145:$F$1640,5,FALSE))," ",IF(VLOOKUP(CONCATENATE(TEXT($A16,"##"),"/",TEXT(LEFT(G$3,3),"###"),"/",TEXT($A$3,"yy")),CALC.!$B$145:$F$1640,5,FALSE)="","T",VLOOKUP(CONCATENATE(TEXT($A16,"##"),"/",TEXT(LEFT(G$3,3),"###"),"/",TEXT($A$3,"yy")),CALC.!$B$145:$F$1640,5,FALSE)))</f>
        <v xml:space="preserve"> </v>
      </c>
      <c r="H16" s="87" t="str">
        <f>IF(ISERROR(VLOOKUP(CONCATENATE(TEXT($A16,"##"),"/",TEXT(LEFT(H$3,3),"###"),"/",TEXT($A$3,"yy")),CALC.!$B$145:$F$1640,5,FALSE))," ",IF(VLOOKUP(CONCATENATE(TEXT($A16,"##"),"/",TEXT(LEFT(H$3,3),"###"),"/",TEXT($A$3,"yy")),CALC.!$B$145:$F$1640,5,FALSE)="","T",VLOOKUP(CONCATENATE(TEXT($A16,"##"),"/",TEXT(LEFT(H$3,3),"###"),"/",TEXT($A$3,"yy")),CALC.!$B$145:$F$1640,5,FALSE)))</f>
        <v xml:space="preserve"> </v>
      </c>
      <c r="I16" s="87" t="str">
        <f>IF(ISERROR(VLOOKUP(CONCATENATE(TEXT($A16,"##"),"/",TEXT(LEFT(I$3,3),"###"),"/",TEXT($A$3,"yy")),CALC.!$B$145:$F$1640,5,FALSE))," ",IF(VLOOKUP(CONCATENATE(TEXT($A16,"##"),"/",TEXT(LEFT(I$3,3),"###"),"/",TEXT($A$3,"yy")),CALC.!$B$145:$F$1640,5,FALSE)="","T",VLOOKUP(CONCATENATE(TEXT($A16,"##"),"/",TEXT(LEFT(I$3,3),"###"),"/",TEXT($A$3,"yy")),CALC.!$B$145:$F$1640,5,FALSE)))</f>
        <v xml:space="preserve"> </v>
      </c>
      <c r="J16" s="87">
        <f>IF(ISERROR(VLOOKUP(CONCATENATE(TEXT($A16,"##"),"/",TEXT(LEFT(J$3,3),"###"),"/",TEXT($A$3,"yy")),CALC.!$B$145:$F$1640,5,FALSE))," ",IF(VLOOKUP(CONCATENATE(TEXT($A16,"##"),"/",TEXT(LEFT(J$3,3),"###"),"/",TEXT($A$3,"yy")),CALC.!$B$145:$F$1640,5,FALSE)="","T",VLOOKUP(CONCATENATE(TEXT($A16,"##"),"/",TEXT(LEFT(J$3,3),"###"),"/",TEXT($A$3,"yy")),CALC.!$B$145:$F$1640,5,FALSE)))</f>
        <v>13.539922499999999</v>
      </c>
      <c r="K16" s="87">
        <f>IF(ISERROR(VLOOKUP(CONCATENATE(TEXT($A16,"##"),"/",TEXT(LEFT(K$3,3),"###"),"/",TEXT($A$3,"yy")),CALC.!$B$145:$F$1640,5,FALSE))," ",IF(VLOOKUP(CONCATENATE(TEXT($A16,"##"),"/",TEXT(LEFT(K$3,3),"###"),"/",TEXT($A$3,"yy")),CALC.!$B$145:$F$1640,5,FALSE)="","T",VLOOKUP(CONCATENATE(TEXT($A16,"##"),"/",TEXT(LEFT(K$3,3),"###"),"/",TEXT($A$3,"yy")),CALC.!$B$145:$F$1640,5,FALSE)))</f>
        <v>0.43327752000000003</v>
      </c>
      <c r="L16" s="87" t="str">
        <f>IF(ISERROR(VLOOKUP(CONCATENATE(TEXT($A16,"##"),"/",TEXT(LEFT(L$3,3),"###"),"/",TEXT($A$3,"yy")),CALC.!$B$145:$F$1640,5,FALSE))," ",IF(VLOOKUP(CONCATENATE(TEXT($A16,"##"),"/",TEXT(LEFT(L$3,3),"###"),"/",TEXT($A$3,"yy")),CALC.!$B$145:$F$1640,5,FALSE)="","T",VLOOKUP(CONCATENATE(TEXT($A16,"##"),"/",TEXT(LEFT(L$3,3),"###"),"/",TEXT($A$3,"yy")),CALC.!$B$145:$F$1640,5,FALSE)))</f>
        <v xml:space="preserve"> </v>
      </c>
      <c r="M16" s="88" t="str">
        <f>IF(ISERROR(VLOOKUP(CONCATENATE(TEXT($A16,"##"),"/",TEXT(LEFT(M$3,3),"###"),"/",TEXT($A$3,"yy")),CALC.!$B$145:$F$1640,5,FALSE))," ",IF(VLOOKUP(CONCATENATE(TEXT($A16,"##"),"/",TEXT(LEFT(M$3,3),"###"),"/",TEXT($A$3,"yy")),CALC.!$B$145:$F$1640,5,FALSE)="","T",VLOOKUP(CONCATENATE(TEXT($A16,"##"),"/",TEXT(LEFT(M$3,3),"###"),"/",TEXT($A$3,"yy")),CALC.!$B$145:$F$1640,5,FALSE)))</f>
        <v xml:space="preserve"> </v>
      </c>
      <c r="N16" s="96"/>
    </row>
    <row r="17" spans="1:15" ht="15.75">
      <c r="A17" s="100">
        <v>14</v>
      </c>
      <c r="B17" s="8" t="str">
        <f>IF(ISERROR(VLOOKUP(CONCATENATE(TEXT($A17,"##"),"/",TEXT(LEFT(B$3,3),"###"),"/",TEXT($A$3,"yy")),CALC.!$B$145:$F$1640,5,FALSE))," ",IF(VLOOKUP(CONCATENATE(TEXT($A17,"##"),"/",TEXT(LEFT(B$3,3),"###"),"/",TEXT($A$3,"yy")),CALC.!$B$145:$F$1640,5,FALSE)="","T",VLOOKUP(CONCATENATE(TEXT($A17,"##"),"/",TEXT(LEFT(B$3,3),"###"),"/",TEXT($A$3,"yy")),CALC.!$B$145:$F$1640,5,FALSE)))</f>
        <v xml:space="preserve"> </v>
      </c>
      <c r="C17" s="7" t="str">
        <f>IF(ISERROR(VLOOKUP(CONCATENATE(TEXT($A17,"##"),"/",TEXT(LEFT(C$3,3),"###"),"/",TEXT($A$3,"yy")),CALC.!$B$145:$F$1640,5,FALSE))," ",IF(VLOOKUP(CONCATENATE(TEXT($A17,"##"),"/",TEXT(LEFT(C$3,3),"###"),"/",TEXT($A$3,"yy")),CALC.!$B$145:$F$1640,5,FALSE)="","T",VLOOKUP(CONCATENATE(TEXT($A17,"##"),"/",TEXT(LEFT(C$3,3),"###"),"/",TEXT($A$3,"yy")),CALC.!$B$145:$F$1640,5,FALSE)))</f>
        <v xml:space="preserve"> </v>
      </c>
      <c r="D17" s="7" t="str">
        <f>IF(ISERROR(VLOOKUP(CONCATENATE(TEXT($A17,"##"),"/",TEXT(LEFT(D$3,3),"###"),"/",TEXT($A$3,"yy")),CALC.!$B$145:$F$1640,5,FALSE))," ",IF(VLOOKUP(CONCATENATE(TEXT($A17,"##"),"/",TEXT(LEFT(D$3,3),"###"),"/",TEXT($A$3,"yy")),CALC.!$B$145:$F$1640,5,FALSE)="","T",VLOOKUP(CONCATENATE(TEXT($A17,"##"),"/",TEXT(LEFT(D$3,3),"###"),"/",TEXT($A$3,"yy")),CALC.!$B$145:$F$1640,5,FALSE)))</f>
        <v xml:space="preserve"> </v>
      </c>
      <c r="E17" s="7" t="str">
        <f>IF(ISERROR(VLOOKUP(CONCATENATE(TEXT($A17,"##"),"/",TEXT(LEFT(E$3,3),"###"),"/",TEXT($A$3,"yy")),CALC.!$B$145:$F$1640,5,FALSE))," ",IF(VLOOKUP(CONCATENATE(TEXT($A17,"##"),"/",TEXT(LEFT(E$3,3),"###"),"/",TEXT($A$3,"yy")),CALC.!$B$145:$F$1640,5,FALSE)="","T",VLOOKUP(CONCATENATE(TEXT($A17,"##"),"/",TEXT(LEFT(E$3,3),"###"),"/",TEXT($A$3,"yy")),CALC.!$B$145:$F$1640,5,FALSE)))</f>
        <v xml:space="preserve"> </v>
      </c>
      <c r="F17" s="7" t="str">
        <f>IF(ISERROR(VLOOKUP(CONCATENATE(TEXT($A17,"##"),"/",TEXT(LEFT(F$3,3),"###"),"/",TEXT($A$3,"yy")),CALC.!$B$145:$F$1640,5,FALSE))," ",IF(VLOOKUP(CONCATENATE(TEXT($A17,"##"),"/",TEXT(LEFT(F$3,3),"###"),"/",TEXT($A$3,"yy")),CALC.!$B$145:$F$1640,5,FALSE)="","T",VLOOKUP(CONCATENATE(TEXT($A17,"##"),"/",TEXT(LEFT(F$3,3),"###"),"/",TEXT($A$3,"yy")),CALC.!$B$145:$F$1640,5,FALSE)))</f>
        <v xml:space="preserve"> </v>
      </c>
      <c r="G17" s="7" t="str">
        <f>IF(ISERROR(VLOOKUP(CONCATENATE(TEXT($A17,"##"),"/",TEXT(LEFT(G$3,3),"###"),"/",TEXT($A$3,"yy")),CALC.!$B$145:$F$1640,5,FALSE))," ",IF(VLOOKUP(CONCATENATE(TEXT($A17,"##"),"/",TEXT(LEFT(G$3,3),"###"),"/",TEXT($A$3,"yy")),CALC.!$B$145:$F$1640,5,FALSE)="","T",VLOOKUP(CONCATENATE(TEXT($A17,"##"),"/",TEXT(LEFT(G$3,3),"###"),"/",TEXT($A$3,"yy")),CALC.!$B$145:$F$1640,5,FALSE)))</f>
        <v xml:space="preserve"> </v>
      </c>
      <c r="H17" s="7" t="str">
        <f>IF(ISERROR(VLOOKUP(CONCATENATE(TEXT($A17,"##"),"/",TEXT(LEFT(H$3,3),"###"),"/",TEXT($A$3,"yy")),CALC.!$B$145:$F$1640,5,FALSE))," ",IF(VLOOKUP(CONCATENATE(TEXT($A17,"##"),"/",TEXT(LEFT(H$3,3),"###"),"/",TEXT($A$3,"yy")),CALC.!$B$145:$F$1640,5,FALSE)="","T",VLOOKUP(CONCATENATE(TEXT($A17,"##"),"/",TEXT(LEFT(H$3,3),"###"),"/",TEXT($A$3,"yy")),CALC.!$B$145:$F$1640,5,FALSE)))</f>
        <v xml:space="preserve"> </v>
      </c>
      <c r="I17" s="7" t="str">
        <f>IF(ISERROR(VLOOKUP(CONCATENATE(TEXT($A17,"##"),"/",TEXT(LEFT(I$3,3),"###"),"/",TEXT($A$3,"yy")),CALC.!$B$145:$F$1640,5,FALSE))," ",IF(VLOOKUP(CONCATENATE(TEXT($A17,"##"),"/",TEXT(LEFT(I$3,3),"###"),"/",TEXT($A$3,"yy")),CALC.!$B$145:$F$1640,5,FALSE)="","T",VLOOKUP(CONCATENATE(TEXT($A17,"##"),"/",TEXT(LEFT(I$3,3),"###"),"/",TEXT($A$3,"yy")),CALC.!$B$145:$F$1640,5,FALSE)))</f>
        <v xml:space="preserve"> </v>
      </c>
      <c r="J17" s="7" t="str">
        <f>IF(ISERROR(VLOOKUP(CONCATENATE(TEXT($A17,"##"),"/",TEXT(LEFT(J$3,3),"###"),"/",TEXT($A$3,"yy")),CALC.!$B$145:$F$1640,5,FALSE))," ",IF(VLOOKUP(CONCATENATE(TEXT($A17,"##"),"/",TEXT(LEFT(J$3,3),"###"),"/",TEXT($A$3,"yy")),CALC.!$B$145:$F$1640,5,FALSE)="","T",VLOOKUP(CONCATENATE(TEXT($A17,"##"),"/",TEXT(LEFT(J$3,3),"###"),"/",TEXT($A$3,"yy")),CALC.!$B$145:$F$1640,5,FALSE)))</f>
        <v xml:space="preserve"> </v>
      </c>
      <c r="K17" s="7" t="str">
        <f>IF(ISERROR(VLOOKUP(CONCATENATE(TEXT($A17,"##"),"/",TEXT(LEFT(K$3,3),"###"),"/",TEXT($A$3,"yy")),CALC.!$B$145:$F$1640,5,FALSE))," ",IF(VLOOKUP(CONCATENATE(TEXT($A17,"##"),"/",TEXT(LEFT(K$3,3),"###"),"/",TEXT($A$3,"yy")),CALC.!$B$145:$F$1640,5,FALSE)="","T",VLOOKUP(CONCATENATE(TEXT($A17,"##"),"/",TEXT(LEFT(K$3,3),"###"),"/",TEXT($A$3,"yy")),CALC.!$B$145:$F$1640,5,FALSE)))</f>
        <v xml:space="preserve"> </v>
      </c>
      <c r="L17" s="7" t="str">
        <f>IF(ISERROR(VLOOKUP(CONCATENATE(TEXT($A17,"##"),"/",TEXT(LEFT(L$3,3),"###"),"/",TEXT($A$3,"yy")),CALC.!$B$145:$F$1640,5,FALSE))," ",IF(VLOOKUP(CONCATENATE(TEXT($A17,"##"),"/",TEXT(LEFT(L$3,3),"###"),"/",TEXT($A$3,"yy")),CALC.!$B$145:$F$1640,5,FALSE)="","T",VLOOKUP(CONCATENATE(TEXT($A17,"##"),"/",TEXT(LEFT(L$3,3),"###"),"/",TEXT($A$3,"yy")),CALC.!$B$145:$F$1640,5,FALSE)))</f>
        <v xml:space="preserve"> </v>
      </c>
      <c r="M17" s="9" t="str">
        <f>IF(ISERROR(VLOOKUP(CONCATENATE(TEXT($A17,"##"),"/",TEXT(LEFT(M$3,3),"###"),"/",TEXT($A$3,"yy")),CALC.!$B$145:$F$1640,5,FALSE))," ",IF(VLOOKUP(CONCATENATE(TEXT($A17,"##"),"/",TEXT(LEFT(M$3,3),"###"),"/",TEXT($A$3,"yy")),CALC.!$B$145:$F$1640,5,FALSE)="","T",VLOOKUP(CONCATENATE(TEXT($A17,"##"),"/",TEXT(LEFT(M$3,3),"###"),"/",TEXT($A$3,"yy")),CALC.!$B$145:$F$1640,5,FALSE)))</f>
        <v xml:space="preserve"> </v>
      </c>
      <c r="N17" s="96"/>
    </row>
    <row r="18" spans="1:15" ht="15.75">
      <c r="A18" s="97">
        <v>15</v>
      </c>
      <c r="B18" s="86" t="str">
        <f>IF(ISERROR(VLOOKUP(CONCATENATE(TEXT($A18,"##"),"/",TEXT(LEFT(B$3,3),"###"),"/",TEXT($A$3,"yy")),CALC.!$B$145:$F$1640,5,FALSE))," ",IF(VLOOKUP(CONCATENATE(TEXT($A18,"##"),"/",TEXT(LEFT(B$3,3),"###"),"/",TEXT($A$3,"yy")),CALC.!$B$145:$F$1640,5,FALSE)="","T",VLOOKUP(CONCATENATE(TEXT($A18,"##"),"/",TEXT(LEFT(B$3,3),"###"),"/",TEXT($A$3,"yy")),CALC.!$B$145:$F$1640,5,FALSE)))</f>
        <v xml:space="preserve"> </v>
      </c>
      <c r="C18" s="87" t="str">
        <f>IF(ISERROR(VLOOKUP(CONCATENATE(TEXT($A18,"##"),"/",TEXT(LEFT(C$3,3),"###"),"/",TEXT($A$3,"yy")),CALC.!$B$145:$F$1640,5,FALSE))," ",IF(VLOOKUP(CONCATENATE(TEXT($A18,"##"),"/",TEXT(LEFT(C$3,3),"###"),"/",TEXT($A$3,"yy")),CALC.!$B$145:$F$1640,5,FALSE)="","T",VLOOKUP(CONCATENATE(TEXT($A18,"##"),"/",TEXT(LEFT(C$3,3),"###"),"/",TEXT($A$3,"yy")),CALC.!$B$145:$F$1640,5,FALSE)))</f>
        <v xml:space="preserve"> </v>
      </c>
      <c r="D18" s="87" t="str">
        <f>IF(ISERROR(VLOOKUP(CONCATENATE(TEXT($A18,"##"),"/",TEXT(LEFT(D$3,3),"###"),"/",TEXT($A$3,"yy")),CALC.!$B$145:$F$1640,5,FALSE))," ",IF(VLOOKUP(CONCATENATE(TEXT($A18,"##"),"/",TEXT(LEFT(D$3,3),"###"),"/",TEXT($A$3,"yy")),CALC.!$B$145:$F$1640,5,FALSE)="","T",VLOOKUP(CONCATENATE(TEXT($A18,"##"),"/",TEXT(LEFT(D$3,3),"###"),"/",TEXT($A$3,"yy")),CALC.!$B$145:$F$1640,5,FALSE)))</f>
        <v xml:space="preserve"> </v>
      </c>
      <c r="E18" s="87" t="str">
        <f>IF(ISERROR(VLOOKUP(CONCATENATE(TEXT($A18,"##"),"/",TEXT(LEFT(E$3,3),"###"),"/",TEXT($A$3,"yy")),CALC.!$B$145:$F$1640,5,FALSE))," ",IF(VLOOKUP(CONCATENATE(TEXT($A18,"##"),"/",TEXT(LEFT(E$3,3),"###"),"/",TEXT($A$3,"yy")),CALC.!$B$145:$F$1640,5,FALSE)="","T",VLOOKUP(CONCATENATE(TEXT($A18,"##"),"/",TEXT(LEFT(E$3,3),"###"),"/",TEXT($A$3,"yy")),CALC.!$B$145:$F$1640,5,FALSE)))</f>
        <v xml:space="preserve"> </v>
      </c>
      <c r="F18" s="87" t="str">
        <f>IF(ISERROR(VLOOKUP(CONCATENATE(TEXT($A18,"##"),"/",TEXT(LEFT(F$3,3),"###"),"/",TEXT($A$3,"yy")),CALC.!$B$145:$F$1640,5,FALSE))," ",IF(VLOOKUP(CONCATENATE(TEXT($A18,"##"),"/",TEXT(LEFT(F$3,3),"###"),"/",TEXT($A$3,"yy")),CALC.!$B$145:$F$1640,5,FALSE)="","T",VLOOKUP(CONCATENATE(TEXT($A18,"##"),"/",TEXT(LEFT(F$3,3),"###"),"/",TEXT($A$3,"yy")),CALC.!$B$145:$F$1640,5,FALSE)))</f>
        <v xml:space="preserve"> </v>
      </c>
      <c r="G18" s="87" t="str">
        <f>IF(ISERROR(VLOOKUP(CONCATENATE(TEXT($A18,"##"),"/",TEXT(LEFT(G$3,3),"###"),"/",TEXT($A$3,"yy")),CALC.!$B$145:$F$1640,5,FALSE))," ",IF(VLOOKUP(CONCATENATE(TEXT($A18,"##"),"/",TEXT(LEFT(G$3,3),"###"),"/",TEXT($A$3,"yy")),CALC.!$B$145:$F$1640,5,FALSE)="","T",VLOOKUP(CONCATENATE(TEXT($A18,"##"),"/",TEXT(LEFT(G$3,3),"###"),"/",TEXT($A$3,"yy")),CALC.!$B$145:$F$1640,5,FALSE)))</f>
        <v xml:space="preserve"> </v>
      </c>
      <c r="H18" s="87" t="str">
        <f>IF(ISERROR(VLOOKUP(CONCATENATE(TEXT($A18,"##"),"/",TEXT(LEFT(H$3,3),"###"),"/",TEXT($A$3,"yy")),CALC.!$B$145:$F$1640,5,FALSE))," ",IF(VLOOKUP(CONCATENATE(TEXT($A18,"##"),"/",TEXT(LEFT(H$3,3),"###"),"/",TEXT($A$3,"yy")),CALC.!$B$145:$F$1640,5,FALSE)="","T",VLOOKUP(CONCATENATE(TEXT($A18,"##"),"/",TEXT(LEFT(H$3,3),"###"),"/",TEXT($A$3,"yy")),CALC.!$B$145:$F$1640,5,FALSE)))</f>
        <v>T</v>
      </c>
      <c r="I18" s="87" t="str">
        <f>IF(ISERROR(VLOOKUP(CONCATENATE(TEXT($A18,"##"),"/",TEXT(LEFT(I$3,3),"###"),"/",TEXT($A$3,"yy")),CALC.!$B$145:$F$1640,5,FALSE))," ",IF(VLOOKUP(CONCATENATE(TEXT($A18,"##"),"/",TEXT(LEFT(I$3,3),"###"),"/",TEXT($A$3,"yy")),CALC.!$B$145:$F$1640,5,FALSE)="","T",VLOOKUP(CONCATENATE(TEXT($A18,"##"),"/",TEXT(LEFT(I$3,3),"###"),"/",TEXT($A$3,"yy")),CALC.!$B$145:$F$1640,5,FALSE)))</f>
        <v xml:space="preserve"> </v>
      </c>
      <c r="J18" s="87" t="str">
        <f>IF(ISERROR(VLOOKUP(CONCATENATE(TEXT($A18,"##"),"/",TEXT(LEFT(J$3,3),"###"),"/",TEXT($A$3,"yy")),CALC.!$B$145:$F$1640,5,FALSE))," ",IF(VLOOKUP(CONCATENATE(TEXT($A18,"##"),"/",TEXT(LEFT(J$3,3),"###"),"/",TEXT($A$3,"yy")),CALC.!$B$145:$F$1640,5,FALSE)="","T",VLOOKUP(CONCATENATE(TEXT($A18,"##"),"/",TEXT(LEFT(J$3,3),"###"),"/",TEXT($A$3,"yy")),CALC.!$B$145:$F$1640,5,FALSE)))</f>
        <v>T</v>
      </c>
      <c r="K18" s="87" t="str">
        <f>IF(ISERROR(VLOOKUP(CONCATENATE(TEXT($A18,"##"),"/",TEXT(LEFT(K$3,3),"###"),"/",TEXT($A$3,"yy")),CALC.!$B$145:$F$1640,5,FALSE))," ",IF(VLOOKUP(CONCATENATE(TEXT($A18,"##"),"/",TEXT(LEFT(K$3,3),"###"),"/",TEXT($A$3,"yy")),CALC.!$B$145:$F$1640,5,FALSE)="","T",VLOOKUP(CONCATENATE(TEXT($A18,"##"),"/",TEXT(LEFT(K$3,3),"###"),"/",TEXT($A$3,"yy")),CALC.!$B$145:$F$1640,5,FALSE)))</f>
        <v xml:space="preserve"> </v>
      </c>
      <c r="L18" s="87" t="str">
        <f>IF(ISERROR(VLOOKUP(CONCATENATE(TEXT($A18,"##"),"/",TEXT(LEFT(L$3,3),"###"),"/",TEXT($A$3,"yy")),CALC.!$B$145:$F$1640,5,FALSE))," ",IF(VLOOKUP(CONCATENATE(TEXT($A18,"##"),"/",TEXT(LEFT(L$3,3),"###"),"/",TEXT($A$3,"yy")),CALC.!$B$145:$F$1640,5,FALSE)="","T",VLOOKUP(CONCATENATE(TEXT($A18,"##"),"/",TEXT(LEFT(L$3,3),"###"),"/",TEXT($A$3,"yy")),CALC.!$B$145:$F$1640,5,FALSE)))</f>
        <v xml:space="preserve"> </v>
      </c>
      <c r="M18" s="88">
        <f>IF(ISERROR(VLOOKUP(CONCATENATE(TEXT($A18,"##"),"/",TEXT(LEFT(M$3,3),"###"),"/",TEXT($A$3,"yy")),CALC.!$B$145:$F$1640,5,FALSE))," ",IF(VLOOKUP(CONCATENATE(TEXT($A18,"##"),"/",TEXT(LEFT(M$3,3),"###"),"/",TEXT($A$3,"yy")),CALC.!$B$145:$F$1640,5,FALSE)="","T",VLOOKUP(CONCATENATE(TEXT($A18,"##"),"/",TEXT(LEFT(M$3,3),"###"),"/",TEXT($A$3,"yy")),CALC.!$B$145:$F$1640,5,FALSE)))</f>
        <v>27.35064345</v>
      </c>
      <c r="N18" s="96"/>
    </row>
    <row r="19" spans="1:15" ht="15.75">
      <c r="A19" s="100">
        <v>16</v>
      </c>
      <c r="B19" s="8" t="str">
        <f>IF(ISERROR(VLOOKUP(CONCATENATE(TEXT($A19,"##"),"/",TEXT(LEFT(B$3,3),"###"),"/",TEXT($A$3,"yy")),CALC.!$B$145:$F$1640,5,FALSE))," ",IF(VLOOKUP(CONCATENATE(TEXT($A19,"##"),"/",TEXT(LEFT(B$3,3),"###"),"/",TEXT($A$3,"yy")),CALC.!$B$145:$F$1640,5,FALSE)="","T",VLOOKUP(CONCATENATE(TEXT($A19,"##"),"/",TEXT(LEFT(B$3,3),"###"),"/",TEXT($A$3,"yy")),CALC.!$B$145:$F$1640,5,FALSE)))</f>
        <v xml:space="preserve"> </v>
      </c>
      <c r="C19" s="7" t="str">
        <f>IF(ISERROR(VLOOKUP(CONCATENATE(TEXT($A19,"##"),"/",TEXT(LEFT(C$3,3),"###"),"/",TEXT($A$3,"yy")),CALC.!$B$145:$F$1640,5,FALSE))," ",IF(VLOOKUP(CONCATENATE(TEXT($A19,"##"),"/",TEXT(LEFT(C$3,3),"###"),"/",TEXT($A$3,"yy")),CALC.!$B$145:$F$1640,5,FALSE)="","T",VLOOKUP(CONCATENATE(TEXT($A19,"##"),"/",TEXT(LEFT(C$3,3),"###"),"/",TEXT($A$3,"yy")),CALC.!$B$145:$F$1640,5,FALSE)))</f>
        <v xml:space="preserve"> </v>
      </c>
      <c r="D19" s="7" t="str">
        <f>IF(ISERROR(VLOOKUP(CONCATENATE(TEXT($A19,"##"),"/",TEXT(LEFT(D$3,3),"###"),"/",TEXT($A$3,"yy")),CALC.!$B$145:$F$1640,5,FALSE))," ",IF(VLOOKUP(CONCATENATE(TEXT($A19,"##"),"/",TEXT(LEFT(D$3,3),"###"),"/",TEXT($A$3,"yy")),CALC.!$B$145:$F$1640,5,FALSE)="","T",VLOOKUP(CONCATENATE(TEXT($A19,"##"),"/",TEXT(LEFT(D$3,3),"###"),"/",TEXT($A$3,"yy")),CALC.!$B$145:$F$1640,5,FALSE)))</f>
        <v xml:space="preserve"> </v>
      </c>
      <c r="E19" s="7" t="str">
        <f>IF(ISERROR(VLOOKUP(CONCATENATE(TEXT($A19,"##"),"/",TEXT(LEFT(E$3,3),"###"),"/",TEXT($A$3,"yy")),CALC.!$B$145:$F$1640,5,FALSE))," ",IF(VLOOKUP(CONCATENATE(TEXT($A19,"##"),"/",TEXT(LEFT(E$3,3),"###"),"/",TEXT($A$3,"yy")),CALC.!$B$145:$F$1640,5,FALSE)="","T",VLOOKUP(CONCATENATE(TEXT($A19,"##"),"/",TEXT(LEFT(E$3,3),"###"),"/",TEXT($A$3,"yy")),CALC.!$B$145:$F$1640,5,FALSE)))</f>
        <v xml:space="preserve"> </v>
      </c>
      <c r="F19" s="7" t="str">
        <f>IF(ISERROR(VLOOKUP(CONCATENATE(TEXT($A19,"##"),"/",TEXT(LEFT(F$3,3),"###"),"/",TEXT($A$3,"yy")),CALC.!$B$145:$F$1640,5,FALSE))," ",IF(VLOOKUP(CONCATENATE(TEXT($A19,"##"),"/",TEXT(LEFT(F$3,3),"###"),"/",TEXT($A$3,"yy")),CALC.!$B$145:$F$1640,5,FALSE)="","T",VLOOKUP(CONCATENATE(TEXT($A19,"##"),"/",TEXT(LEFT(F$3,3),"###"),"/",TEXT($A$3,"yy")),CALC.!$B$145:$F$1640,5,FALSE)))</f>
        <v xml:space="preserve"> </v>
      </c>
      <c r="G19" s="7" t="str">
        <f>IF(ISERROR(VLOOKUP(CONCATENATE(TEXT($A19,"##"),"/",TEXT(LEFT(G$3,3),"###"),"/",TEXT($A$3,"yy")),CALC.!$B$145:$F$1640,5,FALSE))," ",IF(VLOOKUP(CONCATENATE(TEXT($A19,"##"),"/",TEXT(LEFT(G$3,3),"###"),"/",TEXT($A$3,"yy")),CALC.!$B$145:$F$1640,5,FALSE)="","T",VLOOKUP(CONCATENATE(TEXT($A19,"##"),"/",TEXT(LEFT(G$3,3),"###"),"/",TEXT($A$3,"yy")),CALC.!$B$145:$F$1640,5,FALSE)))</f>
        <v xml:space="preserve"> </v>
      </c>
      <c r="H19" s="7" t="str">
        <f>IF(ISERROR(VLOOKUP(CONCATENATE(TEXT($A19,"##"),"/",TEXT(LEFT(H$3,3),"###"),"/",TEXT($A$3,"yy")),CALC.!$B$145:$F$1640,5,FALSE))," ",IF(VLOOKUP(CONCATENATE(TEXT($A19,"##"),"/",TEXT(LEFT(H$3,3),"###"),"/",TEXT($A$3,"yy")),CALC.!$B$145:$F$1640,5,FALSE)="","T",VLOOKUP(CONCATENATE(TEXT($A19,"##"),"/",TEXT(LEFT(H$3,3),"###"),"/",TEXT($A$3,"yy")),CALC.!$B$145:$F$1640,5,FALSE)))</f>
        <v>T</v>
      </c>
      <c r="I19" s="7" t="str">
        <f>IF(ISERROR(VLOOKUP(CONCATENATE(TEXT($A19,"##"),"/",TEXT(LEFT(I$3,3),"###"),"/",TEXT($A$3,"yy")),CALC.!$B$145:$F$1640,5,FALSE))," ",IF(VLOOKUP(CONCATENATE(TEXT($A19,"##"),"/",TEXT(LEFT(I$3,3),"###"),"/",TEXT($A$3,"yy")),CALC.!$B$145:$F$1640,5,FALSE)="","T",VLOOKUP(CONCATENATE(TEXT($A19,"##"),"/",TEXT(LEFT(I$3,3),"###"),"/",TEXT($A$3,"yy")),CALC.!$B$145:$F$1640,5,FALSE)))</f>
        <v xml:space="preserve"> </v>
      </c>
      <c r="J19" s="7" t="str">
        <f>IF(ISERROR(VLOOKUP(CONCATENATE(TEXT($A19,"##"),"/",TEXT(LEFT(J$3,3),"###"),"/",TEXT($A$3,"yy")),CALC.!$B$145:$F$1640,5,FALSE))," ",IF(VLOOKUP(CONCATENATE(TEXT($A19,"##"),"/",TEXT(LEFT(J$3,3),"###"),"/",TEXT($A$3,"yy")),CALC.!$B$145:$F$1640,5,FALSE)="","T",VLOOKUP(CONCATENATE(TEXT($A19,"##"),"/",TEXT(LEFT(J$3,3),"###"),"/",TEXT($A$3,"yy")),CALC.!$B$145:$F$1640,5,FALSE)))</f>
        <v>T</v>
      </c>
      <c r="K19" s="7" t="str">
        <f>IF(ISERROR(VLOOKUP(CONCATENATE(TEXT($A19,"##"),"/",TEXT(LEFT(K$3,3),"###"),"/",TEXT($A$3,"yy")),CALC.!$B$145:$F$1640,5,FALSE))," ",IF(VLOOKUP(CONCATENATE(TEXT($A19,"##"),"/",TEXT(LEFT(K$3,3),"###"),"/",TEXT($A$3,"yy")),CALC.!$B$145:$F$1640,5,FALSE)="","T",VLOOKUP(CONCATENATE(TEXT($A19,"##"),"/",TEXT(LEFT(K$3,3),"###"),"/",TEXT($A$3,"yy")),CALC.!$B$145:$F$1640,5,FALSE)))</f>
        <v xml:space="preserve"> </v>
      </c>
      <c r="L19" s="7" t="str">
        <f>IF(ISERROR(VLOOKUP(CONCATENATE(TEXT($A19,"##"),"/",TEXT(LEFT(L$3,3),"###"),"/",TEXT($A$3,"yy")),CALC.!$B$145:$F$1640,5,FALSE))," ",IF(VLOOKUP(CONCATENATE(TEXT($A19,"##"),"/",TEXT(LEFT(L$3,3),"###"),"/",TEXT($A$3,"yy")),CALC.!$B$145:$F$1640,5,FALSE)="","T",VLOOKUP(CONCATENATE(TEXT($A19,"##"),"/",TEXT(LEFT(L$3,3),"###"),"/",TEXT($A$3,"yy")),CALC.!$B$145:$F$1640,5,FALSE)))</f>
        <v xml:space="preserve"> </v>
      </c>
      <c r="M19" s="9">
        <f>IF(ISERROR(VLOOKUP(CONCATENATE(TEXT($A19,"##"),"/",TEXT(LEFT(M$3,3),"###"),"/",TEXT($A$3,"yy")),CALC.!$B$145:$F$1640,5,FALSE))," ",IF(VLOOKUP(CONCATENATE(TEXT($A19,"##"),"/",TEXT(LEFT(M$3,3),"###"),"/",TEXT($A$3,"yy")),CALC.!$B$145:$F$1640,5,FALSE)="","T",VLOOKUP(CONCATENATE(TEXT($A19,"##"),"/",TEXT(LEFT(M$3,3),"###"),"/",TEXT($A$3,"yy")),CALC.!$B$145:$F$1640,5,FALSE)))</f>
        <v>27.892240350000002</v>
      </c>
      <c r="N19" s="96"/>
    </row>
    <row r="20" spans="1:15" ht="15.75">
      <c r="A20" s="97">
        <v>17</v>
      </c>
      <c r="B20" s="86" t="str">
        <f>IF(ISERROR(VLOOKUP(CONCATENATE(TEXT($A20,"##"),"/",TEXT(LEFT(B$3,3),"###"),"/",TEXT($A$3,"yy")),CALC.!$B$145:$F$1640,5,FALSE))," ",IF(VLOOKUP(CONCATENATE(TEXT($A20,"##"),"/",TEXT(LEFT(B$3,3),"###"),"/",TEXT($A$3,"yy")),CALC.!$B$145:$F$1640,5,FALSE)="","T",VLOOKUP(CONCATENATE(TEXT($A20,"##"),"/",TEXT(LEFT(B$3,3),"###"),"/",TEXT($A$3,"yy")),CALC.!$B$145:$F$1640,5,FALSE)))</f>
        <v xml:space="preserve"> </v>
      </c>
      <c r="C20" s="87" t="str">
        <f>IF(ISERROR(VLOOKUP(CONCATENATE(TEXT($A20,"##"),"/",TEXT(LEFT(C$3,3),"###"),"/",TEXT($A$3,"yy")),CALC.!$B$145:$F$1640,5,FALSE))," ",IF(VLOOKUP(CONCATENATE(TEXT($A20,"##"),"/",TEXT(LEFT(C$3,3),"###"),"/",TEXT($A$3,"yy")),CALC.!$B$145:$F$1640,5,FALSE)="","T",VLOOKUP(CONCATENATE(TEXT($A20,"##"),"/",TEXT(LEFT(C$3,3),"###"),"/",TEXT($A$3,"yy")),CALC.!$B$145:$F$1640,5,FALSE)))</f>
        <v xml:space="preserve"> </v>
      </c>
      <c r="D20" s="87" t="str">
        <f>IF(ISERROR(VLOOKUP(CONCATENATE(TEXT($A20,"##"),"/",TEXT(LEFT(D$3,3),"###"),"/",TEXT($A$3,"yy")),CALC.!$B$145:$F$1640,5,FALSE))," ",IF(VLOOKUP(CONCATENATE(TEXT($A20,"##"),"/",TEXT(LEFT(D$3,3),"###"),"/",TEXT($A$3,"yy")),CALC.!$B$145:$F$1640,5,FALSE)="","T",VLOOKUP(CONCATENATE(TEXT($A20,"##"),"/",TEXT(LEFT(D$3,3),"###"),"/",TEXT($A$3,"yy")),CALC.!$B$145:$F$1640,5,FALSE)))</f>
        <v xml:space="preserve"> </v>
      </c>
      <c r="E20" s="87" t="str">
        <f>IF(ISERROR(VLOOKUP(CONCATENATE(TEXT($A20,"##"),"/",TEXT(LEFT(E$3,3),"###"),"/",TEXT($A$3,"yy")),CALC.!$B$145:$F$1640,5,FALSE))," ",IF(VLOOKUP(CONCATENATE(TEXT($A20,"##"),"/",TEXT(LEFT(E$3,3),"###"),"/",TEXT($A$3,"yy")),CALC.!$B$145:$F$1640,5,FALSE)="","T",VLOOKUP(CONCATENATE(TEXT($A20,"##"),"/",TEXT(LEFT(E$3,3),"###"),"/",TEXT($A$3,"yy")),CALC.!$B$145:$F$1640,5,FALSE)))</f>
        <v xml:space="preserve"> </v>
      </c>
      <c r="F20" s="87" t="str">
        <f>IF(ISERROR(VLOOKUP(CONCATENATE(TEXT($A20,"##"),"/",TEXT(LEFT(F$3,3),"###"),"/",TEXT($A$3,"yy")),CALC.!$B$145:$F$1640,5,FALSE))," ",IF(VLOOKUP(CONCATENATE(TEXT($A20,"##"),"/",TEXT(LEFT(F$3,3),"###"),"/",TEXT($A$3,"yy")),CALC.!$B$145:$F$1640,5,FALSE)="","T",VLOOKUP(CONCATENATE(TEXT($A20,"##"),"/",TEXT(LEFT(F$3,3),"###"),"/",TEXT($A$3,"yy")),CALC.!$B$145:$F$1640,5,FALSE)))</f>
        <v xml:space="preserve"> </v>
      </c>
      <c r="G20" s="87" t="str">
        <f>IF(ISERROR(VLOOKUP(CONCATENATE(TEXT($A20,"##"),"/",TEXT(LEFT(G$3,3),"###"),"/",TEXT($A$3,"yy")),CALC.!$B$145:$F$1640,5,FALSE))," ",IF(VLOOKUP(CONCATENATE(TEXT($A20,"##"),"/",TEXT(LEFT(G$3,3),"###"),"/",TEXT($A$3,"yy")),CALC.!$B$145:$F$1640,5,FALSE)="","T",VLOOKUP(CONCATENATE(TEXT($A20,"##"),"/",TEXT(LEFT(G$3,3),"###"),"/",TEXT($A$3,"yy")),CALC.!$B$145:$F$1640,5,FALSE)))</f>
        <v xml:space="preserve"> </v>
      </c>
      <c r="H20" s="87" t="str">
        <f>IF(ISERROR(VLOOKUP(CONCATENATE(TEXT($A20,"##"),"/",TEXT(LEFT(H$3,3),"###"),"/",TEXT($A$3,"yy")),CALC.!$B$145:$F$1640,5,FALSE))," ",IF(VLOOKUP(CONCATENATE(TEXT($A20,"##"),"/",TEXT(LEFT(H$3,3),"###"),"/",TEXT($A$3,"yy")),CALC.!$B$145:$F$1640,5,FALSE)="","T",VLOOKUP(CONCATENATE(TEXT($A20,"##"),"/",TEXT(LEFT(H$3,3),"###"),"/",TEXT($A$3,"yy")),CALC.!$B$145:$F$1640,5,FALSE)))</f>
        <v xml:space="preserve"> </v>
      </c>
      <c r="I20" s="87" t="str">
        <f>IF(ISERROR(VLOOKUP(CONCATENATE(TEXT($A20,"##"),"/",TEXT(LEFT(I$3,3),"###"),"/",TEXT($A$3,"yy")),CALC.!$B$145:$F$1640,5,FALSE))," ",IF(VLOOKUP(CONCATENATE(TEXT($A20,"##"),"/",TEXT(LEFT(I$3,3),"###"),"/",TEXT($A$3,"yy")),CALC.!$B$145:$F$1640,5,FALSE)="","T",VLOOKUP(CONCATENATE(TEXT($A20,"##"),"/",TEXT(LEFT(I$3,3),"###"),"/",TEXT($A$3,"yy")),CALC.!$B$145:$F$1640,5,FALSE)))</f>
        <v xml:space="preserve"> </v>
      </c>
      <c r="J20" s="87" t="str">
        <f>IF(ISERROR(VLOOKUP(CONCATENATE(TEXT($A20,"##"),"/",TEXT(LEFT(J$3,3),"###"),"/",TEXT($A$3,"yy")),CALC.!$B$145:$F$1640,5,FALSE))," ",IF(VLOOKUP(CONCATENATE(TEXT($A20,"##"),"/",TEXT(LEFT(J$3,3),"###"),"/",TEXT($A$3,"yy")),CALC.!$B$145:$F$1640,5,FALSE)="","T",VLOOKUP(CONCATENATE(TEXT($A20,"##"),"/",TEXT(LEFT(J$3,3),"###"),"/",TEXT($A$3,"yy")),CALC.!$B$145:$F$1640,5,FALSE)))</f>
        <v xml:space="preserve"> </v>
      </c>
      <c r="K20" s="87" t="str">
        <f>IF(ISERROR(VLOOKUP(CONCATENATE(TEXT($A20,"##"),"/",TEXT(LEFT(K$3,3),"###"),"/",TEXT($A$3,"yy")),CALC.!$B$145:$F$1640,5,FALSE))," ",IF(VLOOKUP(CONCATENATE(TEXT($A20,"##"),"/",TEXT(LEFT(K$3,3),"###"),"/",TEXT($A$3,"yy")),CALC.!$B$145:$F$1640,5,FALSE)="","T",VLOOKUP(CONCATENATE(TEXT($A20,"##"),"/",TEXT(LEFT(K$3,3),"###"),"/",TEXT($A$3,"yy")),CALC.!$B$145:$F$1640,5,FALSE)))</f>
        <v xml:space="preserve"> </v>
      </c>
      <c r="L20" s="87" t="str">
        <f>IF(ISERROR(VLOOKUP(CONCATENATE(TEXT($A20,"##"),"/",TEXT(LEFT(L$3,3),"###"),"/",TEXT($A$3,"yy")),CALC.!$B$145:$F$1640,5,FALSE))," ",IF(VLOOKUP(CONCATENATE(TEXT($A20,"##"),"/",TEXT(LEFT(L$3,3),"###"),"/",TEXT($A$3,"yy")),CALC.!$B$145:$F$1640,5,FALSE)="","T",VLOOKUP(CONCATENATE(TEXT($A20,"##"),"/",TEXT(LEFT(L$3,3),"###"),"/",TEXT($A$3,"yy")),CALC.!$B$145:$F$1640,5,FALSE)))</f>
        <v>T</v>
      </c>
      <c r="M20" s="88" t="str">
        <f>IF(ISERROR(VLOOKUP(CONCATENATE(TEXT($A20,"##"),"/",TEXT(LEFT(M$3,3),"###"),"/",TEXT($A$3,"yy")),CALC.!$B$145:$F$1640,5,FALSE))," ",IF(VLOOKUP(CONCATENATE(TEXT($A20,"##"),"/",TEXT(LEFT(M$3,3),"###"),"/",TEXT($A$3,"yy")),CALC.!$B$145:$F$1640,5,FALSE)="","T",VLOOKUP(CONCATENATE(TEXT($A20,"##"),"/",TEXT(LEFT(M$3,3),"###"),"/",TEXT($A$3,"yy")),CALC.!$B$145:$F$1640,5,FALSE)))</f>
        <v xml:space="preserve"> </v>
      </c>
      <c r="N20" s="96"/>
    </row>
    <row r="21" spans="1:15" ht="15.75">
      <c r="A21" s="100">
        <v>18</v>
      </c>
      <c r="B21" s="8" t="str">
        <f>IF(ISERROR(VLOOKUP(CONCATENATE(TEXT($A21,"##"),"/",TEXT(LEFT(B$3,3),"###"),"/",TEXT($A$3,"yy")),CALC.!$B$145:$F$1640,5,FALSE))," ",IF(VLOOKUP(CONCATENATE(TEXT($A21,"##"),"/",TEXT(LEFT(B$3,3),"###"),"/",TEXT($A$3,"yy")),CALC.!$B$145:$F$1640,5,FALSE)="","T",VLOOKUP(CONCATENATE(TEXT($A21,"##"),"/",TEXT(LEFT(B$3,3),"###"),"/",TEXT($A$3,"yy")),CALC.!$B$145:$F$1640,5,FALSE)))</f>
        <v xml:space="preserve"> </v>
      </c>
      <c r="C21" s="7" t="str">
        <f>IF(ISERROR(VLOOKUP(CONCATENATE(TEXT($A21,"##"),"/",TEXT(LEFT(C$3,3),"###"),"/",TEXT($A$3,"yy")),CALC.!$B$145:$F$1640,5,FALSE))," ",IF(VLOOKUP(CONCATENATE(TEXT($A21,"##"),"/",TEXT(LEFT(C$3,3),"###"),"/",TEXT($A$3,"yy")),CALC.!$B$145:$F$1640,5,FALSE)="","T",VLOOKUP(CONCATENATE(TEXT($A21,"##"),"/",TEXT(LEFT(C$3,3),"###"),"/",TEXT($A$3,"yy")),CALC.!$B$145:$F$1640,5,FALSE)))</f>
        <v xml:space="preserve"> </v>
      </c>
      <c r="D21" s="7" t="str">
        <f>IF(ISERROR(VLOOKUP(CONCATENATE(TEXT($A21,"##"),"/",TEXT(LEFT(D$3,3),"###"),"/",TEXT($A$3,"yy")),CALC.!$B$145:$F$1640,5,FALSE))," ",IF(VLOOKUP(CONCATENATE(TEXT($A21,"##"),"/",TEXT(LEFT(D$3,3),"###"),"/",TEXT($A$3,"yy")),CALC.!$B$145:$F$1640,5,FALSE)="","T",VLOOKUP(CONCATENATE(TEXT($A21,"##"),"/",TEXT(LEFT(D$3,3),"###"),"/",TEXT($A$3,"yy")),CALC.!$B$145:$F$1640,5,FALSE)))</f>
        <v xml:space="preserve"> </v>
      </c>
      <c r="E21" s="7" t="str">
        <f>IF(ISERROR(VLOOKUP(CONCATENATE(TEXT($A21,"##"),"/",TEXT(LEFT(E$3,3),"###"),"/",TEXT($A$3,"yy")),CALC.!$B$145:$F$1640,5,FALSE))," ",IF(VLOOKUP(CONCATENATE(TEXT($A21,"##"),"/",TEXT(LEFT(E$3,3),"###"),"/",TEXT($A$3,"yy")),CALC.!$B$145:$F$1640,5,FALSE)="","T",VLOOKUP(CONCATENATE(TEXT($A21,"##"),"/",TEXT(LEFT(E$3,3),"###"),"/",TEXT($A$3,"yy")),CALC.!$B$145:$F$1640,5,FALSE)))</f>
        <v xml:space="preserve"> </v>
      </c>
      <c r="F21" s="7" t="str">
        <f>IF(ISERROR(VLOOKUP(CONCATENATE(TEXT($A21,"##"),"/",TEXT(LEFT(F$3,3),"###"),"/",TEXT($A$3,"yy")),CALC.!$B$145:$F$1640,5,FALSE))," ",IF(VLOOKUP(CONCATENATE(TEXT($A21,"##"),"/",TEXT(LEFT(F$3,3),"###"),"/",TEXT($A$3,"yy")),CALC.!$B$145:$F$1640,5,FALSE)="","T",VLOOKUP(CONCATENATE(TEXT($A21,"##"),"/",TEXT(LEFT(F$3,3),"###"),"/",TEXT($A$3,"yy")),CALC.!$B$145:$F$1640,5,FALSE)))</f>
        <v xml:space="preserve"> </v>
      </c>
      <c r="G21" s="7" t="str">
        <f>IF(ISERROR(VLOOKUP(CONCATENATE(TEXT($A21,"##"),"/",TEXT(LEFT(G$3,3),"###"),"/",TEXT($A$3,"yy")),CALC.!$B$145:$F$1640,5,FALSE))," ",IF(VLOOKUP(CONCATENATE(TEXT($A21,"##"),"/",TEXT(LEFT(G$3,3),"###"),"/",TEXT($A$3,"yy")),CALC.!$B$145:$F$1640,5,FALSE)="","T",VLOOKUP(CONCATENATE(TEXT($A21,"##"),"/",TEXT(LEFT(G$3,3),"###"),"/",TEXT($A$3,"yy")),CALC.!$B$145:$F$1640,5,FALSE)))</f>
        <v xml:space="preserve"> </v>
      </c>
      <c r="H21" s="7" t="str">
        <f>IF(ISERROR(VLOOKUP(CONCATENATE(TEXT($A21,"##"),"/",TEXT(LEFT(H$3,3),"###"),"/",TEXT($A$3,"yy")),CALC.!$B$145:$F$1640,5,FALSE))," ",IF(VLOOKUP(CONCATENATE(TEXT($A21,"##"),"/",TEXT(LEFT(H$3,3),"###"),"/",TEXT($A$3,"yy")),CALC.!$B$145:$F$1640,5,FALSE)="","T",VLOOKUP(CONCATENATE(TEXT($A21,"##"),"/",TEXT(LEFT(H$3,3),"###"),"/",TEXT($A$3,"yy")),CALC.!$B$145:$F$1640,5,FALSE)))</f>
        <v xml:space="preserve"> </v>
      </c>
      <c r="I21" s="7">
        <f>IF(ISERROR(VLOOKUP(CONCATENATE(TEXT($A21,"##"),"/",TEXT(LEFT(I$3,3),"###"),"/",TEXT($A$3,"yy")),CALC.!$B$145:$F$1640,5,FALSE))," ",IF(VLOOKUP(CONCATENATE(TEXT($A21,"##"),"/",TEXT(LEFT(I$3,3),"###"),"/",TEXT($A$3,"yy")),CALC.!$B$145:$F$1640,5,FALSE)="","T",VLOOKUP(CONCATENATE(TEXT($A21,"##"),"/",TEXT(LEFT(I$3,3),"###"),"/",TEXT($A$3,"yy")),CALC.!$B$145:$F$1640,5,FALSE)))</f>
        <v>50.910108600000001</v>
      </c>
      <c r="J21" s="7" t="str">
        <f>IF(ISERROR(VLOOKUP(CONCATENATE(TEXT($A21,"##"),"/",TEXT(LEFT(J$3,3),"###"),"/",TEXT($A$3,"yy")),CALC.!$B$145:$F$1640,5,FALSE))," ",IF(VLOOKUP(CONCATENATE(TEXT($A21,"##"),"/",TEXT(LEFT(J$3,3),"###"),"/",TEXT($A$3,"yy")),CALC.!$B$145:$F$1640,5,FALSE)="","T",VLOOKUP(CONCATENATE(TEXT($A21,"##"),"/",TEXT(LEFT(J$3,3),"###"),"/",TEXT($A$3,"yy")),CALC.!$B$145:$F$1640,5,FALSE)))</f>
        <v xml:space="preserve"> </v>
      </c>
      <c r="K21" s="7" t="str">
        <f>IF(ISERROR(VLOOKUP(CONCATENATE(TEXT($A21,"##"),"/",TEXT(LEFT(K$3,3),"###"),"/",TEXT($A$3,"yy")),CALC.!$B$145:$F$1640,5,FALSE))," ",IF(VLOOKUP(CONCATENATE(TEXT($A21,"##"),"/",TEXT(LEFT(K$3,3),"###"),"/",TEXT($A$3,"yy")),CALC.!$B$145:$F$1640,5,FALSE)="","T",VLOOKUP(CONCATENATE(TEXT($A21,"##"),"/",TEXT(LEFT(K$3,3),"###"),"/",TEXT($A$3,"yy")),CALC.!$B$145:$F$1640,5,FALSE)))</f>
        <v xml:space="preserve"> </v>
      </c>
      <c r="L21" s="7">
        <f>IF(ISERROR(VLOOKUP(CONCATENATE(TEXT($A21,"##"),"/",TEXT(LEFT(L$3,3),"###"),"/",TEXT($A$3,"yy")),CALC.!$B$145:$F$1640,5,FALSE))," ",IF(VLOOKUP(CONCATENATE(TEXT($A21,"##"),"/",TEXT(LEFT(L$3,3),"###"),"/",TEXT($A$3,"yy")),CALC.!$B$145:$F$1640,5,FALSE)="","T",VLOOKUP(CONCATENATE(TEXT($A21,"##"),"/",TEXT(LEFT(L$3,3),"###"),"/",TEXT($A$3,"yy")),CALC.!$B$145:$F$1640,5,FALSE)))</f>
        <v>7.9831383059999999</v>
      </c>
      <c r="M21" s="9" t="str">
        <f>IF(ISERROR(VLOOKUP(CONCATENATE(TEXT($A21,"##"),"/",TEXT(LEFT(M$3,3),"###"),"/",TEXT($A$3,"yy")),CALC.!$B$145:$F$1640,5,FALSE))," ",IF(VLOOKUP(CONCATENATE(TEXT($A21,"##"),"/",TEXT(LEFT(M$3,3),"###"),"/",TEXT($A$3,"yy")),CALC.!$B$145:$F$1640,5,FALSE)="","T",VLOOKUP(CONCATENATE(TEXT($A21,"##"),"/",TEXT(LEFT(M$3,3),"###"),"/",TEXT($A$3,"yy")),CALC.!$B$145:$F$1640,5,FALSE)))</f>
        <v xml:space="preserve"> </v>
      </c>
      <c r="N21" s="96"/>
    </row>
    <row r="22" spans="1:15" ht="15.75">
      <c r="A22" s="97">
        <v>19</v>
      </c>
      <c r="B22" s="86" t="str">
        <f>IF(ISERROR(VLOOKUP(CONCATENATE(TEXT($A22,"##"),"/",TEXT(LEFT(B$3,3),"###"),"/",TEXT($A$3,"yy")),CALC.!$B$145:$F$1640,5,FALSE))," ",IF(VLOOKUP(CONCATENATE(TEXT($A22,"##"),"/",TEXT(LEFT(B$3,3),"###"),"/",TEXT($A$3,"yy")),CALC.!$B$145:$F$1640,5,FALSE)="","T",VLOOKUP(CONCATENATE(TEXT($A22,"##"),"/",TEXT(LEFT(B$3,3),"###"),"/",TEXT($A$3,"yy")),CALC.!$B$145:$F$1640,5,FALSE)))</f>
        <v xml:space="preserve"> </v>
      </c>
      <c r="C22" s="87" t="str">
        <f>IF(ISERROR(VLOOKUP(CONCATENATE(TEXT($A22,"##"),"/",TEXT(LEFT(C$3,3),"###"),"/",TEXT($A$3,"yy")),CALC.!$B$145:$F$1640,5,FALSE))," ",IF(VLOOKUP(CONCATENATE(TEXT($A22,"##"),"/",TEXT(LEFT(C$3,3),"###"),"/",TEXT($A$3,"yy")),CALC.!$B$145:$F$1640,5,FALSE)="","T",VLOOKUP(CONCATENATE(TEXT($A22,"##"),"/",TEXT(LEFT(C$3,3),"###"),"/",TEXT($A$3,"yy")),CALC.!$B$145:$F$1640,5,FALSE)))</f>
        <v xml:space="preserve"> </v>
      </c>
      <c r="D22" s="87" t="str">
        <f>IF(ISERROR(VLOOKUP(CONCATENATE(TEXT($A22,"##"),"/",TEXT(LEFT(D$3,3),"###"),"/",TEXT($A$3,"yy")),CALC.!$B$145:$F$1640,5,FALSE))," ",IF(VLOOKUP(CONCATENATE(TEXT($A22,"##"),"/",TEXT(LEFT(D$3,3),"###"),"/",TEXT($A$3,"yy")),CALC.!$B$145:$F$1640,5,FALSE)="","T",VLOOKUP(CONCATENATE(TEXT($A22,"##"),"/",TEXT(LEFT(D$3,3),"###"),"/",TEXT($A$3,"yy")),CALC.!$B$145:$F$1640,5,FALSE)))</f>
        <v xml:space="preserve"> </v>
      </c>
      <c r="E22" s="87" t="str">
        <f>IF(ISERROR(VLOOKUP(CONCATENATE(TEXT($A22,"##"),"/",TEXT(LEFT(E$3,3),"###"),"/",TEXT($A$3,"yy")),CALC.!$B$145:$F$1640,5,FALSE))," ",IF(VLOOKUP(CONCATENATE(TEXT($A22,"##"),"/",TEXT(LEFT(E$3,3),"###"),"/",TEXT($A$3,"yy")),CALC.!$B$145:$F$1640,5,FALSE)="","T",VLOOKUP(CONCATENATE(TEXT($A22,"##"),"/",TEXT(LEFT(E$3,3),"###"),"/",TEXT($A$3,"yy")),CALC.!$B$145:$F$1640,5,FALSE)))</f>
        <v xml:space="preserve"> </v>
      </c>
      <c r="F22" s="87" t="str">
        <f>IF(ISERROR(VLOOKUP(CONCATENATE(TEXT($A22,"##"),"/",TEXT(LEFT(F$3,3),"###"),"/",TEXT($A$3,"yy")),CALC.!$B$145:$F$1640,5,FALSE))," ",IF(VLOOKUP(CONCATENATE(TEXT($A22,"##"),"/",TEXT(LEFT(F$3,3),"###"),"/",TEXT($A$3,"yy")),CALC.!$B$145:$F$1640,5,FALSE)="","T",VLOOKUP(CONCATENATE(TEXT($A22,"##"),"/",TEXT(LEFT(F$3,3),"###"),"/",TEXT($A$3,"yy")),CALC.!$B$145:$F$1640,5,FALSE)))</f>
        <v xml:space="preserve"> </v>
      </c>
      <c r="G22" s="87" t="str">
        <f>IF(ISERROR(VLOOKUP(CONCATENATE(TEXT($A22,"##"),"/",TEXT(LEFT(G$3,3),"###"),"/",TEXT($A$3,"yy")),CALC.!$B$145:$F$1640,5,FALSE))," ",IF(VLOOKUP(CONCATENATE(TEXT($A22,"##"),"/",TEXT(LEFT(G$3,3),"###"),"/",TEXT($A$3,"yy")),CALC.!$B$145:$F$1640,5,FALSE)="","T",VLOOKUP(CONCATENATE(TEXT($A22,"##"),"/",TEXT(LEFT(G$3,3),"###"),"/",TEXT($A$3,"yy")),CALC.!$B$145:$F$1640,5,FALSE)))</f>
        <v xml:space="preserve"> </v>
      </c>
      <c r="H22" s="87" t="str">
        <f>IF(ISERROR(VLOOKUP(CONCATENATE(TEXT($A22,"##"),"/",TEXT(LEFT(H$3,3),"###"),"/",TEXT($A$3,"yy")),CALC.!$B$145:$F$1640,5,FALSE))," ",IF(VLOOKUP(CONCATENATE(TEXT($A22,"##"),"/",TEXT(LEFT(H$3,3),"###"),"/",TEXT($A$3,"yy")),CALC.!$B$145:$F$1640,5,FALSE)="","T",VLOOKUP(CONCATENATE(TEXT($A22,"##"),"/",TEXT(LEFT(H$3,3),"###"),"/",TEXT($A$3,"yy")),CALC.!$B$145:$F$1640,5,FALSE)))</f>
        <v xml:space="preserve"> </v>
      </c>
      <c r="I22" s="87" t="str">
        <f>IF(ISERROR(VLOOKUP(CONCATENATE(TEXT($A22,"##"),"/",TEXT(LEFT(I$3,3),"###"),"/",TEXT($A$3,"yy")),CALC.!$B$145:$F$1640,5,FALSE))," ",IF(VLOOKUP(CONCATENATE(TEXT($A22,"##"),"/",TEXT(LEFT(I$3,3),"###"),"/",TEXT($A$3,"yy")),CALC.!$B$145:$F$1640,5,FALSE)="","T",VLOOKUP(CONCATENATE(TEXT($A22,"##"),"/",TEXT(LEFT(I$3,3),"###"),"/",TEXT($A$3,"yy")),CALC.!$B$145:$F$1640,5,FALSE)))</f>
        <v xml:space="preserve"> </v>
      </c>
      <c r="J22" s="87" t="str">
        <f>IF(ISERROR(VLOOKUP(CONCATENATE(TEXT($A22,"##"),"/",TEXT(LEFT(J$3,3),"###"),"/",TEXT($A$3,"yy")),CALC.!$B$145:$F$1640,5,FALSE))," ",IF(VLOOKUP(CONCATENATE(TEXT($A22,"##"),"/",TEXT(LEFT(J$3,3),"###"),"/",TEXT($A$3,"yy")),CALC.!$B$145:$F$1640,5,FALSE)="","T",VLOOKUP(CONCATENATE(TEXT($A22,"##"),"/",TEXT(LEFT(J$3,3),"###"),"/",TEXT($A$3,"yy")),CALC.!$B$145:$F$1640,5,FALSE)))</f>
        <v xml:space="preserve"> </v>
      </c>
      <c r="K22" s="87" t="str">
        <f>IF(ISERROR(VLOOKUP(CONCATENATE(TEXT($A22,"##"),"/",TEXT(LEFT(K$3,3),"###"),"/",TEXT($A$3,"yy")),CALC.!$B$145:$F$1640,5,FALSE))," ",IF(VLOOKUP(CONCATENATE(TEXT($A22,"##"),"/",TEXT(LEFT(K$3,3),"###"),"/",TEXT($A$3,"yy")),CALC.!$B$145:$F$1640,5,FALSE)="","T",VLOOKUP(CONCATENATE(TEXT($A22,"##"),"/",TEXT(LEFT(K$3,3),"###"),"/",TEXT($A$3,"yy")),CALC.!$B$145:$F$1640,5,FALSE)))</f>
        <v>T</v>
      </c>
      <c r="L22" s="87">
        <f>IF(ISERROR(VLOOKUP(CONCATENATE(TEXT($A22,"##"),"/",TEXT(LEFT(L$3,3),"###"),"/",TEXT($A$3,"yy")),CALC.!$B$145:$F$1640,5,FALSE))," ",IF(VLOOKUP(CONCATENATE(TEXT($A22,"##"),"/",TEXT(LEFT(L$3,3),"###"),"/",TEXT($A$3,"yy")),CALC.!$B$145:$F$1640,5,FALSE)="","T",VLOOKUP(CONCATENATE(TEXT($A22,"##"),"/",TEXT(LEFT(L$3,3),"###"),"/",TEXT($A$3,"yy")),CALC.!$B$145:$F$1640,5,FALSE)))</f>
        <v>15.1647132</v>
      </c>
      <c r="M22" s="88" t="str">
        <f>IF(ISERROR(VLOOKUP(CONCATENATE(TEXT($A22,"##"),"/",TEXT(LEFT(M$3,3),"###"),"/",TEXT($A$3,"yy")),CALC.!$B$145:$F$1640,5,FALSE))," ",IF(VLOOKUP(CONCATENATE(TEXT($A22,"##"),"/",TEXT(LEFT(M$3,3),"###"),"/",TEXT($A$3,"yy")),CALC.!$B$145:$F$1640,5,FALSE)="","T",VLOOKUP(CONCATENATE(TEXT($A22,"##"),"/",TEXT(LEFT(M$3,3),"###"),"/",TEXT($A$3,"yy")),CALC.!$B$145:$F$1640,5,FALSE)))</f>
        <v xml:space="preserve"> </v>
      </c>
      <c r="N22" s="96"/>
    </row>
    <row r="23" spans="1:15" ht="15.75">
      <c r="A23" s="100">
        <v>20</v>
      </c>
      <c r="B23" s="8" t="str">
        <f>IF(ISERROR(VLOOKUP(CONCATENATE(TEXT($A23,"##"),"/",TEXT(LEFT(B$3,3),"###"),"/",TEXT($A$3,"yy")),CALC.!$B$145:$F$1640,5,FALSE))," ",IF(VLOOKUP(CONCATENATE(TEXT($A23,"##"),"/",TEXT(LEFT(B$3,3),"###"),"/",TEXT($A$3,"yy")),CALC.!$B$145:$F$1640,5,FALSE)="","T",VLOOKUP(CONCATENATE(TEXT($A23,"##"),"/",TEXT(LEFT(B$3,3),"###"),"/",TEXT($A$3,"yy")),CALC.!$B$145:$F$1640,5,FALSE)))</f>
        <v xml:space="preserve"> </v>
      </c>
      <c r="C23" s="7" t="str">
        <f>IF(ISERROR(VLOOKUP(CONCATENATE(TEXT($A23,"##"),"/",TEXT(LEFT(C$3,3),"###"),"/",TEXT($A$3,"yy")),CALC.!$B$145:$F$1640,5,FALSE))," ",IF(VLOOKUP(CONCATENATE(TEXT($A23,"##"),"/",TEXT(LEFT(C$3,3),"###"),"/",TEXT($A$3,"yy")),CALC.!$B$145:$F$1640,5,FALSE)="","T",VLOOKUP(CONCATENATE(TEXT($A23,"##"),"/",TEXT(LEFT(C$3,3),"###"),"/",TEXT($A$3,"yy")),CALC.!$B$145:$F$1640,5,FALSE)))</f>
        <v xml:space="preserve"> </v>
      </c>
      <c r="D23" s="7" t="str">
        <f>IF(ISERROR(VLOOKUP(CONCATENATE(TEXT($A23,"##"),"/",TEXT(LEFT(D$3,3),"###"),"/",TEXT($A$3,"yy")),CALC.!$B$145:$F$1640,5,FALSE))," ",IF(VLOOKUP(CONCATENATE(TEXT($A23,"##"),"/",TEXT(LEFT(D$3,3),"###"),"/",TEXT($A$3,"yy")),CALC.!$B$145:$F$1640,5,FALSE)="","T",VLOOKUP(CONCATENATE(TEXT($A23,"##"),"/",TEXT(LEFT(D$3,3),"###"),"/",TEXT($A$3,"yy")),CALC.!$B$145:$F$1640,5,FALSE)))</f>
        <v xml:space="preserve"> </v>
      </c>
      <c r="E23" s="7" t="str">
        <f>IF(ISERROR(VLOOKUP(CONCATENATE(TEXT($A23,"##"),"/",TEXT(LEFT(E$3,3),"###"),"/",TEXT($A$3,"yy")),CALC.!$B$145:$F$1640,5,FALSE))," ",IF(VLOOKUP(CONCATENATE(TEXT($A23,"##"),"/",TEXT(LEFT(E$3,3),"###"),"/",TEXT($A$3,"yy")),CALC.!$B$145:$F$1640,5,FALSE)="","T",VLOOKUP(CONCATENATE(TEXT($A23,"##"),"/",TEXT(LEFT(E$3,3),"###"),"/",TEXT($A$3,"yy")),CALC.!$B$145:$F$1640,5,FALSE)))</f>
        <v xml:space="preserve"> </v>
      </c>
      <c r="F23" s="7" t="str">
        <f>IF(ISERROR(VLOOKUP(CONCATENATE(TEXT($A23,"##"),"/",TEXT(LEFT(F$3,3),"###"),"/",TEXT($A$3,"yy")),CALC.!$B$145:$F$1640,5,FALSE))," ",IF(VLOOKUP(CONCATENATE(TEXT($A23,"##"),"/",TEXT(LEFT(F$3,3),"###"),"/",TEXT($A$3,"yy")),CALC.!$B$145:$F$1640,5,FALSE)="","T",VLOOKUP(CONCATENATE(TEXT($A23,"##"),"/",TEXT(LEFT(F$3,3),"###"),"/",TEXT($A$3,"yy")),CALC.!$B$145:$F$1640,5,FALSE)))</f>
        <v xml:space="preserve"> </v>
      </c>
      <c r="G23" s="7" t="str">
        <f>IF(ISERROR(VLOOKUP(CONCATENATE(TEXT($A23,"##"),"/",TEXT(LEFT(G$3,3),"###"),"/",TEXT($A$3,"yy")),CALC.!$B$145:$F$1640,5,FALSE))," ",IF(VLOOKUP(CONCATENATE(TEXT($A23,"##"),"/",TEXT(LEFT(G$3,3),"###"),"/",TEXT($A$3,"yy")),CALC.!$B$145:$F$1640,5,FALSE)="","T",VLOOKUP(CONCATENATE(TEXT($A23,"##"),"/",TEXT(LEFT(G$3,3),"###"),"/",TEXT($A$3,"yy")),CALC.!$B$145:$F$1640,5,FALSE)))</f>
        <v xml:space="preserve"> </v>
      </c>
      <c r="H23" s="7" t="str">
        <f>IF(ISERROR(VLOOKUP(CONCATENATE(TEXT($A23,"##"),"/",TEXT(LEFT(H$3,3),"###"),"/",TEXT($A$3,"yy")),CALC.!$B$145:$F$1640,5,FALSE))," ",IF(VLOOKUP(CONCATENATE(TEXT($A23,"##"),"/",TEXT(LEFT(H$3,3),"###"),"/",TEXT($A$3,"yy")),CALC.!$B$145:$F$1640,5,FALSE)="","T",VLOOKUP(CONCATENATE(TEXT($A23,"##"),"/",TEXT(LEFT(H$3,3),"###"),"/",TEXT($A$3,"yy")),CALC.!$B$145:$F$1640,5,FALSE)))</f>
        <v xml:space="preserve"> </v>
      </c>
      <c r="I23" s="7" t="str">
        <f>IF(ISERROR(VLOOKUP(CONCATENATE(TEXT($A23,"##"),"/",TEXT(LEFT(I$3,3),"###"),"/",TEXT($A$3,"yy")),CALC.!$B$145:$F$1640,5,FALSE))," ",IF(VLOOKUP(CONCATENATE(TEXT($A23,"##"),"/",TEXT(LEFT(I$3,3),"###"),"/",TEXT($A$3,"yy")),CALC.!$B$145:$F$1640,5,FALSE)="","T",VLOOKUP(CONCATENATE(TEXT($A23,"##"),"/",TEXT(LEFT(I$3,3),"###"),"/",TEXT($A$3,"yy")),CALC.!$B$145:$F$1640,5,FALSE)))</f>
        <v>T</v>
      </c>
      <c r="J23" s="7">
        <f>IF(ISERROR(VLOOKUP(CONCATENATE(TEXT($A23,"##"),"/",TEXT(LEFT(J$3,3),"###"),"/",TEXT($A$3,"yy")),CALC.!$B$145:$F$1640,5,FALSE))," ",IF(VLOOKUP(CONCATENATE(TEXT($A23,"##"),"/",TEXT(LEFT(J$3,3),"###"),"/",TEXT($A$3,"yy")),CALC.!$B$145:$F$1640,5,FALSE)="","T",VLOOKUP(CONCATENATE(TEXT($A23,"##"),"/",TEXT(LEFT(J$3,3),"###"),"/",TEXT($A$3,"yy")),CALC.!$B$145:$F$1640,5,FALSE)))</f>
        <v>28.975434150000002</v>
      </c>
      <c r="K23" s="7" t="str">
        <f>IF(ISERROR(VLOOKUP(CONCATENATE(TEXT($A23,"##"),"/",TEXT(LEFT(K$3,3),"###"),"/",TEXT($A$3,"yy")),CALC.!$B$145:$F$1640,5,FALSE))," ",IF(VLOOKUP(CONCATENATE(TEXT($A23,"##"),"/",TEXT(LEFT(K$3,3),"###"),"/",TEXT($A$3,"yy")),CALC.!$B$145:$F$1640,5,FALSE)="","T",VLOOKUP(CONCATENATE(TEXT($A23,"##"),"/",TEXT(LEFT(K$3,3),"###"),"/",TEXT($A$3,"yy")),CALC.!$B$145:$F$1640,5,FALSE)))</f>
        <v xml:space="preserve"> </v>
      </c>
      <c r="L23" s="7" t="str">
        <f>IF(ISERROR(VLOOKUP(CONCATENATE(TEXT($A23,"##"),"/",TEXT(LEFT(L$3,3),"###"),"/",TEXT($A$3,"yy")),CALC.!$B$145:$F$1640,5,FALSE))," ",IF(VLOOKUP(CONCATENATE(TEXT($A23,"##"),"/",TEXT(LEFT(L$3,3),"###"),"/",TEXT($A$3,"yy")),CALC.!$B$145:$F$1640,5,FALSE)="","T",VLOOKUP(CONCATENATE(TEXT($A23,"##"),"/",TEXT(LEFT(L$3,3),"###"),"/",TEXT($A$3,"yy")),CALC.!$B$145:$F$1640,5,FALSE)))</f>
        <v xml:space="preserve"> </v>
      </c>
      <c r="M23" s="9" t="str">
        <f>IF(ISERROR(VLOOKUP(CONCATENATE(TEXT($A23,"##"),"/",TEXT(LEFT(M$3,3),"###"),"/",TEXT($A$3,"yy")),CALC.!$B$145:$F$1640,5,FALSE))," ",IF(VLOOKUP(CONCATENATE(TEXT($A23,"##"),"/",TEXT(LEFT(M$3,3),"###"),"/",TEXT($A$3,"yy")),CALC.!$B$145:$F$1640,5,FALSE)="","T",VLOOKUP(CONCATENATE(TEXT($A23,"##"),"/",TEXT(LEFT(M$3,3),"###"),"/",TEXT($A$3,"yy")),CALC.!$B$145:$F$1640,5,FALSE)))</f>
        <v xml:space="preserve"> </v>
      </c>
      <c r="N23" s="96"/>
    </row>
    <row r="24" spans="1:15" ht="15.75">
      <c r="A24" s="97">
        <v>21</v>
      </c>
      <c r="B24" s="86" t="str">
        <f>IF(ISERROR(VLOOKUP(CONCATENATE(TEXT($A24,"##"),"/",TEXT(LEFT(B$3,3),"###"),"/",TEXT($A$3,"yy")),CALC.!$B$145:$F$1640,5,FALSE))," ",IF(VLOOKUP(CONCATENATE(TEXT($A24,"##"),"/",TEXT(LEFT(B$3,3),"###"),"/",TEXT($A$3,"yy")),CALC.!$B$145:$F$1640,5,FALSE)="","T",VLOOKUP(CONCATENATE(TEXT($A24,"##"),"/",TEXT(LEFT(B$3,3),"###"),"/",TEXT($A$3,"yy")),CALC.!$B$145:$F$1640,5,FALSE)))</f>
        <v xml:space="preserve"> </v>
      </c>
      <c r="C24" s="87" t="str">
        <f>IF(ISERROR(VLOOKUP(CONCATENATE(TEXT($A24,"##"),"/",TEXT(LEFT(C$3,3),"###"),"/",TEXT($A$3,"yy")),CALC.!$B$145:$F$1640,5,FALSE))," ",IF(VLOOKUP(CONCATENATE(TEXT($A24,"##"),"/",TEXT(LEFT(C$3,3),"###"),"/",TEXT($A$3,"yy")),CALC.!$B$145:$F$1640,5,FALSE)="","T",VLOOKUP(CONCATENATE(TEXT($A24,"##"),"/",TEXT(LEFT(C$3,3),"###"),"/",TEXT($A$3,"yy")),CALC.!$B$145:$F$1640,5,FALSE)))</f>
        <v xml:space="preserve"> </v>
      </c>
      <c r="D24" s="87" t="str">
        <f>IF(ISERROR(VLOOKUP(CONCATENATE(TEXT($A24,"##"),"/",TEXT(LEFT(D$3,3),"###"),"/",TEXT($A$3,"yy")),CALC.!$B$145:$F$1640,5,FALSE))," ",IF(VLOOKUP(CONCATENATE(TEXT($A24,"##"),"/",TEXT(LEFT(D$3,3),"###"),"/",TEXT($A$3,"yy")),CALC.!$B$145:$F$1640,5,FALSE)="","T",VLOOKUP(CONCATENATE(TEXT($A24,"##"),"/",TEXT(LEFT(D$3,3),"###"),"/",TEXT($A$3,"yy")),CALC.!$B$145:$F$1640,5,FALSE)))</f>
        <v xml:space="preserve"> </v>
      </c>
      <c r="E24" s="87" t="str">
        <f>IF(ISERROR(VLOOKUP(CONCATENATE(TEXT($A24,"##"),"/",TEXT(LEFT(E$3,3),"###"),"/",TEXT($A$3,"yy")),CALC.!$B$145:$F$1640,5,FALSE))," ",IF(VLOOKUP(CONCATENATE(TEXT($A24,"##"),"/",TEXT(LEFT(E$3,3),"###"),"/",TEXT($A$3,"yy")),CALC.!$B$145:$F$1640,5,FALSE)="","T",VLOOKUP(CONCATENATE(TEXT($A24,"##"),"/",TEXT(LEFT(E$3,3),"###"),"/",TEXT($A$3,"yy")),CALC.!$B$145:$F$1640,5,FALSE)))</f>
        <v xml:space="preserve"> </v>
      </c>
      <c r="F24" s="87">
        <f>IF(ISERROR(VLOOKUP(CONCATENATE(TEXT($A24,"##"),"/",TEXT(LEFT(F$3,3),"###"),"/",TEXT($A$3,"yy")),CALC.!$B$145:$F$1640,5,FALSE))," ",IF(VLOOKUP(CONCATENATE(TEXT($A24,"##"),"/",TEXT(LEFT(F$3,3),"###"),"/",TEXT($A$3,"yy")),CALC.!$B$145:$F$1640,5,FALSE)="","T",VLOOKUP(CONCATENATE(TEXT($A24,"##"),"/",TEXT(LEFT(F$3,3),"###"),"/",TEXT($A$3,"yy")),CALC.!$B$145:$F$1640,5,FALSE)))</f>
        <v>3.2495813999999998</v>
      </c>
      <c r="G24" s="87" t="str">
        <f>IF(ISERROR(VLOOKUP(CONCATENATE(TEXT($A24,"##"),"/",TEXT(LEFT(G$3,3),"###"),"/",TEXT($A$3,"yy")),CALC.!$B$145:$F$1640,5,FALSE))," ",IF(VLOOKUP(CONCATENATE(TEXT($A24,"##"),"/",TEXT(LEFT(G$3,3),"###"),"/",TEXT($A$3,"yy")),CALC.!$B$145:$F$1640,5,FALSE)="","T",VLOOKUP(CONCATENATE(TEXT($A24,"##"),"/",TEXT(LEFT(G$3,3),"###"),"/",TEXT($A$3,"yy")),CALC.!$B$145:$F$1640,5,FALSE)))</f>
        <v xml:space="preserve"> </v>
      </c>
      <c r="H24" s="87">
        <f>IF(ISERROR(VLOOKUP(CONCATENATE(TEXT($A24,"##"),"/",TEXT(LEFT(H$3,3),"###"),"/",TEXT($A$3,"yy")),CALC.!$B$145:$F$1640,5,FALSE))," ",IF(VLOOKUP(CONCATENATE(TEXT($A24,"##"),"/",TEXT(LEFT(H$3,3),"###"),"/",TEXT($A$3,"yy")),CALC.!$B$145:$F$1640,5,FALSE)="","T",VLOOKUP(CONCATENATE(TEXT($A24,"##"),"/",TEXT(LEFT(H$3,3),"###"),"/",TEXT($A$3,"yy")),CALC.!$B$145:$F$1640,5,FALSE)))</f>
        <v>13.539922499999999</v>
      </c>
      <c r="I24" s="87" t="str">
        <f>IF(ISERROR(VLOOKUP(CONCATENATE(TEXT($A24,"##"),"/",TEXT(LEFT(I$3,3),"###"),"/",TEXT($A$3,"yy")),CALC.!$B$145:$F$1640,5,FALSE))," ",IF(VLOOKUP(CONCATENATE(TEXT($A24,"##"),"/",TEXT(LEFT(I$3,3),"###"),"/",TEXT($A$3,"yy")),CALC.!$B$145:$F$1640,5,FALSE)="","T",VLOOKUP(CONCATENATE(TEXT($A24,"##"),"/",TEXT(LEFT(I$3,3),"###"),"/",TEXT($A$3,"yy")),CALC.!$B$145:$F$1640,5,FALSE)))</f>
        <v xml:space="preserve"> </v>
      </c>
      <c r="J24" s="87" t="str">
        <f>IF(ISERROR(VLOOKUP(CONCATENATE(TEXT($A24,"##"),"/",TEXT(LEFT(J$3,3),"###"),"/",TEXT($A$3,"yy")),CALC.!$B$145:$F$1640,5,FALSE))," ",IF(VLOOKUP(CONCATENATE(TEXT($A24,"##"),"/",TEXT(LEFT(J$3,3),"###"),"/",TEXT($A$3,"yy")),CALC.!$B$145:$F$1640,5,FALSE)="","T",VLOOKUP(CONCATENATE(TEXT($A24,"##"),"/",TEXT(LEFT(J$3,3),"###"),"/",TEXT($A$3,"yy")),CALC.!$B$145:$F$1640,5,FALSE)))</f>
        <v>T</v>
      </c>
      <c r="K24" s="87" t="str">
        <f>IF(ISERROR(VLOOKUP(CONCATENATE(TEXT($A24,"##"),"/",TEXT(LEFT(K$3,3),"###"),"/",TEXT($A$3,"yy")),CALC.!$B$145:$F$1640,5,FALSE))," ",IF(VLOOKUP(CONCATENATE(TEXT($A24,"##"),"/",TEXT(LEFT(K$3,3),"###"),"/",TEXT($A$3,"yy")),CALC.!$B$145:$F$1640,5,FALSE)="","T",VLOOKUP(CONCATENATE(TEXT($A24,"##"),"/",TEXT(LEFT(K$3,3),"###"),"/",TEXT($A$3,"yy")),CALC.!$B$145:$F$1640,5,FALSE)))</f>
        <v xml:space="preserve"> </v>
      </c>
      <c r="L24" s="87" t="str">
        <f>IF(ISERROR(VLOOKUP(CONCATENATE(TEXT($A24,"##"),"/",TEXT(LEFT(L$3,3),"###"),"/",TEXT($A$3,"yy")),CALC.!$B$145:$F$1640,5,FALSE))," ",IF(VLOOKUP(CONCATENATE(TEXT($A24,"##"),"/",TEXT(LEFT(L$3,3),"###"),"/",TEXT($A$3,"yy")),CALC.!$B$145:$F$1640,5,FALSE)="","T",VLOOKUP(CONCATENATE(TEXT($A24,"##"),"/",TEXT(LEFT(L$3,3),"###"),"/",TEXT($A$3,"yy")),CALC.!$B$145:$F$1640,5,FALSE)))</f>
        <v xml:space="preserve"> </v>
      </c>
      <c r="M24" s="88" t="str">
        <f>IF(ISERROR(VLOOKUP(CONCATENATE(TEXT($A24,"##"),"/",TEXT(LEFT(M$3,3),"###"),"/",TEXT($A$3,"yy")),CALC.!$B$145:$F$1640,5,FALSE))," ",IF(VLOOKUP(CONCATENATE(TEXT($A24,"##"),"/",TEXT(LEFT(M$3,3),"###"),"/",TEXT($A$3,"yy")),CALC.!$B$145:$F$1640,5,FALSE)="","T",VLOOKUP(CONCATENATE(TEXT($A24,"##"),"/",TEXT(LEFT(M$3,3),"###"),"/",TEXT($A$3,"yy")),CALC.!$B$145:$F$1640,5,FALSE)))</f>
        <v xml:space="preserve"> </v>
      </c>
      <c r="N24" s="96"/>
    </row>
    <row r="25" spans="1:15" ht="15.75">
      <c r="A25" s="100">
        <v>22</v>
      </c>
      <c r="B25" s="8" t="str">
        <f>IF(ISERROR(VLOOKUP(CONCATENATE(TEXT($A25,"##"),"/",TEXT(LEFT(B$3,3),"###"),"/",TEXT($A$3,"yy")),CALC.!$B$145:$F$1640,5,FALSE))," ",IF(VLOOKUP(CONCATENATE(TEXT($A25,"##"),"/",TEXT(LEFT(B$3,3),"###"),"/",TEXT($A$3,"yy")),CALC.!$B$145:$F$1640,5,FALSE)="","T",VLOOKUP(CONCATENATE(TEXT($A25,"##"),"/",TEXT(LEFT(B$3,3),"###"),"/",TEXT($A$3,"yy")),CALC.!$B$145:$F$1640,5,FALSE)))</f>
        <v xml:space="preserve"> </v>
      </c>
      <c r="C25" s="7" t="str">
        <f>IF(ISERROR(VLOOKUP(CONCATENATE(TEXT($A25,"##"),"/",TEXT(LEFT(C$3,3),"###"),"/",TEXT($A$3,"yy")),CALC.!$B$145:$F$1640,5,FALSE))," ",IF(VLOOKUP(CONCATENATE(TEXT($A25,"##"),"/",TEXT(LEFT(C$3,3),"###"),"/",TEXT($A$3,"yy")),CALC.!$B$145:$F$1640,5,FALSE)="","T",VLOOKUP(CONCATENATE(TEXT($A25,"##"),"/",TEXT(LEFT(C$3,3),"###"),"/",TEXT($A$3,"yy")),CALC.!$B$145:$F$1640,5,FALSE)))</f>
        <v>T</v>
      </c>
      <c r="D25" s="7" t="str">
        <f>IF(ISERROR(VLOOKUP(CONCATENATE(TEXT($A25,"##"),"/",TEXT(LEFT(D$3,3),"###"),"/",TEXT($A$3,"yy")),CALC.!$B$145:$F$1640,5,FALSE))," ",IF(VLOOKUP(CONCATENATE(TEXT($A25,"##"),"/",TEXT(LEFT(D$3,3),"###"),"/",TEXT($A$3,"yy")),CALC.!$B$145:$F$1640,5,FALSE)="","T",VLOOKUP(CONCATENATE(TEXT($A25,"##"),"/",TEXT(LEFT(D$3,3),"###"),"/",TEXT($A$3,"yy")),CALC.!$B$145:$F$1640,5,FALSE)))</f>
        <v xml:space="preserve"> </v>
      </c>
      <c r="E25" s="7" t="str">
        <f>IF(ISERROR(VLOOKUP(CONCATENATE(TEXT($A25,"##"),"/",TEXT(LEFT(E$3,3),"###"),"/",TEXT($A$3,"yy")),CALC.!$B$145:$F$1640,5,FALSE))," ",IF(VLOOKUP(CONCATENATE(TEXT($A25,"##"),"/",TEXT(LEFT(E$3,3),"###"),"/",TEXT($A$3,"yy")),CALC.!$B$145:$F$1640,5,FALSE)="","T",VLOOKUP(CONCATENATE(TEXT($A25,"##"),"/",TEXT(LEFT(E$3,3),"###"),"/",TEXT($A$3,"yy")),CALC.!$B$145:$F$1640,5,FALSE)))</f>
        <v>T</v>
      </c>
      <c r="F25" s="7" t="str">
        <f>IF(ISERROR(VLOOKUP(CONCATENATE(TEXT($A25,"##"),"/",TEXT(LEFT(F$3,3),"###"),"/",TEXT($A$3,"yy")),CALC.!$B$145:$F$1640,5,FALSE))," ",IF(VLOOKUP(CONCATENATE(TEXT($A25,"##"),"/",TEXT(LEFT(F$3,3),"###"),"/",TEXT($A$3,"yy")),CALC.!$B$145:$F$1640,5,FALSE)="","T",VLOOKUP(CONCATENATE(TEXT($A25,"##"),"/",TEXT(LEFT(F$3,3),"###"),"/",TEXT($A$3,"yy")),CALC.!$B$145:$F$1640,5,FALSE)))</f>
        <v xml:space="preserve"> </v>
      </c>
      <c r="G25" s="7" t="str">
        <f>IF(ISERROR(VLOOKUP(CONCATENATE(TEXT($A25,"##"),"/",TEXT(LEFT(G$3,3),"###"),"/",TEXT($A$3,"yy")),CALC.!$B$145:$F$1640,5,FALSE))," ",IF(VLOOKUP(CONCATENATE(TEXT($A25,"##"),"/",TEXT(LEFT(G$3,3),"###"),"/",TEXT($A$3,"yy")),CALC.!$B$145:$F$1640,5,FALSE)="","T",VLOOKUP(CONCATENATE(TEXT($A25,"##"),"/",TEXT(LEFT(G$3,3),"###"),"/",TEXT($A$3,"yy")),CALC.!$B$145:$F$1640,5,FALSE)))</f>
        <v xml:space="preserve"> </v>
      </c>
      <c r="H25" s="7" t="str">
        <f>IF(ISERROR(VLOOKUP(CONCATENATE(TEXT($A25,"##"),"/",TEXT(LEFT(H$3,3),"###"),"/",TEXT($A$3,"yy")),CALC.!$B$145:$F$1640,5,FALSE))," ",IF(VLOOKUP(CONCATENATE(TEXT($A25,"##"),"/",TEXT(LEFT(H$3,3),"###"),"/",TEXT($A$3,"yy")),CALC.!$B$145:$F$1640,5,FALSE)="","T",VLOOKUP(CONCATENATE(TEXT($A25,"##"),"/",TEXT(LEFT(H$3,3),"###"),"/",TEXT($A$3,"yy")),CALC.!$B$145:$F$1640,5,FALSE)))</f>
        <v xml:space="preserve"> </v>
      </c>
      <c r="I25" s="7" t="str">
        <f>IF(ISERROR(VLOOKUP(CONCATENATE(TEXT($A25,"##"),"/",TEXT(LEFT(I$3,3),"###"),"/",TEXT($A$3,"yy")),CALC.!$B$145:$F$1640,5,FALSE))," ",IF(VLOOKUP(CONCATENATE(TEXT($A25,"##"),"/",TEXT(LEFT(I$3,3),"###"),"/",TEXT($A$3,"yy")),CALC.!$B$145:$F$1640,5,FALSE)="","T",VLOOKUP(CONCATENATE(TEXT($A25,"##"),"/",TEXT(LEFT(I$3,3),"###"),"/",TEXT($A$3,"yy")),CALC.!$B$145:$F$1640,5,FALSE)))</f>
        <v>T</v>
      </c>
      <c r="J25" s="7" t="str">
        <f>IF(ISERROR(VLOOKUP(CONCATENATE(TEXT($A25,"##"),"/",TEXT(LEFT(J$3,3),"###"),"/",TEXT($A$3,"yy")),CALC.!$B$145:$F$1640,5,FALSE))," ",IF(VLOOKUP(CONCATENATE(TEXT($A25,"##"),"/",TEXT(LEFT(J$3,3),"###"),"/",TEXT($A$3,"yy")),CALC.!$B$145:$F$1640,5,FALSE)="","T",VLOOKUP(CONCATENATE(TEXT($A25,"##"),"/",TEXT(LEFT(J$3,3),"###"),"/",TEXT($A$3,"yy")),CALC.!$B$145:$F$1640,5,FALSE)))</f>
        <v xml:space="preserve"> </v>
      </c>
      <c r="K25" s="7" t="str">
        <f>IF(ISERROR(VLOOKUP(CONCATENATE(TEXT($A25,"##"),"/",TEXT(LEFT(K$3,3),"###"),"/",TEXT($A$3,"yy")),CALC.!$B$145:$F$1640,5,FALSE))," ",IF(VLOOKUP(CONCATENATE(TEXT($A25,"##"),"/",TEXT(LEFT(K$3,3),"###"),"/",TEXT($A$3,"yy")),CALC.!$B$145:$F$1640,5,FALSE)="","T",VLOOKUP(CONCATENATE(TEXT($A25,"##"),"/",TEXT(LEFT(K$3,3),"###"),"/",TEXT($A$3,"yy")),CALC.!$B$145:$F$1640,5,FALSE)))</f>
        <v>T</v>
      </c>
      <c r="L25" s="7" t="str">
        <f>IF(ISERROR(VLOOKUP(CONCATENATE(TEXT($A25,"##"),"/",TEXT(LEFT(L$3,3),"###"),"/",TEXT($A$3,"yy")),CALC.!$B$145:$F$1640,5,FALSE))," ",IF(VLOOKUP(CONCATENATE(TEXT($A25,"##"),"/",TEXT(LEFT(L$3,3),"###"),"/",TEXT($A$3,"yy")),CALC.!$B$145:$F$1640,5,FALSE)="","T",VLOOKUP(CONCATENATE(TEXT($A25,"##"),"/",TEXT(LEFT(L$3,3),"###"),"/",TEXT($A$3,"yy")),CALC.!$B$145:$F$1640,5,FALSE)))</f>
        <v xml:space="preserve"> </v>
      </c>
      <c r="M25" s="9" t="str">
        <f>IF(ISERROR(VLOOKUP(CONCATENATE(TEXT($A25,"##"),"/",TEXT(LEFT(M$3,3),"###"),"/",TEXT($A$3,"yy")),CALC.!$B$145:$F$1640,5,FALSE))," ",IF(VLOOKUP(CONCATENATE(TEXT($A25,"##"),"/",TEXT(LEFT(M$3,3),"###"),"/",TEXT($A$3,"yy")),CALC.!$B$145:$F$1640,5,FALSE)="","T",VLOOKUP(CONCATENATE(TEXT($A25,"##"),"/",TEXT(LEFT(M$3,3),"###"),"/",TEXT($A$3,"yy")),CALC.!$B$145:$F$1640,5,FALSE)))</f>
        <v xml:space="preserve"> </v>
      </c>
      <c r="N25" s="96"/>
    </row>
    <row r="26" spans="1:15" ht="15.75">
      <c r="A26" s="97">
        <v>23</v>
      </c>
      <c r="B26" s="86" t="str">
        <f>IF(ISERROR(VLOOKUP(CONCATENATE(TEXT($A26,"##"),"/",TEXT(LEFT(B$3,3),"###"),"/",TEXT($A$3,"yy")),CALC.!$B$145:$F$1640,5,FALSE))," ",IF(VLOOKUP(CONCATENATE(TEXT($A26,"##"),"/",TEXT(LEFT(B$3,3),"###"),"/",TEXT($A$3,"yy")),CALC.!$B$145:$F$1640,5,FALSE)="","T",VLOOKUP(CONCATENATE(TEXT($A26,"##"),"/",TEXT(LEFT(B$3,3),"###"),"/",TEXT($A$3,"yy")),CALC.!$B$145:$F$1640,5,FALSE)))</f>
        <v xml:space="preserve"> </v>
      </c>
      <c r="C26" s="87">
        <f>IF(ISERROR(VLOOKUP(CONCATENATE(TEXT($A26,"##"),"/",TEXT(LEFT(C$3,3),"###"),"/",TEXT($A$3,"yy")),CALC.!$B$145:$F$1640,5,FALSE))," ",IF(VLOOKUP(CONCATENATE(TEXT($A26,"##"),"/",TEXT(LEFT(C$3,3),"###"),"/",TEXT($A$3,"yy")),CALC.!$B$145:$F$1640,5,FALSE)="","T",VLOOKUP(CONCATENATE(TEXT($A26,"##"),"/",TEXT(LEFT(C$3,3),"###"),"/",TEXT($A$3,"yy")),CALC.!$B$145:$F$1640,5,FALSE)))</f>
        <v>10.56113955</v>
      </c>
      <c r="D26" s="87" t="str">
        <f>IF(ISERROR(VLOOKUP(CONCATENATE(TEXT($A26,"##"),"/",TEXT(LEFT(D$3,3),"###"),"/",TEXT($A$3,"yy")),CALC.!$B$145:$F$1640,5,FALSE))," ",IF(VLOOKUP(CONCATENATE(TEXT($A26,"##"),"/",TEXT(LEFT(D$3,3),"###"),"/",TEXT($A$3,"yy")),CALC.!$B$145:$F$1640,5,FALSE)="","T",VLOOKUP(CONCATENATE(TEXT($A26,"##"),"/",TEXT(LEFT(D$3,3),"###"),"/",TEXT($A$3,"yy")),CALC.!$B$145:$F$1640,5,FALSE)))</f>
        <v xml:space="preserve"> </v>
      </c>
      <c r="E26" s="87">
        <f>IF(ISERROR(VLOOKUP(CONCATENATE(TEXT($A26,"##"),"/",TEXT(LEFT(E$3,3),"###"),"/",TEXT($A$3,"yy")),CALC.!$B$145:$F$1640,5,FALSE))," ",IF(VLOOKUP(CONCATENATE(TEXT($A26,"##"),"/",TEXT(LEFT(E$3,3),"###"),"/",TEXT($A$3,"yy")),CALC.!$B$145:$F$1640,5,FALSE)="","T",VLOOKUP(CONCATENATE(TEXT($A26,"##"),"/",TEXT(LEFT(E$3,3),"###"),"/",TEXT($A$3,"yy")),CALC.!$B$145:$F$1640,5,FALSE)))</f>
        <v>42.2445582</v>
      </c>
      <c r="F26" s="87" t="str">
        <f>IF(ISERROR(VLOOKUP(CONCATENATE(TEXT($A26,"##"),"/",TEXT(LEFT(F$3,3),"###"),"/",TEXT($A$3,"yy")),CALC.!$B$145:$F$1640,5,FALSE))," ",IF(VLOOKUP(CONCATENATE(TEXT($A26,"##"),"/",TEXT(LEFT(F$3,3),"###"),"/",TEXT($A$3,"yy")),CALC.!$B$145:$F$1640,5,FALSE)="","T",VLOOKUP(CONCATENATE(TEXT($A26,"##"),"/",TEXT(LEFT(F$3,3),"###"),"/",TEXT($A$3,"yy")),CALC.!$B$145:$F$1640,5,FALSE)))</f>
        <v xml:space="preserve"> </v>
      </c>
      <c r="G26" s="87" t="str">
        <f>IF(ISERROR(VLOOKUP(CONCATENATE(TEXT($A26,"##"),"/",TEXT(LEFT(G$3,3),"###"),"/",TEXT($A$3,"yy")),CALC.!$B$145:$F$1640,5,FALSE))," ",IF(VLOOKUP(CONCATENATE(TEXT($A26,"##"),"/",TEXT(LEFT(G$3,3),"###"),"/",TEXT($A$3,"yy")),CALC.!$B$145:$F$1640,5,FALSE)="","T",VLOOKUP(CONCATENATE(TEXT($A26,"##"),"/",TEXT(LEFT(G$3,3),"###"),"/",TEXT($A$3,"yy")),CALC.!$B$145:$F$1640,5,FALSE)))</f>
        <v xml:space="preserve"> </v>
      </c>
      <c r="H26" s="87" t="str">
        <f>IF(ISERROR(VLOOKUP(CONCATENATE(TEXT($A26,"##"),"/",TEXT(LEFT(H$3,3),"###"),"/",TEXT($A$3,"yy")),CALC.!$B$145:$F$1640,5,FALSE))," ",IF(VLOOKUP(CONCATENATE(TEXT($A26,"##"),"/",TEXT(LEFT(H$3,3),"###"),"/",TEXT($A$3,"yy")),CALC.!$B$145:$F$1640,5,FALSE)="","T",VLOOKUP(CONCATENATE(TEXT($A26,"##"),"/",TEXT(LEFT(H$3,3),"###"),"/",TEXT($A$3,"yy")),CALC.!$B$145:$F$1640,5,FALSE)))</f>
        <v xml:space="preserve"> </v>
      </c>
      <c r="I26" s="87" t="str">
        <f>IF(ISERROR(VLOOKUP(CONCATENATE(TEXT($A26,"##"),"/",TEXT(LEFT(I$3,3),"###"),"/",TEXT($A$3,"yy")),CALC.!$B$145:$F$1640,5,FALSE))," ",IF(VLOOKUP(CONCATENATE(TEXT($A26,"##"),"/",TEXT(LEFT(I$3,3),"###"),"/",TEXT($A$3,"yy")),CALC.!$B$145:$F$1640,5,FALSE)="","T",VLOOKUP(CONCATENATE(TEXT($A26,"##"),"/",TEXT(LEFT(I$3,3),"###"),"/",TEXT($A$3,"yy")),CALC.!$B$145:$F$1640,5,FALSE)))</f>
        <v xml:space="preserve"> </v>
      </c>
      <c r="J26" s="87" t="str">
        <f>IF(ISERROR(VLOOKUP(CONCATENATE(TEXT($A26,"##"),"/",TEXT(LEFT(J$3,3),"###"),"/",TEXT($A$3,"yy")),CALC.!$B$145:$F$1640,5,FALSE))," ",IF(VLOOKUP(CONCATENATE(TEXT($A26,"##"),"/",TEXT(LEFT(J$3,3),"###"),"/",TEXT($A$3,"yy")),CALC.!$B$145:$F$1640,5,FALSE)="","T",VLOOKUP(CONCATENATE(TEXT($A26,"##"),"/",TEXT(LEFT(J$3,3),"###"),"/",TEXT($A$3,"yy")),CALC.!$B$145:$F$1640,5,FALSE)))</f>
        <v xml:space="preserve"> </v>
      </c>
      <c r="K26" s="87" t="str">
        <f>IF(ISERROR(VLOOKUP(CONCATENATE(TEXT($A26,"##"),"/",TEXT(LEFT(K$3,3),"###"),"/",TEXT($A$3,"yy")),CALC.!$B$145:$F$1640,5,FALSE))," ",IF(VLOOKUP(CONCATENATE(TEXT($A26,"##"),"/",TEXT(LEFT(K$3,3),"###"),"/",TEXT($A$3,"yy")),CALC.!$B$145:$F$1640,5,FALSE)="","T",VLOOKUP(CONCATENATE(TEXT($A26,"##"),"/",TEXT(LEFT(K$3,3),"###"),"/",TEXT($A$3,"yy")),CALC.!$B$145:$F$1640,5,FALSE)))</f>
        <v>T</v>
      </c>
      <c r="L26" s="87" t="str">
        <f>IF(ISERROR(VLOOKUP(CONCATENATE(TEXT($A26,"##"),"/",TEXT(LEFT(L$3,3),"###"),"/",TEXT($A$3,"yy")),CALC.!$B$145:$F$1640,5,FALSE))," ",IF(VLOOKUP(CONCATENATE(TEXT($A26,"##"),"/",TEXT(LEFT(L$3,3),"###"),"/",TEXT($A$3,"yy")),CALC.!$B$145:$F$1640,5,FALSE)="","T",VLOOKUP(CONCATENATE(TEXT($A26,"##"),"/",TEXT(LEFT(L$3,3),"###"),"/",TEXT($A$3,"yy")),CALC.!$B$145:$F$1640,5,FALSE)))</f>
        <v xml:space="preserve"> </v>
      </c>
      <c r="M26" s="88" t="str">
        <f>IF(ISERROR(VLOOKUP(CONCATENATE(TEXT($A26,"##"),"/",TEXT(LEFT(M$3,3),"###"),"/",TEXT($A$3,"yy")),CALC.!$B$145:$F$1640,5,FALSE))," ",IF(VLOOKUP(CONCATENATE(TEXT($A26,"##"),"/",TEXT(LEFT(M$3,3),"###"),"/",TEXT($A$3,"yy")),CALC.!$B$145:$F$1640,5,FALSE)="","T",VLOOKUP(CONCATENATE(TEXT($A26,"##"),"/",TEXT(LEFT(M$3,3),"###"),"/",TEXT($A$3,"yy")),CALC.!$B$145:$F$1640,5,FALSE)))</f>
        <v xml:space="preserve"> </v>
      </c>
      <c r="N26" s="96"/>
    </row>
    <row r="27" spans="1:15" ht="15.75">
      <c r="A27" s="100">
        <v>24</v>
      </c>
      <c r="B27" s="8" t="str">
        <f>IF(ISERROR(VLOOKUP(CONCATENATE(TEXT($A27,"##"),"/",TEXT(LEFT(B$3,3),"###"),"/",TEXT($A$3,"yy")),CALC.!$B$145:$F$1640,5,FALSE))," ",IF(VLOOKUP(CONCATENATE(TEXT($A27,"##"),"/",TEXT(LEFT(B$3,3),"###"),"/",TEXT($A$3,"yy")),CALC.!$B$145:$F$1640,5,FALSE)="","T",VLOOKUP(CONCATENATE(TEXT($A27,"##"),"/",TEXT(LEFT(B$3,3),"###"),"/",TEXT($A$3,"yy")),CALC.!$B$145:$F$1640,5,FALSE)))</f>
        <v xml:space="preserve"> </v>
      </c>
      <c r="C27" s="7" t="str">
        <f>IF(ISERROR(VLOOKUP(CONCATENATE(TEXT($A27,"##"),"/",TEXT(LEFT(C$3,3),"###"),"/",TEXT($A$3,"yy")),CALC.!$B$145:$F$1640,5,FALSE))," ",IF(VLOOKUP(CONCATENATE(TEXT($A27,"##"),"/",TEXT(LEFT(C$3,3),"###"),"/",TEXT($A$3,"yy")),CALC.!$B$145:$F$1640,5,FALSE)="","T",VLOOKUP(CONCATENATE(TEXT($A27,"##"),"/",TEXT(LEFT(C$3,3),"###"),"/",TEXT($A$3,"yy")),CALC.!$B$145:$F$1640,5,FALSE)))</f>
        <v xml:space="preserve"> </v>
      </c>
      <c r="D27" s="7" t="str">
        <f>IF(ISERROR(VLOOKUP(CONCATENATE(TEXT($A27,"##"),"/",TEXT(LEFT(D$3,3),"###"),"/",TEXT($A$3,"yy")),CALC.!$B$145:$F$1640,5,FALSE))," ",IF(VLOOKUP(CONCATENATE(TEXT($A27,"##"),"/",TEXT(LEFT(D$3,3),"###"),"/",TEXT($A$3,"yy")),CALC.!$B$145:$F$1640,5,FALSE)="","T",VLOOKUP(CONCATENATE(TEXT($A27,"##"),"/",TEXT(LEFT(D$3,3),"###"),"/",TEXT($A$3,"yy")),CALC.!$B$145:$F$1640,5,FALSE)))</f>
        <v xml:space="preserve"> </v>
      </c>
      <c r="E27" s="7">
        <f>IF(ISERROR(VLOOKUP(CONCATENATE(TEXT($A27,"##"),"/",TEXT(LEFT(E$3,3),"###"),"/",TEXT($A$3,"yy")),CALC.!$B$145:$F$1640,5,FALSE))," ",IF(VLOOKUP(CONCATENATE(TEXT($A27,"##"),"/",TEXT(LEFT(E$3,3),"###"),"/",TEXT($A$3,"yy")),CALC.!$B$145:$F$1640,5,FALSE)="","T",VLOOKUP(CONCATENATE(TEXT($A27,"##"),"/",TEXT(LEFT(E$3,3),"###"),"/",TEXT($A$3,"yy")),CALC.!$B$145:$F$1640,5,FALSE)))</f>
        <v>119.96371335000001</v>
      </c>
      <c r="F27" s="7" t="str">
        <f>IF(ISERROR(VLOOKUP(CONCATENATE(TEXT($A27,"##"),"/",TEXT(LEFT(F$3,3),"###"),"/",TEXT($A$3,"yy")),CALC.!$B$145:$F$1640,5,FALSE))," ",IF(VLOOKUP(CONCATENATE(TEXT($A27,"##"),"/",TEXT(LEFT(F$3,3),"###"),"/",TEXT($A$3,"yy")),CALC.!$B$145:$F$1640,5,FALSE)="","T",VLOOKUP(CONCATENATE(TEXT($A27,"##"),"/",TEXT(LEFT(F$3,3),"###"),"/",TEXT($A$3,"yy")),CALC.!$B$145:$F$1640,5,FALSE)))</f>
        <v xml:space="preserve"> </v>
      </c>
      <c r="G27" s="7">
        <f>IF(ISERROR(VLOOKUP(CONCATENATE(TEXT($A27,"##"),"/",TEXT(LEFT(G$3,3),"###"),"/",TEXT($A$3,"yy")),CALC.!$B$145:$F$1640,5,FALSE))," ",IF(VLOOKUP(CONCATENATE(TEXT($A27,"##"),"/",TEXT(LEFT(G$3,3),"###"),"/",TEXT($A$3,"yy")),CALC.!$B$145:$F$1640,5,FALSE)="","T",VLOOKUP(CONCATENATE(TEXT($A27,"##"),"/",TEXT(LEFT(G$3,3),"###"),"/",TEXT($A$3,"yy")),CALC.!$B$145:$F$1640,5,FALSE)))</f>
        <v>0.43327752000000003</v>
      </c>
      <c r="H27" s="7" t="str">
        <f>IF(ISERROR(VLOOKUP(CONCATENATE(TEXT($A27,"##"),"/",TEXT(LEFT(H$3,3),"###"),"/",TEXT($A$3,"yy")),CALC.!$B$145:$F$1640,5,FALSE))," ",IF(VLOOKUP(CONCATENATE(TEXT($A27,"##"),"/",TEXT(LEFT(H$3,3),"###"),"/",TEXT($A$3,"yy")),CALC.!$B$145:$F$1640,5,FALSE)="","T",VLOOKUP(CONCATENATE(TEXT($A27,"##"),"/",TEXT(LEFT(H$3,3),"###"),"/",TEXT($A$3,"yy")),CALC.!$B$145:$F$1640,5,FALSE)))</f>
        <v xml:space="preserve"> </v>
      </c>
      <c r="I27" s="7" t="str">
        <f>IF(ISERROR(VLOOKUP(CONCATENATE(TEXT($A27,"##"),"/",TEXT(LEFT(I$3,3),"###"),"/",TEXT($A$3,"yy")),CALC.!$B$145:$F$1640,5,FALSE))," ",IF(VLOOKUP(CONCATENATE(TEXT($A27,"##"),"/",TEXT(LEFT(I$3,3),"###"),"/",TEXT($A$3,"yy")),CALC.!$B$145:$F$1640,5,FALSE)="","T",VLOOKUP(CONCATENATE(TEXT($A27,"##"),"/",TEXT(LEFT(I$3,3),"###"),"/",TEXT($A$3,"yy")),CALC.!$B$145:$F$1640,5,FALSE)))</f>
        <v xml:space="preserve"> </v>
      </c>
      <c r="J27" s="7" t="str">
        <f>IF(ISERROR(VLOOKUP(CONCATENATE(TEXT($A27,"##"),"/",TEXT(LEFT(J$3,3),"###"),"/",TEXT($A$3,"yy")),CALC.!$B$145:$F$1640,5,FALSE))," ",IF(VLOOKUP(CONCATENATE(TEXT($A27,"##"),"/",TEXT(LEFT(J$3,3),"###"),"/",TEXT($A$3,"yy")),CALC.!$B$145:$F$1640,5,FALSE)="","T",VLOOKUP(CONCATENATE(TEXT($A27,"##"),"/",TEXT(LEFT(J$3,3),"###"),"/",TEXT($A$3,"yy")),CALC.!$B$145:$F$1640,5,FALSE)))</f>
        <v xml:space="preserve"> </v>
      </c>
      <c r="K27" s="7">
        <f>IF(ISERROR(VLOOKUP(CONCATENATE(TEXT($A27,"##"),"/",TEXT(LEFT(K$3,3),"###"),"/",TEXT($A$3,"yy")),CALC.!$B$145:$F$1640,5,FALSE))," ",IF(VLOOKUP(CONCATENATE(TEXT($A27,"##"),"/",TEXT(LEFT(K$3,3),"###"),"/",TEXT($A$3,"yy")),CALC.!$B$145:$F$1640,5,FALSE)="","T",VLOOKUP(CONCATENATE(TEXT($A27,"##"),"/",TEXT(LEFT(K$3,3),"###"),"/",TEXT($A$3,"yy")),CALC.!$B$145:$F$1640,5,FALSE)))</f>
        <v>12.72752715</v>
      </c>
      <c r="L27" s="7">
        <f>IF(ISERROR(VLOOKUP(CONCATENATE(TEXT($A27,"##"),"/",TEXT(LEFT(L$3,3),"###"),"/",TEXT($A$3,"yy")),CALC.!$B$145:$F$1640,5,FALSE))," ",IF(VLOOKUP(CONCATENATE(TEXT($A27,"##"),"/",TEXT(LEFT(L$3,3),"###"),"/",TEXT($A$3,"yy")),CALC.!$B$145:$F$1640,5,FALSE)="","T",VLOOKUP(CONCATENATE(TEXT($A27,"##"),"/",TEXT(LEFT(L$3,3),"###"),"/",TEXT($A$3,"yy")),CALC.!$B$145:$F$1640,5,FALSE)))</f>
        <v>11.156896140000001</v>
      </c>
      <c r="M27" s="9" t="str">
        <f>IF(ISERROR(VLOOKUP(CONCATENATE(TEXT($A27,"##"),"/",TEXT(LEFT(M$3,3),"###"),"/",TEXT($A$3,"yy")),CALC.!$B$145:$F$1640,5,FALSE))," ",IF(VLOOKUP(CONCATENATE(TEXT($A27,"##"),"/",TEXT(LEFT(M$3,3),"###"),"/",TEXT($A$3,"yy")),CALC.!$B$145:$F$1640,5,FALSE)="","T",VLOOKUP(CONCATENATE(TEXT($A27,"##"),"/",TEXT(LEFT(M$3,3),"###"),"/",TEXT($A$3,"yy")),CALC.!$B$145:$F$1640,5,FALSE)))</f>
        <v xml:space="preserve"> </v>
      </c>
      <c r="N27" s="96"/>
    </row>
    <row r="28" spans="1:15" ht="15.75">
      <c r="A28" s="97">
        <v>25</v>
      </c>
      <c r="B28" s="86" t="str">
        <f>IF(ISERROR(VLOOKUP(CONCATENATE(TEXT($A28,"##"),"/",TEXT(LEFT(B$3,3),"###"),"/",TEXT($A$3,"yy")),CALC.!$B$145:$F$1640,5,FALSE))," ",IF(VLOOKUP(CONCATENATE(TEXT($A28,"##"),"/",TEXT(LEFT(B$3,3),"###"),"/",TEXT($A$3,"yy")),CALC.!$B$145:$F$1640,5,FALSE)="","T",VLOOKUP(CONCATENATE(TEXT($A28,"##"),"/",TEXT(LEFT(B$3,3),"###"),"/",TEXT($A$3,"yy")),CALC.!$B$145:$F$1640,5,FALSE)))</f>
        <v xml:space="preserve"> </v>
      </c>
      <c r="C28" s="87" t="str">
        <f>IF(ISERROR(VLOOKUP(CONCATENATE(TEXT($A28,"##"),"/",TEXT(LEFT(C$3,3),"###"),"/",TEXT($A$3,"yy")),CALC.!$B$145:$F$1640,5,FALSE))," ",IF(VLOOKUP(CONCATENATE(TEXT($A28,"##"),"/",TEXT(LEFT(C$3,3),"###"),"/",TEXT($A$3,"yy")),CALC.!$B$145:$F$1640,5,FALSE)="","T",VLOOKUP(CONCATENATE(TEXT($A28,"##"),"/",TEXT(LEFT(C$3,3),"###"),"/",TEXT($A$3,"yy")),CALC.!$B$145:$F$1640,5,FALSE)))</f>
        <v xml:space="preserve"> </v>
      </c>
      <c r="D28" s="87" t="str">
        <f>IF(ISERROR(VLOOKUP(CONCATENATE(TEXT($A28,"##"),"/",TEXT(LEFT(D$3,3),"###"),"/",TEXT($A$3,"yy")),CALC.!$B$145:$F$1640,5,FALSE))," ",IF(VLOOKUP(CONCATENATE(TEXT($A28,"##"),"/",TEXT(LEFT(D$3,3),"###"),"/",TEXT($A$3,"yy")),CALC.!$B$145:$F$1640,5,FALSE)="","T",VLOOKUP(CONCATENATE(TEXT($A28,"##"),"/",TEXT(LEFT(D$3,3),"###"),"/",TEXT($A$3,"yy")),CALC.!$B$145:$F$1640,5,FALSE)))</f>
        <v xml:space="preserve"> </v>
      </c>
      <c r="E28" s="87">
        <f>IF(ISERROR(VLOOKUP(CONCATENATE(TEXT($A28,"##"),"/",TEXT(LEFT(E$3,3),"###"),"/",TEXT($A$3,"yy")),CALC.!$B$145:$F$1640,5,FALSE))," ",IF(VLOOKUP(CONCATENATE(TEXT($A28,"##"),"/",TEXT(LEFT(E$3,3),"###"),"/",TEXT($A$3,"yy")),CALC.!$B$145:$F$1640,5,FALSE)="","T",VLOOKUP(CONCATENATE(TEXT($A28,"##"),"/",TEXT(LEFT(E$3,3),"###"),"/",TEXT($A$3,"yy")),CALC.!$B$145:$F$1640,5,FALSE)))</f>
        <v>29.246232599999999</v>
      </c>
      <c r="F28" s="87" t="str">
        <f>IF(ISERROR(VLOOKUP(CONCATENATE(TEXT($A28,"##"),"/",TEXT(LEFT(F$3,3),"###"),"/",TEXT($A$3,"yy")),CALC.!$B$145:$F$1640,5,FALSE))," ",IF(VLOOKUP(CONCATENATE(TEXT($A28,"##"),"/",TEXT(LEFT(F$3,3),"###"),"/",TEXT($A$3,"yy")),CALC.!$B$145:$F$1640,5,FALSE)="","T",VLOOKUP(CONCATENATE(TEXT($A28,"##"),"/",TEXT(LEFT(F$3,3),"###"),"/",TEXT($A$3,"yy")),CALC.!$B$145:$F$1640,5,FALSE)))</f>
        <v xml:space="preserve"> </v>
      </c>
      <c r="G28" s="87" t="str">
        <f>IF(ISERROR(VLOOKUP(CONCATENATE(TEXT($A28,"##"),"/",TEXT(LEFT(G$3,3),"###"),"/",TEXT($A$3,"yy")),CALC.!$B$145:$F$1640,5,FALSE))," ",IF(VLOOKUP(CONCATENATE(TEXT($A28,"##"),"/",TEXT(LEFT(G$3,3),"###"),"/",TEXT($A$3,"yy")),CALC.!$B$145:$F$1640,5,FALSE)="","T",VLOOKUP(CONCATENATE(TEXT($A28,"##"),"/",TEXT(LEFT(G$3,3),"###"),"/",TEXT($A$3,"yy")),CALC.!$B$145:$F$1640,5,FALSE)))</f>
        <v xml:space="preserve"> </v>
      </c>
      <c r="H28" s="87" t="str">
        <f>IF(ISERROR(VLOOKUP(CONCATENATE(TEXT($A28,"##"),"/",TEXT(LEFT(H$3,3),"###"),"/",TEXT($A$3,"yy")),CALC.!$B$145:$F$1640,5,FALSE))," ",IF(VLOOKUP(CONCATENATE(TEXT($A28,"##"),"/",TEXT(LEFT(H$3,3),"###"),"/",TEXT($A$3,"yy")),CALC.!$B$145:$F$1640,5,FALSE)="","T",VLOOKUP(CONCATENATE(TEXT($A28,"##"),"/",TEXT(LEFT(H$3,3),"###"),"/",TEXT($A$3,"yy")),CALC.!$B$145:$F$1640,5,FALSE)))</f>
        <v>T</v>
      </c>
      <c r="I28" s="87">
        <f>IF(ISERROR(VLOOKUP(CONCATENATE(TEXT($A28,"##"),"/",TEXT(LEFT(I$3,3),"###"),"/",TEXT($A$3,"yy")),CALC.!$B$145:$F$1640,5,FALSE))," ",IF(VLOOKUP(CONCATENATE(TEXT($A28,"##"),"/",TEXT(LEFT(I$3,3),"###"),"/",TEXT($A$3,"yy")),CALC.!$B$145:$F$1640,5,FALSE)="","T",VLOOKUP(CONCATENATE(TEXT($A28,"##"),"/",TEXT(LEFT(I$3,3),"###"),"/",TEXT($A$3,"yy")),CALC.!$B$145:$F$1640,5,FALSE)))</f>
        <v>7.0407596999999997</v>
      </c>
      <c r="J28" s="87" t="str">
        <f>IF(ISERROR(VLOOKUP(CONCATENATE(TEXT($A28,"##"),"/",TEXT(LEFT(J$3,3),"###"),"/",TEXT($A$3,"yy")),CALC.!$B$145:$F$1640,5,FALSE))," ",IF(VLOOKUP(CONCATENATE(TEXT($A28,"##"),"/",TEXT(LEFT(J$3,3),"###"),"/",TEXT($A$3,"yy")),CALC.!$B$145:$F$1640,5,FALSE)="","T",VLOOKUP(CONCATENATE(TEXT($A28,"##"),"/",TEXT(LEFT(J$3,3),"###"),"/",TEXT($A$3,"yy")),CALC.!$B$145:$F$1640,5,FALSE)))</f>
        <v xml:space="preserve"> </v>
      </c>
      <c r="K28" s="87">
        <f>IF(ISERROR(VLOOKUP(CONCATENATE(TEXT($A28,"##"),"/",TEXT(LEFT(K$3,3),"###"),"/",TEXT($A$3,"yy")),CALC.!$B$145:$F$1640,5,FALSE))," ",IF(VLOOKUP(CONCATENATE(TEXT($A28,"##"),"/",TEXT(LEFT(K$3,3),"###"),"/",TEXT($A$3,"yy")),CALC.!$B$145:$F$1640,5,FALSE)="","T",VLOOKUP(CONCATENATE(TEXT($A28,"##"),"/",TEXT(LEFT(K$3,3),"###"),"/",TEXT($A$3,"yy")),CALC.!$B$145:$F$1640,5,FALSE)))</f>
        <v>12.456728699999999</v>
      </c>
      <c r="L28" s="87">
        <f>IF(ISERROR(VLOOKUP(CONCATENATE(TEXT($A28,"##"),"/",TEXT(LEFT(L$3,3),"###"),"/",TEXT($A$3,"yy")),CALC.!$B$145:$F$1640,5,FALSE))," ",IF(VLOOKUP(CONCATENATE(TEXT($A28,"##"),"/",TEXT(LEFT(L$3,3),"###"),"/",TEXT($A$3,"yy")),CALC.!$B$145:$F$1640,5,FALSE)="","T",VLOOKUP(CONCATENATE(TEXT($A28,"##"),"/",TEXT(LEFT(L$3,3),"###"),"/",TEXT($A$3,"yy")),CALC.!$B$145:$F$1640,5,FALSE)))</f>
        <v>37.640984549999999</v>
      </c>
      <c r="M28" s="88" t="str">
        <f>IF(ISERROR(VLOOKUP(CONCATENATE(TEXT($A28,"##"),"/",TEXT(LEFT(M$3,3),"###"),"/",TEXT($A$3,"yy")),CALC.!$B$145:$F$1640,5,FALSE))," ",IF(VLOOKUP(CONCATENATE(TEXT($A28,"##"),"/",TEXT(LEFT(M$3,3),"###"),"/",TEXT($A$3,"yy")),CALC.!$B$145:$F$1640,5,FALSE)="","T",VLOOKUP(CONCATENATE(TEXT($A28,"##"),"/",TEXT(LEFT(M$3,3),"###"),"/",TEXT($A$3,"yy")),CALC.!$B$145:$F$1640,5,FALSE)))</f>
        <v xml:space="preserve"> </v>
      </c>
      <c r="N28" s="96"/>
    </row>
    <row r="29" spans="1:15" ht="15.75">
      <c r="A29" s="100">
        <v>26</v>
      </c>
      <c r="B29" s="8" t="str">
        <f>IF(ISERROR(VLOOKUP(CONCATENATE(TEXT($A29,"##"),"/",TEXT(LEFT(B$3,3),"###"),"/",TEXT($A$3,"yy")),CALC.!$B$145:$F$1640,5,FALSE))," ",IF(VLOOKUP(CONCATENATE(TEXT($A29,"##"),"/",TEXT(LEFT(B$3,3),"###"),"/",TEXT($A$3,"yy")),CALC.!$B$145:$F$1640,5,FALSE)="","T",VLOOKUP(CONCATENATE(TEXT($A29,"##"),"/",TEXT(LEFT(B$3,3),"###"),"/",TEXT($A$3,"yy")),CALC.!$B$145:$F$1640,5,FALSE)))</f>
        <v xml:space="preserve"> </v>
      </c>
      <c r="C29" s="7" t="str">
        <f>IF(ISERROR(VLOOKUP(CONCATENATE(TEXT($A29,"##"),"/",TEXT(LEFT(C$3,3),"###"),"/",TEXT($A$3,"yy")),CALC.!$B$145:$F$1640,5,FALSE))," ",IF(VLOOKUP(CONCATENATE(TEXT($A29,"##"),"/",TEXT(LEFT(C$3,3),"###"),"/",TEXT($A$3,"yy")),CALC.!$B$145:$F$1640,5,FALSE)="","T",VLOOKUP(CONCATENATE(TEXT($A29,"##"),"/",TEXT(LEFT(C$3,3),"###"),"/",TEXT($A$3,"yy")),CALC.!$B$145:$F$1640,5,FALSE)))</f>
        <v xml:space="preserve"> </v>
      </c>
      <c r="D29" s="7" t="str">
        <f>IF(ISERROR(VLOOKUP(CONCATENATE(TEXT($A29,"##"),"/",TEXT(LEFT(D$3,3),"###"),"/",TEXT($A$3,"yy")),CALC.!$B$145:$F$1640,5,FALSE))," ",IF(VLOOKUP(CONCATENATE(TEXT($A29,"##"),"/",TEXT(LEFT(D$3,3),"###"),"/",TEXT($A$3,"yy")),CALC.!$B$145:$F$1640,5,FALSE)="","T",VLOOKUP(CONCATENATE(TEXT($A29,"##"),"/",TEXT(LEFT(D$3,3),"###"),"/",TEXT($A$3,"yy")),CALC.!$B$145:$F$1640,5,FALSE)))</f>
        <v xml:space="preserve"> </v>
      </c>
      <c r="E29" s="7" t="str">
        <f>IF(ISERROR(VLOOKUP(CONCATENATE(TEXT($A29,"##"),"/",TEXT(LEFT(E$3,3),"###"),"/",TEXT($A$3,"yy")),CALC.!$B$145:$F$1640,5,FALSE))," ",IF(VLOOKUP(CONCATENATE(TEXT($A29,"##"),"/",TEXT(LEFT(E$3,3),"###"),"/",TEXT($A$3,"yy")),CALC.!$B$145:$F$1640,5,FALSE)="","T",VLOOKUP(CONCATENATE(TEXT($A29,"##"),"/",TEXT(LEFT(E$3,3),"###"),"/",TEXT($A$3,"yy")),CALC.!$B$145:$F$1640,5,FALSE)))</f>
        <v xml:space="preserve"> </v>
      </c>
      <c r="F29" s="7" t="str">
        <f>IF(ISERROR(VLOOKUP(CONCATENATE(TEXT($A29,"##"),"/",TEXT(LEFT(F$3,3),"###"),"/",TEXT($A$3,"yy")),CALC.!$B$145:$F$1640,5,FALSE))," ",IF(VLOOKUP(CONCATENATE(TEXT($A29,"##"),"/",TEXT(LEFT(F$3,3),"###"),"/",TEXT($A$3,"yy")),CALC.!$B$145:$F$1640,5,FALSE)="","T",VLOOKUP(CONCATENATE(TEXT($A29,"##"),"/",TEXT(LEFT(F$3,3),"###"),"/",TEXT($A$3,"yy")),CALC.!$B$145:$F$1640,5,FALSE)))</f>
        <v xml:space="preserve"> </v>
      </c>
      <c r="G29" s="7" t="str">
        <f>IF(ISERROR(VLOOKUP(CONCATENATE(TEXT($A29,"##"),"/",TEXT(LEFT(G$3,3),"###"),"/",TEXT($A$3,"yy")),CALC.!$B$145:$F$1640,5,FALSE))," ",IF(VLOOKUP(CONCATENATE(TEXT($A29,"##"),"/",TEXT(LEFT(G$3,3),"###"),"/",TEXT($A$3,"yy")),CALC.!$B$145:$F$1640,5,FALSE)="","T",VLOOKUP(CONCATENATE(TEXT($A29,"##"),"/",TEXT(LEFT(G$3,3),"###"),"/",TEXT($A$3,"yy")),CALC.!$B$145:$F$1640,5,FALSE)))</f>
        <v xml:space="preserve"> </v>
      </c>
      <c r="H29" s="7">
        <f>IF(ISERROR(VLOOKUP(CONCATENATE(TEXT($A29,"##"),"/",TEXT(LEFT(H$3,3),"###"),"/",TEXT($A$3,"yy")),CALC.!$B$145:$F$1640,5,FALSE))," ",IF(VLOOKUP(CONCATENATE(TEXT($A29,"##"),"/",TEXT(LEFT(H$3,3),"###"),"/",TEXT($A$3,"yy")),CALC.!$B$145:$F$1640,5,FALSE)="","T",VLOOKUP(CONCATENATE(TEXT($A29,"##"),"/",TEXT(LEFT(H$3,3),"###"),"/",TEXT($A$3,"yy")),CALC.!$B$145:$F$1640,5,FALSE)))</f>
        <v>8.9363488499999999</v>
      </c>
      <c r="I29" s="7">
        <f>IF(ISERROR(VLOOKUP(CONCATENATE(TEXT($A29,"##"),"/",TEXT(LEFT(I$3,3),"###"),"/",TEXT($A$3,"yy")),CALC.!$B$145:$F$1640,5,FALSE))," ",IF(VLOOKUP(CONCATENATE(TEXT($A29,"##"),"/",TEXT(LEFT(I$3,3),"###"),"/",TEXT($A$3,"yy")),CALC.!$B$145:$F$1640,5,FALSE)="","T",VLOOKUP(CONCATENATE(TEXT($A29,"##"),"/",TEXT(LEFT(I$3,3),"###"),"/",TEXT($A$3,"yy")),CALC.!$B$145:$F$1640,5,FALSE)))</f>
        <v>3.2495813999999998</v>
      </c>
      <c r="J29" s="7">
        <f>IF(ISERROR(VLOOKUP(CONCATENATE(TEXT($A29,"##"),"/",TEXT(LEFT(J$3,3),"###"),"/",TEXT($A$3,"yy")),CALC.!$B$145:$F$1640,5,FALSE))," ",IF(VLOOKUP(CONCATENATE(TEXT($A29,"##"),"/",TEXT(LEFT(J$3,3),"###"),"/",TEXT($A$3,"yy")),CALC.!$B$145:$F$1640,5,FALSE)="","T",VLOOKUP(CONCATENATE(TEXT($A29,"##"),"/",TEXT(LEFT(J$3,3),"###"),"/",TEXT($A$3,"yy")),CALC.!$B$145:$F$1640,5,FALSE)))</f>
        <v>10.290341100000001</v>
      </c>
      <c r="K29" s="7">
        <f>IF(ISERROR(VLOOKUP(CONCATENATE(TEXT($A29,"##"),"/",TEXT(LEFT(K$3,3),"###"),"/",TEXT($A$3,"yy")),CALC.!$B$145:$F$1640,5,FALSE))," ",IF(VLOOKUP(CONCATENATE(TEXT($A29,"##"),"/",TEXT(LEFT(K$3,3),"###"),"/",TEXT($A$3,"yy")),CALC.!$B$145:$F$1640,5,FALSE)="","T",VLOOKUP(CONCATENATE(TEXT($A29,"##"),"/",TEXT(LEFT(K$3,3),"###"),"/",TEXT($A$3,"yy")),CALC.!$B$145:$F$1640,5,FALSE)))</f>
        <v>63.096038849999999</v>
      </c>
      <c r="L29" s="7">
        <f>IF(ISERROR(VLOOKUP(CONCATENATE(TEXT($A29,"##"),"/",TEXT(LEFT(L$3,3),"###"),"/",TEXT($A$3,"yy")),CALC.!$B$145:$F$1640,5,FALSE))," ",IF(VLOOKUP(CONCATENATE(TEXT($A29,"##"),"/",TEXT(LEFT(L$3,3),"###"),"/",TEXT($A$3,"yy")),CALC.!$B$145:$F$1640,5,FALSE)="","T",VLOOKUP(CONCATENATE(TEXT($A29,"##"),"/",TEXT(LEFT(L$3,3),"###"),"/",TEXT($A$3,"yy")),CALC.!$B$145:$F$1640,5,FALSE)))</f>
        <v>90.717480750000007</v>
      </c>
      <c r="M29" s="9" t="str">
        <f>IF(ISERROR(VLOOKUP(CONCATENATE(TEXT($A29,"##"),"/",TEXT(LEFT(M$3,3),"###"),"/",TEXT($A$3,"yy")),CALC.!$B$145:$F$1640,5,FALSE))," ",IF(VLOOKUP(CONCATENATE(TEXT($A29,"##"),"/",TEXT(LEFT(M$3,3),"###"),"/",TEXT($A$3,"yy")),CALC.!$B$145:$F$1640,5,FALSE)="","T",VLOOKUP(CONCATENATE(TEXT($A29,"##"),"/",TEXT(LEFT(M$3,3),"###"),"/",TEXT($A$3,"yy")),CALC.!$B$145:$F$1640,5,FALSE)))</f>
        <v xml:space="preserve"> </v>
      </c>
      <c r="N29" s="96"/>
    </row>
    <row r="30" spans="1:15" ht="15.75">
      <c r="A30" s="97">
        <v>27</v>
      </c>
      <c r="B30" s="86" t="str">
        <f>IF(ISERROR(VLOOKUP(CONCATENATE(TEXT($A30,"##"),"/",TEXT(LEFT(B$3,3),"###"),"/",TEXT($A$3,"yy")),CALC.!$B$145:$F$1640,5,FALSE))," ",IF(VLOOKUP(CONCATENATE(TEXT($A30,"##"),"/",TEXT(LEFT(B$3,3),"###"),"/",TEXT($A$3,"yy")),CALC.!$B$145:$F$1640,5,FALSE)="","T",VLOOKUP(CONCATENATE(TEXT($A30,"##"),"/",TEXT(LEFT(B$3,3),"###"),"/",TEXT($A$3,"yy")),CALC.!$B$145:$F$1640,5,FALSE)))</f>
        <v xml:space="preserve"> </v>
      </c>
      <c r="C30" s="87" t="str">
        <f>IF(ISERROR(VLOOKUP(CONCATENATE(TEXT($A30,"##"),"/",TEXT(LEFT(C$3,3),"###"),"/",TEXT($A$3,"yy")),CALC.!$B$145:$F$1640,5,FALSE))," ",IF(VLOOKUP(CONCATENATE(TEXT($A30,"##"),"/",TEXT(LEFT(C$3,3),"###"),"/",TEXT($A$3,"yy")),CALC.!$B$145:$F$1640,5,FALSE)="","T",VLOOKUP(CONCATENATE(TEXT($A30,"##"),"/",TEXT(LEFT(C$3,3),"###"),"/",TEXT($A$3,"yy")),CALC.!$B$145:$F$1640,5,FALSE)))</f>
        <v xml:space="preserve"> </v>
      </c>
      <c r="D30" s="87" t="str">
        <f>IF(ISERROR(VLOOKUP(CONCATENATE(TEXT($A30,"##"),"/",TEXT(LEFT(D$3,3),"###"),"/",TEXT($A$3,"yy")),CALC.!$B$145:$F$1640,5,FALSE))," ",IF(VLOOKUP(CONCATENATE(TEXT($A30,"##"),"/",TEXT(LEFT(D$3,3),"###"),"/",TEXT($A$3,"yy")),CALC.!$B$145:$F$1640,5,FALSE)="","T",VLOOKUP(CONCATENATE(TEXT($A30,"##"),"/",TEXT(LEFT(D$3,3),"###"),"/",TEXT($A$3,"yy")),CALC.!$B$145:$F$1640,5,FALSE)))</f>
        <v xml:space="preserve"> </v>
      </c>
      <c r="E30" s="87">
        <f>IF(ISERROR(VLOOKUP(CONCATENATE(TEXT($A30,"##"),"/",TEXT(LEFT(E$3,3),"###"),"/",TEXT($A$3,"yy")),CALC.!$B$145:$F$1640,5,FALSE))," ",IF(VLOOKUP(CONCATENATE(TEXT($A30,"##"),"/",TEXT(LEFT(E$3,3),"###"),"/",TEXT($A$3,"yy")),CALC.!$B$145:$F$1640,5,FALSE)="","T",VLOOKUP(CONCATENATE(TEXT($A30,"##"),"/",TEXT(LEFT(E$3,3),"###"),"/",TEXT($A$3,"yy")),CALC.!$B$145:$F$1640,5,FALSE)))</f>
        <v>2.9787829500000003</v>
      </c>
      <c r="F30" s="87" t="str">
        <f>IF(ISERROR(VLOOKUP(CONCATENATE(TEXT($A30,"##"),"/",TEXT(LEFT(F$3,3),"###"),"/",TEXT($A$3,"yy")),CALC.!$B$145:$F$1640,5,FALSE))," ",IF(VLOOKUP(CONCATENATE(TEXT($A30,"##"),"/",TEXT(LEFT(F$3,3),"###"),"/",TEXT($A$3,"yy")),CALC.!$B$145:$F$1640,5,FALSE)="","T",VLOOKUP(CONCATENATE(TEXT($A30,"##"),"/",TEXT(LEFT(F$3,3),"###"),"/",TEXT($A$3,"yy")),CALC.!$B$145:$F$1640,5,FALSE)))</f>
        <v xml:space="preserve"> </v>
      </c>
      <c r="G30" s="87" t="str">
        <f>IF(ISERROR(VLOOKUP(CONCATENATE(TEXT($A30,"##"),"/",TEXT(LEFT(G$3,3),"###"),"/",TEXT($A$3,"yy")),CALC.!$B$145:$F$1640,5,FALSE))," ",IF(VLOOKUP(CONCATENATE(TEXT($A30,"##"),"/",TEXT(LEFT(G$3,3),"###"),"/",TEXT($A$3,"yy")),CALC.!$B$145:$F$1640,5,FALSE)="","T",VLOOKUP(CONCATENATE(TEXT($A30,"##"),"/",TEXT(LEFT(G$3,3),"###"),"/",TEXT($A$3,"yy")),CALC.!$B$145:$F$1640,5,FALSE)))</f>
        <v xml:space="preserve"> </v>
      </c>
      <c r="H30" s="87" t="str">
        <f>IF(ISERROR(VLOOKUP(CONCATENATE(TEXT($A30,"##"),"/",TEXT(LEFT(H$3,3),"###"),"/",TEXT($A$3,"yy")),CALC.!$B$145:$F$1640,5,FALSE))," ",IF(VLOOKUP(CONCATENATE(TEXT($A30,"##"),"/",TEXT(LEFT(H$3,3),"###"),"/",TEXT($A$3,"yy")),CALC.!$B$145:$F$1640,5,FALSE)="","T",VLOOKUP(CONCATENATE(TEXT($A30,"##"),"/",TEXT(LEFT(H$3,3),"###"),"/",TEXT($A$3,"yy")),CALC.!$B$145:$F$1640,5,FALSE)))</f>
        <v xml:space="preserve"> </v>
      </c>
      <c r="I30" s="87">
        <f>IF(ISERROR(VLOOKUP(CONCATENATE(TEXT($A30,"##"),"/",TEXT(LEFT(I$3,3),"###"),"/",TEXT($A$3,"yy")),CALC.!$B$145:$F$1640,5,FALSE))," ",IF(VLOOKUP(CONCATENATE(TEXT($A30,"##"),"/",TEXT(LEFT(I$3,3),"###"),"/",TEXT($A$3,"yy")),CALC.!$B$145:$F$1640,5,FALSE)="","T",VLOOKUP(CONCATENATE(TEXT($A30,"##"),"/",TEXT(LEFT(I$3,3),"###"),"/",TEXT($A$3,"yy")),CALC.!$B$145:$F$1640,5,FALSE)))</f>
        <v>1.6247906999999999</v>
      </c>
      <c r="J30" s="87" t="str">
        <f>IF(ISERROR(VLOOKUP(CONCATENATE(TEXT($A30,"##"),"/",TEXT(LEFT(J$3,3),"###"),"/",TEXT($A$3,"yy")),CALC.!$B$145:$F$1640,5,FALSE))," ",IF(VLOOKUP(CONCATENATE(TEXT($A30,"##"),"/",TEXT(LEFT(J$3,3),"###"),"/",TEXT($A$3,"yy")),CALC.!$B$145:$F$1640,5,FALSE)="","T",VLOOKUP(CONCATENATE(TEXT($A30,"##"),"/",TEXT(LEFT(J$3,3),"###"),"/",TEXT($A$3,"yy")),CALC.!$B$145:$F$1640,5,FALSE)))</f>
        <v xml:space="preserve"> </v>
      </c>
      <c r="K30" s="87">
        <f>IF(ISERROR(VLOOKUP(CONCATENATE(TEXT($A30,"##"),"/",TEXT(LEFT(K$3,3),"###"),"/",TEXT($A$3,"yy")),CALC.!$B$145:$F$1640,5,FALSE))," ",IF(VLOOKUP(CONCATENATE(TEXT($A30,"##"),"/",TEXT(LEFT(K$3,3),"###"),"/",TEXT($A$3,"yy")),CALC.!$B$145:$F$1640,5,FALSE)="","T",VLOOKUP(CONCATENATE(TEXT($A30,"##"),"/",TEXT(LEFT(K$3,3),"###"),"/",TEXT($A$3,"yy")),CALC.!$B$145:$F$1640,5,FALSE)))</f>
        <v>95.862651299999996</v>
      </c>
      <c r="L30" s="87">
        <f>IF(ISERROR(VLOOKUP(CONCATENATE(TEXT($A30,"##"),"/",TEXT(LEFT(L$3,3),"###"),"/",TEXT($A$3,"yy")),CALC.!$B$145:$F$1640,5,FALSE))," ",IF(VLOOKUP(CONCATENATE(TEXT($A30,"##"),"/",TEXT(LEFT(L$3,3),"###"),"/",TEXT($A$3,"yy")),CALC.!$B$145:$F$1640,5,FALSE)="","T",VLOOKUP(CONCATENATE(TEXT($A30,"##"),"/",TEXT(LEFT(L$3,3),"###"),"/",TEXT($A$3,"yy")),CALC.!$B$145:$F$1640,5,FALSE)))</f>
        <v>7.5823565999999998</v>
      </c>
      <c r="M30" s="88" t="str">
        <f>IF(ISERROR(VLOOKUP(CONCATENATE(TEXT($A30,"##"),"/",TEXT(LEFT(M$3,3),"###"),"/",TEXT($A$3,"yy")),CALC.!$B$145:$F$1640,5,FALSE))," ",IF(VLOOKUP(CONCATENATE(TEXT($A30,"##"),"/",TEXT(LEFT(M$3,3),"###"),"/",TEXT($A$3,"yy")),CALC.!$B$145:$F$1640,5,FALSE)="","T",VLOOKUP(CONCATENATE(TEXT($A30,"##"),"/",TEXT(LEFT(M$3,3),"###"),"/",TEXT($A$3,"yy")),CALC.!$B$145:$F$1640,5,FALSE)))</f>
        <v xml:space="preserve"> </v>
      </c>
      <c r="N30" s="96"/>
    </row>
    <row r="31" spans="1:15" ht="15.75">
      <c r="A31" s="100">
        <v>28</v>
      </c>
      <c r="B31" s="8" t="str">
        <f>IF(ISERROR(VLOOKUP(CONCATENATE(TEXT($A31,"##"),"/",TEXT(LEFT(B$3,3),"###"),"/",TEXT($A$3,"yy")),CALC.!$B$145:$F$1640,5,FALSE))," ",IF(VLOOKUP(CONCATENATE(TEXT($A31,"##"),"/",TEXT(LEFT(B$3,3),"###"),"/",TEXT($A$3,"yy")),CALC.!$B$145:$F$1640,5,FALSE)="","T",VLOOKUP(CONCATENATE(TEXT($A31,"##"),"/",TEXT(LEFT(B$3,3),"###"),"/",TEXT($A$3,"yy")),CALC.!$B$145:$F$1640,5,FALSE)))</f>
        <v xml:space="preserve"> </v>
      </c>
      <c r="C31" s="7" t="str">
        <f>IF(ISERROR(VLOOKUP(CONCATENATE(TEXT($A31,"##"),"/",TEXT(LEFT(C$3,3),"###"),"/",TEXT($A$3,"yy")),CALC.!$B$145:$F$1640,5,FALSE))," ",IF(VLOOKUP(CONCATENATE(TEXT($A31,"##"),"/",TEXT(LEFT(C$3,3),"###"),"/",TEXT($A$3,"yy")),CALC.!$B$145:$F$1640,5,FALSE)="","T",VLOOKUP(CONCATENATE(TEXT($A31,"##"),"/",TEXT(LEFT(C$3,3),"###"),"/",TEXT($A$3,"yy")),CALC.!$B$145:$F$1640,5,FALSE)))</f>
        <v xml:space="preserve"> </v>
      </c>
      <c r="D31" s="7" t="str">
        <f>IF(ISERROR(VLOOKUP(CONCATENATE(TEXT($A31,"##"),"/",TEXT(LEFT(D$3,3),"###"),"/",TEXT($A$3,"yy")),CALC.!$B$145:$F$1640,5,FALSE))," ",IF(VLOOKUP(CONCATENATE(TEXT($A31,"##"),"/",TEXT(LEFT(D$3,3),"###"),"/",TEXT($A$3,"yy")),CALC.!$B$145:$F$1640,5,FALSE)="","T",VLOOKUP(CONCATENATE(TEXT($A31,"##"),"/",TEXT(LEFT(D$3,3),"###"),"/",TEXT($A$3,"yy")),CALC.!$B$145:$F$1640,5,FALSE)))</f>
        <v xml:space="preserve"> </v>
      </c>
      <c r="E31" s="7" t="str">
        <f>IF(ISERROR(VLOOKUP(CONCATENATE(TEXT($A31,"##"),"/",TEXT(LEFT(E$3,3),"###"),"/",TEXT($A$3,"yy")),CALC.!$B$145:$F$1640,5,FALSE))," ",IF(VLOOKUP(CONCATENATE(TEXT($A31,"##"),"/",TEXT(LEFT(E$3,3),"###"),"/",TEXT($A$3,"yy")),CALC.!$B$145:$F$1640,5,FALSE)="","T",VLOOKUP(CONCATENATE(TEXT($A31,"##"),"/",TEXT(LEFT(E$3,3),"###"),"/",TEXT($A$3,"yy")),CALC.!$B$145:$F$1640,5,FALSE)))</f>
        <v xml:space="preserve"> </v>
      </c>
      <c r="F31" s="7" t="str">
        <f>IF(ISERROR(VLOOKUP(CONCATENATE(TEXT($A31,"##"),"/",TEXT(LEFT(F$3,3),"###"),"/",TEXT($A$3,"yy")),CALC.!$B$145:$F$1640,5,FALSE))," ",IF(VLOOKUP(CONCATENATE(TEXT($A31,"##"),"/",TEXT(LEFT(F$3,3),"###"),"/",TEXT($A$3,"yy")),CALC.!$B$145:$F$1640,5,FALSE)="","T",VLOOKUP(CONCATENATE(TEXT($A31,"##"),"/",TEXT(LEFT(F$3,3),"###"),"/",TEXT($A$3,"yy")),CALC.!$B$145:$F$1640,5,FALSE)))</f>
        <v xml:space="preserve"> </v>
      </c>
      <c r="G31" s="7" t="str">
        <f>IF(ISERROR(VLOOKUP(CONCATENATE(TEXT($A31,"##"),"/",TEXT(LEFT(G$3,3),"###"),"/",TEXT($A$3,"yy")),CALC.!$B$145:$F$1640,5,FALSE))," ",IF(VLOOKUP(CONCATENATE(TEXT($A31,"##"),"/",TEXT(LEFT(G$3,3),"###"),"/",TEXT($A$3,"yy")),CALC.!$B$145:$F$1640,5,FALSE)="","T",VLOOKUP(CONCATENATE(TEXT($A31,"##"),"/",TEXT(LEFT(G$3,3),"###"),"/",TEXT($A$3,"yy")),CALC.!$B$145:$F$1640,5,FALSE)))</f>
        <v xml:space="preserve"> </v>
      </c>
      <c r="H31" s="7" t="str">
        <f>IF(ISERROR(VLOOKUP(CONCATENATE(TEXT($A31,"##"),"/",TEXT(LEFT(H$3,3),"###"),"/",TEXT($A$3,"yy")),CALC.!$B$145:$F$1640,5,FALSE))," ",IF(VLOOKUP(CONCATENATE(TEXT($A31,"##"),"/",TEXT(LEFT(H$3,3),"###"),"/",TEXT($A$3,"yy")),CALC.!$B$145:$F$1640,5,FALSE)="","T",VLOOKUP(CONCATENATE(TEXT($A31,"##"),"/",TEXT(LEFT(H$3,3),"###"),"/",TEXT($A$3,"yy")),CALC.!$B$145:$F$1640,5,FALSE)))</f>
        <v>T</v>
      </c>
      <c r="I31" s="7">
        <f>IF(ISERROR(VLOOKUP(CONCATENATE(TEXT($A31,"##"),"/",TEXT(LEFT(I$3,3),"###"),"/",TEXT($A$3,"yy")),CALC.!$B$145:$F$1640,5,FALSE))," ",IF(VLOOKUP(CONCATENATE(TEXT($A31,"##"),"/",TEXT(LEFT(I$3,3),"###"),"/",TEXT($A$3,"yy")),CALC.!$B$145:$F$1640,5,FALSE)="","T",VLOOKUP(CONCATENATE(TEXT($A31,"##"),"/",TEXT(LEFT(I$3,3),"###"),"/",TEXT($A$3,"yy")),CALC.!$B$145:$F$1640,5,FALSE)))</f>
        <v>5.4159690000000005</v>
      </c>
      <c r="J31" s="7" t="str">
        <f>IF(ISERROR(VLOOKUP(CONCATENATE(TEXT($A31,"##"),"/",TEXT(LEFT(J$3,3),"###"),"/",TEXT($A$3,"yy")),CALC.!$B$145:$F$1640,5,FALSE))," ",IF(VLOOKUP(CONCATENATE(TEXT($A31,"##"),"/",TEXT(LEFT(J$3,3),"###"),"/",TEXT($A$3,"yy")),CALC.!$B$145:$F$1640,5,FALSE)="","T",VLOOKUP(CONCATENATE(TEXT($A31,"##"),"/",TEXT(LEFT(J$3,3),"###"),"/",TEXT($A$3,"yy")),CALC.!$B$145:$F$1640,5,FALSE)))</f>
        <v xml:space="preserve"> </v>
      </c>
      <c r="K31" s="7">
        <f>IF(ISERROR(VLOOKUP(CONCATENATE(TEXT($A31,"##"),"/",TEXT(LEFT(K$3,3),"###"),"/",TEXT($A$3,"yy")),CALC.!$B$145:$F$1640,5,FALSE))," ",IF(VLOOKUP(CONCATENATE(TEXT($A31,"##"),"/",TEXT(LEFT(K$3,3),"###"),"/",TEXT($A$3,"yy")),CALC.!$B$145:$F$1640,5,FALSE)="","T",VLOOKUP(CONCATENATE(TEXT($A31,"##"),"/",TEXT(LEFT(K$3,3),"###"),"/",TEXT($A$3,"yy")),CALC.!$B$145:$F$1640,5,FALSE)))</f>
        <v>6.2283643499999997</v>
      </c>
      <c r="L31" s="7">
        <f>IF(ISERROR(VLOOKUP(CONCATENATE(TEXT($A31,"##"),"/",TEXT(LEFT(L$3,3),"###"),"/",TEXT($A$3,"yy")),CALC.!$B$145:$F$1640,5,FALSE))," ",IF(VLOOKUP(CONCATENATE(TEXT($A31,"##"),"/",TEXT(LEFT(L$3,3),"###"),"/",TEXT($A$3,"yy")),CALC.!$B$145:$F$1640,5,FALSE)="","T",VLOOKUP(CONCATENATE(TEXT($A31,"##"),"/",TEXT(LEFT(L$3,3),"###"),"/",TEXT($A$3,"yy")),CALC.!$B$145:$F$1640,5,FALSE)))</f>
        <v>2.0039085300000004</v>
      </c>
      <c r="M31" s="9" t="str">
        <f>IF(ISERROR(VLOOKUP(CONCATENATE(TEXT($A31,"##"),"/",TEXT(LEFT(M$3,3),"###"),"/",TEXT($A$3,"yy")),CALC.!$B$145:$F$1640,5,FALSE))," ",IF(VLOOKUP(CONCATENATE(TEXT($A31,"##"),"/",TEXT(LEFT(M$3,3),"###"),"/",TEXT($A$3,"yy")),CALC.!$B$145:$F$1640,5,FALSE)="","T",VLOOKUP(CONCATENATE(TEXT($A31,"##"),"/",TEXT(LEFT(M$3,3),"###"),"/",TEXT($A$3,"yy")),CALC.!$B$145:$F$1640,5,FALSE)))</f>
        <v xml:space="preserve"> </v>
      </c>
      <c r="N31" s="96"/>
    </row>
    <row r="32" spans="1:15" ht="15.75">
      <c r="A32" s="97">
        <v>29</v>
      </c>
      <c r="B32" s="86" t="str">
        <f>IF(ISERROR(VLOOKUP(CONCATENATE(TEXT($A32,"##"),"/",TEXT(LEFT(B$3,3),"###"),"/",TEXT($A$3,"yy")),CALC.!$B$145:$F$1640,5,FALSE))," ",IF(VLOOKUP(CONCATENATE(TEXT($A32,"##"),"/",TEXT(LEFT(B$3,3),"###"),"/",TEXT($A$3,"yy")),CALC.!$B$145:$F$1640,5,FALSE)="","T",VLOOKUP(CONCATENATE(TEXT($A32,"##"),"/",TEXT(LEFT(B$3,3),"###"),"/",TEXT($A$3,"yy")),CALC.!$B$145:$F$1640,5,FALSE)))</f>
        <v xml:space="preserve"> </v>
      </c>
      <c r="C32" s="87" t="str">
        <f>IF(ISERROR(VLOOKUP(CONCATENATE(TEXT($A32,"##"),"/",TEXT(LEFT(C$3,3),"###"),"/",TEXT($A$3,"yy")),CALC.!$B$145:$F$1640,5,FALSE))," ",IF(VLOOKUP(CONCATENATE(TEXT($A32,"##"),"/",TEXT(LEFT(C$3,3),"###"),"/",TEXT($A$3,"yy")),CALC.!$B$145:$F$1640,5,FALSE)="","T",VLOOKUP(CONCATENATE(TEXT($A32,"##"),"/",TEXT(LEFT(C$3,3),"###"),"/",TEXT($A$3,"yy")),CALC.!$B$145:$F$1640,5,FALSE)))</f>
        <v xml:space="preserve"> </v>
      </c>
      <c r="D32" s="87" t="str">
        <f>IF(ISERROR(VLOOKUP(CONCATENATE(TEXT($A32,"##"),"/",TEXT(LEFT(D$3,3),"###"),"/",TEXT($A$3,"yy")),CALC.!$B$145:$F$1640,5,FALSE))," ",IF(VLOOKUP(CONCATENATE(TEXT($A32,"##"),"/",TEXT(LEFT(D$3,3),"###"),"/",TEXT($A$3,"yy")),CALC.!$B$145:$F$1640,5,FALSE)="","T",VLOOKUP(CONCATENATE(TEXT($A32,"##"),"/",TEXT(LEFT(D$3,3),"###"),"/",TEXT($A$3,"yy")),CALC.!$B$145:$F$1640,5,FALSE)))</f>
        <v xml:space="preserve"> </v>
      </c>
      <c r="E32" s="87" t="str">
        <f>IF(ISERROR(VLOOKUP(CONCATENATE(TEXT($A32,"##"),"/",TEXT(LEFT(E$3,3),"###"),"/",TEXT($A$3,"yy")),CALC.!$B$145:$F$1640,5,FALSE))," ",IF(VLOOKUP(CONCATENATE(TEXT($A32,"##"),"/",TEXT(LEFT(E$3,3),"###"),"/",TEXT($A$3,"yy")),CALC.!$B$145:$F$1640,5,FALSE)="","T",VLOOKUP(CONCATENATE(TEXT($A32,"##"),"/",TEXT(LEFT(E$3,3),"###"),"/",TEXT($A$3,"yy")),CALC.!$B$145:$F$1640,5,FALSE)))</f>
        <v xml:space="preserve"> </v>
      </c>
      <c r="F32" s="87" t="str">
        <f>IF(ISERROR(VLOOKUP(CONCATENATE(TEXT($A32,"##"),"/",TEXT(LEFT(F$3,3),"###"),"/",TEXT($A$3,"yy")),CALC.!$B$145:$F$1640,5,FALSE))," ",IF(VLOOKUP(CONCATENATE(TEXT($A32,"##"),"/",TEXT(LEFT(F$3,3),"###"),"/",TEXT($A$3,"yy")),CALC.!$B$145:$F$1640,5,FALSE)="","T",VLOOKUP(CONCATENATE(TEXT($A32,"##"),"/",TEXT(LEFT(F$3,3),"###"),"/",TEXT($A$3,"yy")),CALC.!$B$145:$F$1640,5,FALSE)))</f>
        <v>T</v>
      </c>
      <c r="G32" s="87" t="str">
        <f>IF(ISERROR(VLOOKUP(CONCATENATE(TEXT($A32,"##"),"/",TEXT(LEFT(G$3,3),"###"),"/",TEXT($A$3,"yy")),CALC.!$B$145:$F$1640,5,FALSE))," ",IF(VLOOKUP(CONCATENATE(TEXT($A32,"##"),"/",TEXT(LEFT(G$3,3),"###"),"/",TEXT($A$3,"yy")),CALC.!$B$145:$F$1640,5,FALSE)="","T",VLOOKUP(CONCATENATE(TEXT($A32,"##"),"/",TEXT(LEFT(G$3,3),"###"),"/",TEXT($A$3,"yy")),CALC.!$B$145:$F$1640,5,FALSE)))</f>
        <v xml:space="preserve"> </v>
      </c>
      <c r="H32" s="87">
        <f>IF(ISERROR(VLOOKUP(CONCATENATE(TEXT($A32,"##"),"/",TEXT(LEFT(H$3,3),"###"),"/",TEXT($A$3,"yy")),CALC.!$B$145:$F$1640,5,FALSE))," ",IF(VLOOKUP(CONCATENATE(TEXT($A32,"##"),"/",TEXT(LEFT(H$3,3),"###"),"/",TEXT($A$3,"yy")),CALC.!$B$145:$F$1640,5,FALSE)="","T",VLOOKUP(CONCATENATE(TEXT($A32,"##"),"/",TEXT(LEFT(H$3,3),"###"),"/",TEXT($A$3,"yy")),CALC.!$B$145:$F$1640,5,FALSE)))</f>
        <v>5.8167507060000005</v>
      </c>
      <c r="I32" s="87" t="str">
        <f>IF(ISERROR(VLOOKUP(CONCATENATE(TEXT($A32,"##"),"/",TEXT(LEFT(I$3,3),"###"),"/",TEXT($A$3,"yy")),CALC.!$B$145:$F$1640,5,FALSE))," ",IF(VLOOKUP(CONCATENATE(TEXT($A32,"##"),"/",TEXT(LEFT(I$3,3),"###"),"/",TEXT($A$3,"yy")),CALC.!$B$145:$F$1640,5,FALSE)="","T",VLOOKUP(CONCATENATE(TEXT($A32,"##"),"/",TEXT(LEFT(I$3,3),"###"),"/",TEXT($A$3,"yy")),CALC.!$B$145:$F$1640,5,FALSE)))</f>
        <v xml:space="preserve"> </v>
      </c>
      <c r="J32" s="87" t="str">
        <f>IF(ISERROR(VLOOKUP(CONCATENATE(TEXT($A32,"##"),"/",TEXT(LEFT(J$3,3),"###"),"/",TEXT($A$3,"yy")),CALC.!$B$145:$F$1640,5,FALSE))," ",IF(VLOOKUP(CONCATENATE(TEXT($A32,"##"),"/",TEXT(LEFT(J$3,3),"###"),"/",TEXT($A$3,"yy")),CALC.!$B$145:$F$1640,5,FALSE)="","T",VLOOKUP(CONCATENATE(TEXT($A32,"##"),"/",TEXT(LEFT(J$3,3),"###"),"/",TEXT($A$3,"yy")),CALC.!$B$145:$F$1640,5,FALSE)))</f>
        <v xml:space="preserve"> </v>
      </c>
      <c r="K32" s="87">
        <f>IF(ISERROR(VLOOKUP(CONCATENATE(TEXT($A32,"##"),"/",TEXT(LEFT(K$3,3),"###"),"/",TEXT($A$3,"yy")),CALC.!$B$145:$F$1640,5,FALSE))," ",IF(VLOOKUP(CONCATENATE(TEXT($A32,"##"),"/",TEXT(LEFT(K$3,3),"###"),"/",TEXT($A$3,"yy")),CALC.!$B$145:$F$1640,5,FALSE)="","T",VLOOKUP(CONCATENATE(TEXT($A32,"##"),"/",TEXT(LEFT(K$3,3),"###"),"/",TEXT($A$3,"yy")),CALC.!$B$145:$F$1640,5,FALSE)))</f>
        <v>35.7453954</v>
      </c>
      <c r="L32" s="87" t="str">
        <f>IF(ISERROR(VLOOKUP(CONCATENATE(TEXT($A32,"##"),"/",TEXT(LEFT(L$3,3),"###"),"/",TEXT($A$3,"yy")),CALC.!$B$145:$F$1640,5,FALSE))," ",IF(VLOOKUP(CONCATENATE(TEXT($A32,"##"),"/",TEXT(LEFT(L$3,3),"###"),"/",TEXT($A$3,"yy")),CALC.!$B$145:$F$1640,5,FALSE)="","T",VLOOKUP(CONCATENATE(TEXT($A32,"##"),"/",TEXT(LEFT(L$3,3),"###"),"/",TEXT($A$3,"yy")),CALC.!$B$145:$F$1640,5,FALSE)))</f>
        <v xml:space="preserve"> </v>
      </c>
      <c r="M32" s="88" t="str">
        <f>IF(ISERROR(VLOOKUP(CONCATENATE(TEXT($A32,"##"),"/",TEXT(LEFT(M$3,3),"###"),"/",TEXT($A$3,"yy")),CALC.!$B$145:$F$1640,5,FALSE))," ",IF(VLOOKUP(CONCATENATE(TEXT($A32,"##"),"/",TEXT(LEFT(M$3,3),"###"),"/",TEXT($A$3,"yy")),CALC.!$B$145:$F$1640,5,FALSE)="","T",VLOOKUP(CONCATENATE(TEXT($A32,"##"),"/",TEXT(LEFT(M$3,3),"###"),"/",TEXT($A$3,"yy")),CALC.!$B$145:$F$1640,5,FALSE)))</f>
        <v>T</v>
      </c>
      <c r="N32" s="102"/>
      <c r="O32" t="s">
        <v>63</v>
      </c>
    </row>
    <row r="33" spans="1:15" ht="15.75">
      <c r="A33" s="100">
        <v>30</v>
      </c>
      <c r="B33" s="8" t="str">
        <f>IF(ISERROR(VLOOKUP(CONCATENATE(TEXT($A33,"##"),"/",TEXT(LEFT(B$3,3),"###"),"/",TEXT($A$3,"yy")),CALC.!$B$145:$F$1640,5,FALSE))," ",IF(VLOOKUP(CONCATENATE(TEXT($A33,"##"),"/",TEXT(LEFT(B$3,3),"###"),"/",TEXT($A$3,"yy")),CALC.!$B$145:$F$1640,5,FALSE)="","T",VLOOKUP(CONCATENATE(TEXT($A33,"##"),"/",TEXT(LEFT(B$3,3),"###"),"/",TEXT($A$3,"yy")),CALC.!$B$145:$F$1640,5,FALSE)))</f>
        <v xml:space="preserve"> </v>
      </c>
      <c r="C33" s="7" t="str">
        <f>IF(ISERROR(VLOOKUP(CONCATENATE(TEXT($A33,"##"),"/",TEXT(LEFT(C$3,3),"###"),"/",TEXT($A$3,"yy")),CALC.!$B$145:$F$1640,5,FALSE))," ",IF(VLOOKUP(CONCATENATE(TEXT($A33,"##"),"/",TEXT(LEFT(C$3,3),"###"),"/",TEXT($A$3,"yy")),CALC.!$B$145:$F$1640,5,FALSE)="","T",VLOOKUP(CONCATENATE(TEXT($A33,"##"),"/",TEXT(LEFT(C$3,3),"###"),"/",TEXT($A$3,"yy")),CALC.!$B$145:$F$1640,5,FALSE)))</f>
        <v xml:space="preserve"> </v>
      </c>
      <c r="D33" s="7" t="str">
        <f>IF(ISERROR(VLOOKUP(CONCATENATE(TEXT($A33,"##"),"/",TEXT(LEFT(D$3,3),"###"),"/",TEXT($A$3,"yy")),CALC.!$B$145:$F$1640,5,FALSE))," ",IF(VLOOKUP(CONCATENATE(TEXT($A33,"##"),"/",TEXT(LEFT(D$3,3),"###"),"/",TEXT($A$3,"yy")),CALC.!$B$145:$F$1640,5,FALSE)="","T",VLOOKUP(CONCATENATE(TEXT($A33,"##"),"/",TEXT(LEFT(D$3,3),"###"),"/",TEXT($A$3,"yy")),CALC.!$B$145:$F$1640,5,FALSE)))</f>
        <v xml:space="preserve"> </v>
      </c>
      <c r="E33" s="7" t="str">
        <f>IF(ISERROR(VLOOKUP(CONCATENATE(TEXT($A33,"##"),"/",TEXT(LEFT(E$3,3),"###"),"/",TEXT($A$3,"yy")),CALC.!$B$145:$F$1640,5,FALSE))," ",IF(VLOOKUP(CONCATENATE(TEXT($A33,"##"),"/",TEXT(LEFT(E$3,3),"###"),"/",TEXT($A$3,"yy")),CALC.!$B$145:$F$1640,5,FALSE)="","T",VLOOKUP(CONCATENATE(TEXT($A33,"##"),"/",TEXT(LEFT(E$3,3),"###"),"/",TEXT($A$3,"yy")),CALC.!$B$145:$F$1640,5,FALSE)))</f>
        <v xml:space="preserve"> </v>
      </c>
      <c r="F33" s="7" t="str">
        <f>IF(ISERROR(VLOOKUP(CONCATENATE(TEXT($A33,"##"),"/",TEXT(LEFT(F$3,3),"###"),"/",TEXT($A$3,"yy")),CALC.!$B$145:$F$1640,5,FALSE))," ",IF(VLOOKUP(CONCATENATE(TEXT($A33,"##"),"/",TEXT(LEFT(F$3,3),"###"),"/",TEXT($A$3,"yy")),CALC.!$B$145:$F$1640,5,FALSE)="","T",VLOOKUP(CONCATENATE(TEXT($A33,"##"),"/",TEXT(LEFT(F$3,3),"###"),"/",TEXT($A$3,"yy")),CALC.!$B$145:$F$1640,5,FALSE)))</f>
        <v xml:space="preserve"> </v>
      </c>
      <c r="G33" s="7" t="str">
        <f>IF(ISERROR(VLOOKUP(CONCATENATE(TEXT($A33,"##"),"/",TEXT(LEFT(G$3,3),"###"),"/",TEXT($A$3,"yy")),CALC.!$B$145:$F$1640,5,FALSE))," ",IF(VLOOKUP(CONCATENATE(TEXT($A33,"##"),"/",TEXT(LEFT(G$3,3),"###"),"/",TEXT($A$3,"yy")),CALC.!$B$145:$F$1640,5,FALSE)="","T",VLOOKUP(CONCATENATE(TEXT($A33,"##"),"/",TEXT(LEFT(G$3,3),"###"),"/",TEXT($A$3,"yy")),CALC.!$B$145:$F$1640,5,FALSE)))</f>
        <v xml:space="preserve"> </v>
      </c>
      <c r="H33" s="7" t="str">
        <f>IF(ISERROR(VLOOKUP(CONCATENATE(TEXT($A33,"##"),"/",TEXT(LEFT(H$3,3),"###"),"/",TEXT($A$3,"yy")),CALC.!$B$145:$F$1640,5,FALSE))," ",IF(VLOOKUP(CONCATENATE(TEXT($A33,"##"),"/",TEXT(LEFT(H$3,3),"###"),"/",TEXT($A$3,"yy")),CALC.!$B$145:$F$1640,5,FALSE)="","T",VLOOKUP(CONCATENATE(TEXT($A33,"##"),"/",TEXT(LEFT(H$3,3),"###"),"/",TEXT($A$3,"yy")),CALC.!$B$145:$F$1640,5,FALSE)))</f>
        <v>T</v>
      </c>
      <c r="I33" s="7" t="str">
        <f>IF(ISERROR(VLOOKUP(CONCATENATE(TEXT($A33,"##"),"/",TEXT(LEFT(I$3,3),"###"),"/",TEXT($A$3,"yy")),CALC.!$B$145:$F$1640,5,FALSE))," ",IF(VLOOKUP(CONCATENATE(TEXT($A33,"##"),"/",TEXT(LEFT(I$3,3),"###"),"/",TEXT($A$3,"yy")),CALC.!$B$145:$F$1640,5,FALSE)="","T",VLOOKUP(CONCATENATE(TEXT($A33,"##"),"/",TEXT(LEFT(I$3,3),"###"),"/",TEXT($A$3,"yy")),CALC.!$B$145:$F$1640,5,FALSE)))</f>
        <v xml:space="preserve"> </v>
      </c>
      <c r="J33" s="7" t="str">
        <f>IF(ISERROR(VLOOKUP(CONCATENATE(TEXT($A33,"##"),"/",TEXT(LEFT(J$3,3),"###"),"/",TEXT($A$3,"yy")),CALC.!$B$145:$F$1640,5,FALSE))," ",IF(VLOOKUP(CONCATENATE(TEXT($A33,"##"),"/",TEXT(LEFT(J$3,3),"###"),"/",TEXT($A$3,"yy")),CALC.!$B$145:$F$1640,5,FALSE)="","T",VLOOKUP(CONCATENATE(TEXT($A33,"##"),"/",TEXT(LEFT(J$3,3),"###"),"/",TEXT($A$3,"yy")),CALC.!$B$145:$F$1640,5,FALSE)))</f>
        <v xml:space="preserve"> </v>
      </c>
      <c r="K33" s="7">
        <f>IF(ISERROR(VLOOKUP(CONCATENATE(TEXT($A33,"##"),"/",TEXT(LEFT(K$3,3),"###"),"/",TEXT($A$3,"yy")),CALC.!$B$145:$F$1640,5,FALSE))," ",IF(VLOOKUP(CONCATENATE(TEXT($A33,"##"),"/",TEXT(LEFT(K$3,3),"###"),"/",TEXT($A$3,"yy")),CALC.!$B$145:$F$1640,5,FALSE)="","T",VLOOKUP(CONCATENATE(TEXT($A33,"##"),"/",TEXT(LEFT(K$3,3),"###"),"/",TEXT($A$3,"yy")),CALC.!$B$145:$F$1640,5,FALSE)))</f>
        <v>21.1222791</v>
      </c>
      <c r="L33" s="7">
        <f>IF(ISERROR(VLOOKUP(CONCATENATE(TEXT($A33,"##"),"/",TEXT(LEFT(L$3,3),"###"),"/",TEXT($A$3,"yy")),CALC.!$B$145:$F$1640,5,FALSE))," ",IF(VLOOKUP(CONCATENATE(TEXT($A33,"##"),"/",TEXT(LEFT(L$3,3),"###"),"/",TEXT($A$3,"yy")),CALC.!$B$145:$F$1640,5,FALSE)="","T",VLOOKUP(CONCATENATE(TEXT($A33,"##"),"/",TEXT(LEFT(L$3,3),"###"),"/",TEXT($A$3,"yy")),CALC.!$B$145:$F$1640,5,FALSE)))</f>
        <v>13.26912405</v>
      </c>
      <c r="M33" s="9">
        <f>IF(ISERROR(VLOOKUP(CONCATENATE(TEXT($A33,"##"),"/",TEXT(LEFT(M$3,3),"###"),"/",TEXT($A$3,"yy")),CALC.!$B$145:$F$1640,5,FALSE))," ",IF(VLOOKUP(CONCATENATE(TEXT($A33,"##"),"/",TEXT(LEFT(M$3,3),"###"),"/",TEXT($A$3,"yy")),CALC.!$B$145:$F$1640,5,FALSE)="","T",VLOOKUP(CONCATENATE(TEXT($A33,"##"),"/",TEXT(LEFT(M$3,3),"###"),"/",TEXT($A$3,"yy")),CALC.!$B$145:$F$1640,5,FALSE)))</f>
        <v>162.47907000000001</v>
      </c>
      <c r="N33" s="96"/>
      <c r="O33" t="s">
        <v>58</v>
      </c>
    </row>
    <row r="34" spans="1:15" ht="15.75">
      <c r="A34" s="101">
        <v>31</v>
      </c>
      <c r="B34" s="89" t="str">
        <f>IF(ISERROR(VLOOKUP(CONCATENATE(TEXT($A34,"##"),"/",TEXT(LEFT(B$3,3),"###"),"/",TEXT($A$3,"yy")),CALC.!$B$145:$F$1640,5,FALSE))," ",IF(VLOOKUP(CONCATENATE(TEXT($A34,"##"),"/",TEXT(LEFT(B$3,3),"###"),"/",TEXT($A$3,"yy")),CALC.!$B$145:$F$1640,5,FALSE)="","T",VLOOKUP(CONCATENATE(TEXT($A34,"##"),"/",TEXT(LEFT(B$3,3),"###"),"/",TEXT($A$3,"yy")),CALC.!$B$145:$F$1640,5,FALSE)))</f>
        <v xml:space="preserve"> </v>
      </c>
      <c r="C34" s="90" t="str">
        <f>IF(ISERROR(VLOOKUP(CONCATENATE(TEXT($A34,"##"),"/",TEXT(LEFT(C$3,3),"###"),"/",TEXT($A$3,"yy")),CALC.!$B$145:$F$1640,5,FALSE))," ",IF(VLOOKUP(CONCATENATE(TEXT($A34,"##"),"/",TEXT(LEFT(C$3,3),"###"),"/",TEXT($A$3,"yy")),CALC.!$B$145:$F$1640,5,FALSE)="","T",VLOOKUP(CONCATENATE(TEXT($A34,"##"),"/",TEXT(LEFT(C$3,3),"###"),"/",TEXT($A$3,"yy")),CALC.!$B$145:$F$1640,5,FALSE)))</f>
        <v xml:space="preserve"> </v>
      </c>
      <c r="D34" s="90" t="str">
        <f>IF(ISERROR(VLOOKUP(CONCATENATE(TEXT($A34,"##"),"/",TEXT(LEFT(D$3,3),"###"),"/",TEXT($A$3,"yy")),CALC.!$B$145:$F$1640,5,FALSE))," ",IF(VLOOKUP(CONCATENATE(TEXT($A34,"##"),"/",TEXT(LEFT(D$3,3),"###"),"/",TEXT($A$3,"yy")),CALC.!$B$145:$F$1640,5,FALSE)="","T",VLOOKUP(CONCATENATE(TEXT($A34,"##"),"/",TEXT(LEFT(D$3,3),"###"),"/",TEXT($A$3,"yy")),CALC.!$B$145:$F$1640,5,FALSE)))</f>
        <v xml:space="preserve"> </v>
      </c>
      <c r="E34" s="90" t="str">
        <f>IF(ISERROR(VLOOKUP(CONCATENATE(TEXT($A34,"##"),"/",TEXT(LEFT(E$3,3),"###"),"/",TEXT($A$3,"yy")),CALC.!$B$145:$F$1640,5,FALSE))," ",IF(VLOOKUP(CONCATENATE(TEXT($A34,"##"),"/",TEXT(LEFT(E$3,3),"###"),"/",TEXT($A$3,"yy")),CALC.!$B$145:$F$1640,5,FALSE)="","T",VLOOKUP(CONCATENATE(TEXT($A34,"##"),"/",TEXT(LEFT(E$3,3),"###"),"/",TEXT($A$3,"yy")),CALC.!$B$145:$F$1640,5,FALSE)))</f>
        <v xml:space="preserve"> </v>
      </c>
      <c r="F34" s="90" t="str">
        <f>IF(ISERROR(VLOOKUP(CONCATENATE(TEXT($A34,"##"),"/",TEXT(LEFT(F$3,3),"###"),"/",TEXT($A$3,"yy")),CALC.!$B$145:$F$1640,5,FALSE))," ",IF(VLOOKUP(CONCATENATE(TEXT($A34,"##"),"/",TEXT(LEFT(F$3,3),"###"),"/",TEXT($A$3,"yy")),CALC.!$B$145:$F$1640,5,FALSE)="","T",VLOOKUP(CONCATENATE(TEXT($A34,"##"),"/",TEXT(LEFT(F$3,3),"###"),"/",TEXT($A$3,"yy")),CALC.!$B$145:$F$1640,5,FALSE)))</f>
        <v xml:space="preserve"> </v>
      </c>
      <c r="G34" s="90" t="str">
        <f>IF(ISERROR(VLOOKUP(CONCATENATE(TEXT($A34,"##"),"/",TEXT(LEFT(G$3,3),"###"),"/",TEXT($A$3,"yy")),CALC.!$B$145:$F$1640,5,FALSE))," ",IF(VLOOKUP(CONCATENATE(TEXT($A34,"##"),"/",TEXT(LEFT(G$3,3),"###"),"/",TEXT($A$3,"yy")),CALC.!$B$145:$F$1640,5,FALSE)="","T",VLOOKUP(CONCATENATE(TEXT($A34,"##"),"/",TEXT(LEFT(G$3,3),"###"),"/",TEXT($A$3,"yy")),CALC.!$B$145:$F$1640,5,FALSE)))</f>
        <v xml:space="preserve"> </v>
      </c>
      <c r="H34" s="90" t="str">
        <f>IF(ISERROR(VLOOKUP(CONCATENATE(TEXT($A34,"##"),"/",TEXT(LEFT(H$3,3),"###"),"/",TEXT($A$3,"yy")),CALC.!$B$145:$F$1640,5,FALSE))," ",IF(VLOOKUP(CONCATENATE(TEXT($A34,"##"),"/",TEXT(LEFT(H$3,3),"###"),"/",TEXT($A$3,"yy")),CALC.!$B$145:$F$1640,5,FALSE)="","T",VLOOKUP(CONCATENATE(TEXT($A34,"##"),"/",TEXT(LEFT(H$3,3),"###"),"/",TEXT($A$3,"yy")),CALC.!$B$145:$F$1640,5,FALSE)))</f>
        <v>T</v>
      </c>
      <c r="I34" s="90" t="str">
        <f>IF(ISERROR(VLOOKUP(CONCATENATE(TEXT($A34,"##"),"/",TEXT(LEFT(I$3,3),"###"),"/",TEXT($A$3,"yy")),CALC.!$B$145:$F$1640,5,FALSE))," ",IF(VLOOKUP(CONCATENATE(TEXT($A34,"##"),"/",TEXT(LEFT(I$3,3),"###"),"/",TEXT($A$3,"yy")),CALC.!$B$145:$F$1640,5,FALSE)="","T",VLOOKUP(CONCATENATE(TEXT($A34,"##"),"/",TEXT(LEFT(I$3,3),"###"),"/",TEXT($A$3,"yy")),CALC.!$B$145:$F$1640,5,FALSE)))</f>
        <v xml:space="preserve"> </v>
      </c>
      <c r="J34" s="90" t="str">
        <f>IF(ISERROR(VLOOKUP(CONCATENATE(TEXT($A34,"##"),"/",TEXT(LEFT(J$3,3),"###"),"/",TEXT($A$3,"yy")),CALC.!$B$145:$F$1640,5,FALSE))," ",IF(VLOOKUP(CONCATENATE(TEXT($A34,"##"),"/",TEXT(LEFT(J$3,3),"###"),"/",TEXT($A$3,"yy")),CALC.!$B$145:$F$1640,5,FALSE)="","T",VLOOKUP(CONCATENATE(TEXT($A34,"##"),"/",TEXT(LEFT(J$3,3),"###"),"/",TEXT($A$3,"yy")),CALC.!$B$145:$F$1640,5,FALSE)))</f>
        <v xml:space="preserve"> </v>
      </c>
      <c r="K34" s="90">
        <f>IF(ISERROR(VLOOKUP(CONCATENATE(TEXT($A34,"##"),"/",TEXT(LEFT(K$3,3),"###"),"/",TEXT($A$3,"yy")),CALC.!$B$145:$F$1640,5,FALSE))," ",IF(VLOOKUP(CONCATENATE(TEXT($A34,"##"),"/",TEXT(LEFT(K$3,3),"###"),"/",TEXT($A$3,"yy")),CALC.!$B$145:$F$1640,5,FALSE)="","T",VLOOKUP(CONCATENATE(TEXT($A34,"##"),"/",TEXT(LEFT(K$3,3),"###"),"/",TEXT($A$3,"yy")),CALC.!$B$145:$F$1640,5,FALSE)))</f>
        <v>19.497488400000002</v>
      </c>
      <c r="L34" s="90" t="str">
        <f>IF(ISERROR(VLOOKUP(CONCATENATE(TEXT($A34,"##"),"/",TEXT(LEFT(L$3,3),"###"),"/",TEXT($A$3,"yy")),CALC.!$B$145:$F$1640,5,FALSE))," ",IF(VLOOKUP(CONCATENATE(TEXT($A34,"##"),"/",TEXT(LEFT(L$3,3),"###"),"/",TEXT($A$3,"yy")),CALC.!$B$145:$F$1640,5,FALSE)="","T",VLOOKUP(CONCATENATE(TEXT($A34,"##"),"/",TEXT(LEFT(L$3,3),"###"),"/",TEXT($A$3,"yy")),CALC.!$B$145:$F$1640,5,FALSE)))</f>
        <v xml:space="preserve"> </v>
      </c>
      <c r="M34" s="91">
        <f>IF(ISERROR(VLOOKUP(CONCATENATE(TEXT($A34,"##"),"/",TEXT(LEFT(M$3,3),"###"),"/",TEXT($A$3,"yy")),CALC.!$B$145:$F$1640,5,FALSE))," ",IF(VLOOKUP(CONCATENATE(TEXT($A34,"##"),"/",TEXT(LEFT(M$3,3),"###"),"/",TEXT($A$3,"yy")),CALC.!$B$145:$F$1640,5,FALSE)="","T",VLOOKUP(CONCATENATE(TEXT($A34,"##"),"/",TEXT(LEFT(M$3,3),"###"),"/",TEXT($A$3,"yy")),CALC.!$B$145:$F$1640,5,FALSE)))</f>
        <v>102.3618141</v>
      </c>
      <c r="N34" s="96"/>
    </row>
    <row r="35" spans="1:15" ht="15.75">
      <c r="A35" s="1"/>
      <c r="B35" s="1"/>
      <c r="C35" s="1"/>
      <c r="D35" s="1"/>
      <c r="E35" s="133" t="s">
        <v>32</v>
      </c>
      <c r="F35" s="1"/>
      <c r="G35" s="1"/>
      <c r="H35" s="1"/>
      <c r="I35" s="1"/>
      <c r="J35" s="1"/>
      <c r="K35" s="1"/>
      <c r="N35" s="106" t="s">
        <v>15</v>
      </c>
    </row>
    <row r="36" spans="1:15" ht="15.75">
      <c r="A36" s="1" t="s">
        <v>14</v>
      </c>
      <c r="B36" s="3">
        <f t="shared" ref="B36:M36" si="0">SUM(B4:B34)</f>
        <v>19.497488400000002</v>
      </c>
      <c r="C36" s="3">
        <f t="shared" si="0"/>
        <v>10.56113955</v>
      </c>
      <c r="D36" s="3">
        <f t="shared" si="0"/>
        <v>0</v>
      </c>
      <c r="E36" s="3">
        <f t="shared" si="0"/>
        <v>194.4332871</v>
      </c>
      <c r="F36" s="3">
        <f t="shared" si="0"/>
        <v>3.2495813999999998</v>
      </c>
      <c r="G36" s="3">
        <f t="shared" si="0"/>
        <v>29.137913219999998</v>
      </c>
      <c r="H36" s="3">
        <f t="shared" si="0"/>
        <v>77.578339956000008</v>
      </c>
      <c r="I36" s="3">
        <f t="shared" si="0"/>
        <v>204.99442665000001</v>
      </c>
      <c r="J36" s="3">
        <f t="shared" si="0"/>
        <v>165.18705450000002</v>
      </c>
      <c r="K36" s="3">
        <f t="shared" si="0"/>
        <v>337.03575087000002</v>
      </c>
      <c r="L36" s="3">
        <f t="shared" si="0"/>
        <v>332.02056357600003</v>
      </c>
      <c r="M36" s="3">
        <f t="shared" si="0"/>
        <v>347.97600825000001</v>
      </c>
      <c r="N36" s="103">
        <f>SUM(B36:M36)</f>
        <v>1721.6715534720001</v>
      </c>
    </row>
    <row r="37" spans="1:15" ht="15.75">
      <c r="A37" s="1" t="s">
        <v>17</v>
      </c>
      <c r="B37" s="3">
        <f t="shared" ref="B37:M37" si="1">COUNTIF(B4:B34,"&gt;0")</f>
        <v>1</v>
      </c>
      <c r="C37" s="3">
        <f t="shared" si="1"/>
        <v>1</v>
      </c>
      <c r="D37" s="3">
        <f t="shared" si="1"/>
        <v>0</v>
      </c>
      <c r="E37" s="3">
        <f t="shared" si="1"/>
        <v>4</v>
      </c>
      <c r="F37" s="3">
        <f t="shared" si="1"/>
        <v>1</v>
      </c>
      <c r="G37" s="3">
        <f t="shared" si="1"/>
        <v>3</v>
      </c>
      <c r="H37" s="3">
        <f t="shared" si="1"/>
        <v>6</v>
      </c>
      <c r="I37" s="3">
        <f t="shared" si="1"/>
        <v>8</v>
      </c>
      <c r="J37" s="3">
        <f t="shared" si="1"/>
        <v>7</v>
      </c>
      <c r="K37" s="4">
        <f t="shared" si="1"/>
        <v>12</v>
      </c>
      <c r="L37" s="4">
        <f t="shared" si="1"/>
        <v>14</v>
      </c>
      <c r="M37" s="4">
        <f t="shared" si="1"/>
        <v>5</v>
      </c>
      <c r="N37" s="104">
        <f>SUM(B37:M37)</f>
        <v>62</v>
      </c>
    </row>
    <row r="38" spans="1:15" ht="15.75">
      <c r="A38" s="1" t="s">
        <v>19</v>
      </c>
      <c r="B38" s="4">
        <f t="shared" ref="B38:M38" si="2">COUNTIF(B4:B34,"T")</f>
        <v>2</v>
      </c>
      <c r="C38" s="4">
        <f t="shared" si="2"/>
        <v>1</v>
      </c>
      <c r="D38" s="4">
        <f t="shared" si="2"/>
        <v>0</v>
      </c>
      <c r="E38" s="4">
        <f t="shared" si="2"/>
        <v>1</v>
      </c>
      <c r="F38" s="4">
        <f t="shared" si="2"/>
        <v>1</v>
      </c>
      <c r="G38" s="4">
        <f t="shared" si="2"/>
        <v>0</v>
      </c>
      <c r="H38" s="4">
        <f t="shared" si="2"/>
        <v>8</v>
      </c>
      <c r="I38" s="4">
        <f t="shared" si="2"/>
        <v>3</v>
      </c>
      <c r="J38" s="4">
        <f t="shared" si="2"/>
        <v>5</v>
      </c>
      <c r="K38" s="4">
        <f t="shared" si="2"/>
        <v>5</v>
      </c>
      <c r="L38" s="4">
        <f t="shared" si="2"/>
        <v>2</v>
      </c>
      <c r="M38" s="4">
        <f t="shared" si="2"/>
        <v>2</v>
      </c>
      <c r="N38" s="105">
        <f>COUNTIF(B4:M34,"T")</f>
        <v>30</v>
      </c>
    </row>
  </sheetData>
  <phoneticPr fontId="4"/>
  <conditionalFormatting sqref="B4:M4 B6:M6 B8:M8 B34:M34 B12:M12 B14:M14 B16:M16 B18:M18 B20:M20 B22:M22 B24:M24 B26:M26 B28:M28 B30:M30 B32:M32 B10:M10">
    <cfRule type="expression" dxfId="148" priority="1" stopIfTrue="1">
      <formula>IF(OR(B4="T",B4=" "),1)</formula>
    </cfRule>
    <cfRule type="cellIs" dxfId="147" priority="2" stopIfTrue="1" operator="greaterThanOrEqual">
      <formula>100</formula>
    </cfRule>
    <cfRule type="cellIs" dxfId="146" priority="3" stopIfTrue="1" operator="between">
      <formula>0.1</formula>
      <formula>99.99999</formula>
    </cfRule>
  </conditionalFormatting>
  <conditionalFormatting sqref="B5:M5 B7:M7 B11:M11 B33:M33 B13:M13 B15:M15 B17:M17 B19:M19 B21:M21 B23:M23 B25:M25 B27:M27 B29:M29 B31:M31 B9:M9">
    <cfRule type="expression" dxfId="145" priority="4" stopIfTrue="1">
      <formula>IF(OR(B5="T",B5=" "),1)</formula>
    </cfRule>
    <cfRule type="cellIs" dxfId="144" priority="5" stopIfTrue="1" operator="greaterThanOrEqual">
      <formula>100</formula>
    </cfRule>
    <cfRule type="cellIs" dxfId="143" priority="6" stopIfTrue="1" operator="between">
      <formula>0.1</formula>
      <formula>99.99999</formula>
    </cfRule>
  </conditionalFormatting>
  <hyperlinks>
    <hyperlink ref="B1" location="Consolidated!A1" display="Consolidate Link"/>
    <hyperlink ref="B2" location="CALC.!A1" display="CALC."/>
  </hyperlinks>
  <pageMargins left="0.75" right="0.75" top="1" bottom="1" header="0.5" footer="0.5"/>
  <pageSetup paperSize="9"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workbookViewId="0"/>
  </sheetViews>
  <sheetFormatPr defaultColWidth="8.6640625" defaultRowHeight="15"/>
  <cols>
    <col min="1" max="1" width="9.77734375" customWidth="1"/>
    <col min="2" max="2" width="10.77734375" customWidth="1"/>
    <col min="3" max="3" width="8.88671875" customWidth="1"/>
    <col min="4" max="6" width="8" customWidth="1"/>
    <col min="7" max="8" width="7.6640625" customWidth="1"/>
    <col min="9" max="9" width="8.33203125" customWidth="1"/>
    <col min="10" max="10" width="10.44140625" customWidth="1"/>
    <col min="11" max="11" width="8" customWidth="1"/>
    <col min="12" max="13" width="9.6640625" customWidth="1"/>
  </cols>
  <sheetData>
    <row r="1" spans="1:14" ht="15.75">
      <c r="A1" s="172" t="s">
        <v>0</v>
      </c>
      <c r="B1" s="173" t="s">
        <v>44</v>
      </c>
      <c r="C1" s="191" t="s">
        <v>70</v>
      </c>
      <c r="D1" s="174"/>
      <c r="E1" s="175"/>
      <c r="F1" s="192" t="e">
        <f>#REF!</f>
        <v>#REF!</v>
      </c>
      <c r="G1" s="193"/>
      <c r="H1" s="170"/>
      <c r="I1" s="170"/>
      <c r="J1" s="196" t="e">
        <f>#REF!</f>
        <v>#REF!</v>
      </c>
      <c r="K1" s="197"/>
      <c r="L1" s="170"/>
      <c r="M1" s="200" t="e">
        <f>#REF!</f>
        <v>#REF!</v>
      </c>
    </row>
    <row r="2" spans="1:14" ht="15.75">
      <c r="A2" s="176" t="s">
        <v>1</v>
      </c>
      <c r="B2" s="177" t="s">
        <v>45</v>
      </c>
      <c r="C2" s="178" t="s">
        <v>47</v>
      </c>
      <c r="D2" s="179"/>
      <c r="E2" s="179"/>
      <c r="F2" s="194" t="str">
        <f>TEXT(SUM(B36:F36),0)&amp;"mm"</f>
        <v>126mm</v>
      </c>
      <c r="G2" s="195" t="s">
        <v>36</v>
      </c>
      <c r="H2" s="168"/>
      <c r="I2" s="168"/>
      <c r="J2" s="198" t="str">
        <f>TEXT(SUM(G36:J36),0)&amp;"mm"</f>
        <v>699mm</v>
      </c>
      <c r="K2" s="199" t="s">
        <v>21</v>
      </c>
      <c r="L2" s="6"/>
      <c r="M2" s="201" t="str">
        <f>TEXT(SUM(K36:M36),0)&amp;"mm"</f>
        <v>1091mm</v>
      </c>
    </row>
    <row r="3" spans="1:14" ht="15.75">
      <c r="A3" s="140">
        <v>38717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</row>
    <row r="4" spans="1:14" ht="15.75">
      <c r="A4" s="98">
        <v>1</v>
      </c>
      <c r="B4" s="99" t="str">
        <f>IF(ISERROR(VLOOKUP(CONCATENATE(TEXT($A4,"##"),"/",TEXT(LEFT(B$3,3),"###"),"/",TEXT($A$3,"yy")),CALC.!$B$145:$F$1640,5,FALSE))," ",IF(VLOOKUP(CONCATENATE(TEXT($A4,"##"),"/",TEXT(LEFT(B$3,3),"###"),"/",TEXT($A$3,"yy")),CALC.!$B$145:$F$1640,5,FALSE)="","T",VLOOKUP(CONCATENATE(TEXT($A4,"##"),"/",TEXT(LEFT(B$3,3),"###"),"/",TEXT($A$3,"yy")),CALC.!$B$145:$F$1640,5,FALSE)))</f>
        <v xml:space="preserve"> </v>
      </c>
      <c r="C4" s="87" t="str">
        <f>IF(ISERROR(VLOOKUP(CONCATENATE(TEXT($A4,"##"),"/",TEXT(LEFT(C$3,3),"###"),"/",TEXT($A$3,"yy")),CALC.!$B$145:$F$1640,5,FALSE))," ",IF(VLOOKUP(CONCATENATE(TEXT($A4,"##"),"/",TEXT(LEFT(C$3,3),"###"),"/",TEXT($A$3,"yy")),CALC.!$B$145:$F$1640,5,FALSE)="","T",VLOOKUP(CONCATENATE(TEXT($A4,"##"),"/",TEXT(LEFT(C$3,3),"###"),"/",TEXT($A$3,"yy")),CALC.!$B$145:$F$1640,5,FALSE)))</f>
        <v xml:space="preserve"> </v>
      </c>
      <c r="D4" s="87" t="str">
        <f>IF(ISERROR(VLOOKUP(CONCATENATE(TEXT($A4,"##"),"/",TEXT(LEFT(D$3,3),"###"),"/",TEXT($A$3,"yy")),CALC.!$B$145:$F$1640,5,FALSE))," ",IF(VLOOKUP(CONCATENATE(TEXT($A4,"##"),"/",TEXT(LEFT(D$3,3),"###"),"/",TEXT($A$3,"yy")),CALC.!$B$145:$F$1640,5,FALSE)="","T",VLOOKUP(CONCATENATE(TEXT($A4,"##"),"/",TEXT(LEFT(D$3,3),"###"),"/",TEXT($A$3,"yy")),CALC.!$B$145:$F$1640,5,FALSE)))</f>
        <v xml:space="preserve"> </v>
      </c>
      <c r="E4" s="87" t="str">
        <f>IF(ISERROR(VLOOKUP(CONCATENATE(TEXT($A4,"##"),"/",TEXT(LEFT(E$3,3),"###"),"/",TEXT($A$3,"yy")),CALC.!$B$145:$F$1640,5,FALSE))," ",IF(VLOOKUP(CONCATENATE(TEXT($A4,"##"),"/",TEXT(LEFT(E$3,3),"###"),"/",TEXT($A$3,"yy")),CALC.!$B$145:$F$1640,5,FALSE)="","T",VLOOKUP(CONCATENATE(TEXT($A4,"##"),"/",TEXT(LEFT(E$3,3),"###"),"/",TEXT($A$3,"yy")),CALC.!$B$145:$F$1640,5,FALSE)))</f>
        <v xml:space="preserve"> </v>
      </c>
      <c r="F4" s="87">
        <f>IF(ISERROR(VLOOKUP(CONCATENATE(TEXT($A4,"##"),"/",TEXT(LEFT(F$3,3),"###"),"/",TEXT($A$3,"yy")),CALC.!$B$145:$F$1640,5,FALSE))," ",IF(VLOOKUP(CONCATENATE(TEXT($A4,"##"),"/",TEXT(LEFT(F$3,3),"###"),"/",TEXT($A$3,"yy")),CALC.!$B$145:$F$1640,5,FALSE)="","T",VLOOKUP(CONCATENATE(TEXT($A4,"##"),"/",TEXT(LEFT(F$3,3),"###"),"/",TEXT($A$3,"yy")),CALC.!$B$145:$F$1640,5,FALSE)))</f>
        <v>88.063655940000004</v>
      </c>
      <c r="G4" s="87" t="str">
        <f>IF(ISERROR(VLOOKUP(CONCATENATE(TEXT($A4,"##"),"/",TEXT(LEFT(G$3,3),"###"),"/",TEXT($A$3,"yy")),CALC.!$B$145:$F$1640,5,FALSE))," ",IF(VLOOKUP(CONCATENATE(TEXT($A4,"##"),"/",TEXT(LEFT(G$3,3),"###"),"/",TEXT($A$3,"yy")),CALC.!$B$145:$F$1640,5,FALSE)="","T",VLOOKUP(CONCATENATE(TEXT($A4,"##"),"/",TEXT(LEFT(G$3,3),"###"),"/",TEXT($A$3,"yy")),CALC.!$B$145:$F$1640,5,FALSE)))</f>
        <v xml:space="preserve"> </v>
      </c>
      <c r="H4" s="87" t="str">
        <f>IF(ISERROR(VLOOKUP(CONCATENATE(TEXT($A4,"##"),"/",TEXT(LEFT(H$3,3),"###"),"/",TEXT($A$3,"yy")),CALC.!$B$145:$F$1640,5,FALSE))," ",IF(VLOOKUP(CONCATENATE(TEXT($A4,"##"),"/",TEXT(LEFT(H$3,3),"###"),"/",TEXT($A$3,"yy")),CALC.!$B$145:$F$1640,5,FALSE)="","T",VLOOKUP(CONCATENATE(TEXT($A4,"##"),"/",TEXT(LEFT(H$3,3),"###"),"/",TEXT($A$3,"yy")),CALC.!$B$145:$F$1640,5,FALSE)))</f>
        <v xml:space="preserve"> </v>
      </c>
      <c r="I4" s="87" t="str">
        <f>IF(ISERROR(VLOOKUP(CONCATENATE(TEXT($A4,"##"),"/",TEXT(LEFT(I$3,3),"###"),"/",TEXT($A$3,"yy")),CALC.!$B$145:$F$1640,5,FALSE))," ",IF(VLOOKUP(CONCATENATE(TEXT($A4,"##"),"/",TEXT(LEFT(I$3,3),"###"),"/",TEXT($A$3,"yy")),CALC.!$B$145:$F$1640,5,FALSE)="","T",VLOOKUP(CONCATENATE(TEXT($A4,"##"),"/",TEXT(LEFT(I$3,3),"###"),"/",TEXT($A$3,"yy")),CALC.!$B$145:$F$1640,5,FALSE)))</f>
        <v xml:space="preserve"> </v>
      </c>
      <c r="J4" s="87" t="str">
        <f>IF(ISERROR(VLOOKUP(CONCATENATE(TEXT($A4,"##"),"/",TEXT(LEFT(J$3,3),"###"),"/",TEXT($A$3,"yy")),CALC.!$B$145:$F$1640,5,FALSE))," ",IF(VLOOKUP(CONCATENATE(TEXT($A4,"##"),"/",TEXT(LEFT(J$3,3),"###"),"/",TEXT($A$3,"yy")),CALC.!$B$145:$F$1640,5,FALSE)="","T",VLOOKUP(CONCATENATE(TEXT($A4,"##"),"/",TEXT(LEFT(J$3,3),"###"),"/",TEXT($A$3,"yy")),CALC.!$B$145:$F$1640,5,FALSE)))</f>
        <v xml:space="preserve"> </v>
      </c>
      <c r="K4" s="87" t="str">
        <f>IF(ISERROR(VLOOKUP(CONCATENATE(TEXT($A4,"##"),"/",TEXT(LEFT(K$3,3),"###"),"/",TEXT($A$3,"yy")),CALC.!$B$145:$F$1640,5,FALSE))," ",IF(VLOOKUP(CONCATENATE(TEXT($A4,"##"),"/",TEXT(LEFT(K$3,3),"###"),"/",TEXT($A$3,"yy")),CALC.!$B$145:$F$1640,5,FALSE)="","T",VLOOKUP(CONCATENATE(TEXT($A4,"##"),"/",TEXT(LEFT(K$3,3),"###"),"/",TEXT($A$3,"yy")),CALC.!$B$145:$F$1640,5,FALSE)))</f>
        <v>T</v>
      </c>
      <c r="L4" s="87">
        <f>IF(ISERROR(VLOOKUP(CONCATENATE(TEXT($A4,"##"),"/",TEXT(LEFT(L$3,3),"###"),"/",TEXT($A$3,"yy")),CALC.!$B$145:$F$1640,5,FALSE))," ",IF(VLOOKUP(CONCATENATE(TEXT($A4,"##"),"/",TEXT(LEFT(L$3,3),"###"),"/",TEXT($A$3,"yy")),CALC.!$B$145:$F$1640,5,FALSE)="","T",VLOOKUP(CONCATENATE(TEXT($A4,"##"),"/",TEXT(LEFT(L$3,3),"###"),"/",TEXT($A$3,"yy")),CALC.!$B$145:$F$1640,5,FALSE)))</f>
        <v>30.329426399999999</v>
      </c>
      <c r="M4" s="88">
        <f>IF(ISERROR(VLOOKUP(CONCATENATE(TEXT($A4,"##"),"/",TEXT(LEFT(M$3,3),"###"),"/",TEXT($A$3,"yy")),CALC.!$B$145:$F$1640,5,FALSE))," ",IF(VLOOKUP(CONCATENATE(TEXT($A4,"##"),"/",TEXT(LEFT(M$3,3),"###"),"/",TEXT($A$3,"yy")),CALC.!$B$145:$F$1640,5,FALSE)="","T",VLOOKUP(CONCATENATE(TEXT($A4,"##"),"/",TEXT(LEFT(M$3,3),"###"),"/",TEXT($A$3,"yy")),CALC.!$B$145:$F$1640,5,FALSE)))</f>
        <v>30.329426399999999</v>
      </c>
      <c r="N4" s="96"/>
    </row>
    <row r="5" spans="1:14" ht="15.75">
      <c r="A5" s="100">
        <v>2</v>
      </c>
      <c r="B5" s="8" t="str">
        <f>IF(ISERROR(VLOOKUP(CONCATENATE(TEXT($A5,"##"),"/",TEXT(LEFT(B$3,3),"###"),"/",TEXT($A$3,"yy")),CALC.!$B$145:$F$1640,5,FALSE))," ",IF(VLOOKUP(CONCATENATE(TEXT($A5,"##"),"/",TEXT(LEFT(B$3,3),"###"),"/",TEXT($A$3,"yy")),CALC.!$B$145:$F$1640,5,FALSE)="","T",VLOOKUP(CONCATENATE(TEXT($A5,"##"),"/",TEXT(LEFT(B$3,3),"###"),"/",TEXT($A$3,"yy")),CALC.!$B$145:$F$1640,5,FALSE)))</f>
        <v xml:space="preserve"> </v>
      </c>
      <c r="C5" s="7" t="str">
        <f>IF(ISERROR(VLOOKUP(CONCATENATE(TEXT($A5,"##"),"/",TEXT(LEFT(C$3,3),"###"),"/",TEXT($A$3,"yy")),CALC.!$B$145:$F$1640,5,FALSE))," ",IF(VLOOKUP(CONCATENATE(TEXT($A5,"##"),"/",TEXT(LEFT(C$3,3),"###"),"/",TEXT($A$3,"yy")),CALC.!$B$145:$F$1640,5,FALSE)="","T",VLOOKUP(CONCATENATE(TEXT($A5,"##"),"/",TEXT(LEFT(C$3,3),"###"),"/",TEXT($A$3,"yy")),CALC.!$B$145:$F$1640,5,FALSE)))</f>
        <v xml:space="preserve"> </v>
      </c>
      <c r="D5" s="7" t="str">
        <f>IF(ISERROR(VLOOKUP(CONCATENATE(TEXT($A5,"##"),"/",TEXT(LEFT(D$3,3),"###"),"/",TEXT($A$3,"yy")),CALC.!$B$145:$F$1640,5,FALSE))," ",IF(VLOOKUP(CONCATENATE(TEXT($A5,"##"),"/",TEXT(LEFT(D$3,3),"###"),"/",TEXT($A$3,"yy")),CALC.!$B$145:$F$1640,5,FALSE)="","T",VLOOKUP(CONCATENATE(TEXT($A5,"##"),"/",TEXT(LEFT(D$3,3),"###"),"/",TEXT($A$3,"yy")),CALC.!$B$145:$F$1640,5,FALSE)))</f>
        <v xml:space="preserve"> </v>
      </c>
      <c r="E5" s="7" t="str">
        <f>IF(ISERROR(VLOOKUP(CONCATENATE(TEXT($A5,"##"),"/",TEXT(LEFT(E$3,3),"###"),"/",TEXT($A$3,"yy")),CALC.!$B$145:$F$1640,5,FALSE))," ",IF(VLOOKUP(CONCATENATE(TEXT($A5,"##"),"/",TEXT(LEFT(E$3,3),"###"),"/",TEXT($A$3,"yy")),CALC.!$B$145:$F$1640,5,FALSE)="","T",VLOOKUP(CONCATENATE(TEXT($A5,"##"),"/",TEXT(LEFT(E$3,3),"###"),"/",TEXT($A$3,"yy")),CALC.!$B$145:$F$1640,5,FALSE)))</f>
        <v xml:space="preserve"> </v>
      </c>
      <c r="F5" s="7">
        <f>IF(ISERROR(VLOOKUP(CONCATENATE(TEXT($A5,"##"),"/",TEXT(LEFT(F$3,3),"###"),"/",TEXT($A$3,"yy")),CALC.!$B$145:$F$1640,5,FALSE))," ",IF(VLOOKUP(CONCATENATE(TEXT($A5,"##"),"/",TEXT(LEFT(F$3,3),"###"),"/",TEXT($A$3,"yy")),CALC.!$B$145:$F$1640,5,FALSE)="","T",VLOOKUP(CONCATENATE(TEXT($A5,"##"),"/",TEXT(LEFT(F$3,3),"###"),"/",TEXT($A$3,"yy")),CALC.!$B$145:$F$1640,5,FALSE)))</f>
        <v>6.7699612499999997</v>
      </c>
      <c r="G5" s="7" t="str">
        <f>IF(ISERROR(VLOOKUP(CONCATENATE(TEXT($A5,"##"),"/",TEXT(LEFT(G$3,3),"###"),"/",TEXT($A$3,"yy")),CALC.!$B$145:$F$1640,5,FALSE))," ",IF(VLOOKUP(CONCATENATE(TEXT($A5,"##"),"/",TEXT(LEFT(G$3,3),"###"),"/",TEXT($A$3,"yy")),CALC.!$B$145:$F$1640,5,FALSE)="","T",VLOOKUP(CONCATENATE(TEXT($A5,"##"),"/",TEXT(LEFT(G$3,3),"###"),"/",TEXT($A$3,"yy")),CALC.!$B$145:$F$1640,5,FALSE)))</f>
        <v xml:space="preserve"> </v>
      </c>
      <c r="H5" s="7" t="str">
        <f>IF(ISERROR(VLOOKUP(CONCATENATE(TEXT($A5,"##"),"/",TEXT(LEFT(H$3,3),"###"),"/",TEXT($A$3,"yy")),CALC.!$B$145:$F$1640,5,FALSE))," ",IF(VLOOKUP(CONCATENATE(TEXT($A5,"##"),"/",TEXT(LEFT(H$3,3),"###"),"/",TEXT($A$3,"yy")),CALC.!$B$145:$F$1640,5,FALSE)="","T",VLOOKUP(CONCATENATE(TEXT($A5,"##"),"/",TEXT(LEFT(H$3,3),"###"),"/",TEXT($A$3,"yy")),CALC.!$B$145:$F$1640,5,FALSE)))</f>
        <v xml:space="preserve"> </v>
      </c>
      <c r="I5" s="7" t="str">
        <f>IF(ISERROR(VLOOKUP(CONCATENATE(TEXT($A5,"##"),"/",TEXT(LEFT(I$3,3),"###"),"/",TEXT($A$3,"yy")),CALC.!$B$145:$F$1640,5,FALSE))," ",IF(VLOOKUP(CONCATENATE(TEXT($A5,"##"),"/",TEXT(LEFT(I$3,3),"###"),"/",TEXT($A$3,"yy")),CALC.!$B$145:$F$1640,5,FALSE)="","T",VLOOKUP(CONCATENATE(TEXT($A5,"##"),"/",TEXT(LEFT(I$3,3),"###"),"/",TEXT($A$3,"yy")),CALC.!$B$145:$F$1640,5,FALSE)))</f>
        <v xml:space="preserve"> </v>
      </c>
      <c r="J5" s="7" t="str">
        <f>IF(ISERROR(VLOOKUP(CONCATENATE(TEXT($A5,"##"),"/",TEXT(LEFT(J$3,3),"###"),"/",TEXT($A$3,"yy")),CALC.!$B$145:$F$1640,5,FALSE))," ",IF(VLOOKUP(CONCATENATE(TEXT($A5,"##"),"/",TEXT(LEFT(J$3,3),"###"),"/",TEXT($A$3,"yy")),CALC.!$B$145:$F$1640,5,FALSE)="","T",VLOOKUP(CONCATENATE(TEXT($A5,"##"),"/",TEXT(LEFT(J$3,3),"###"),"/",TEXT($A$3,"yy")),CALC.!$B$145:$F$1640,5,FALSE)))</f>
        <v xml:space="preserve"> </v>
      </c>
      <c r="K5" s="7" t="str">
        <f>IF(ISERROR(VLOOKUP(CONCATENATE(TEXT($A5,"##"),"/",TEXT(LEFT(K$3,3),"###"),"/",TEXT($A$3,"yy")),CALC.!$B$145:$F$1640,5,FALSE))," ",IF(VLOOKUP(CONCATENATE(TEXT($A5,"##"),"/",TEXT(LEFT(K$3,3),"###"),"/",TEXT($A$3,"yy")),CALC.!$B$145:$F$1640,5,FALSE)="","T",VLOOKUP(CONCATENATE(TEXT($A5,"##"),"/",TEXT(LEFT(K$3,3),"###"),"/",TEXT($A$3,"yy")),CALC.!$B$145:$F$1640,5,FALSE)))</f>
        <v>T</v>
      </c>
      <c r="L5" s="7">
        <f>IF(ISERROR(VLOOKUP(CONCATENATE(TEXT($A5,"##"),"/",TEXT(LEFT(L$3,3),"###"),"/",TEXT($A$3,"yy")),CALC.!$B$145:$F$1640,5,FALSE))," ",IF(VLOOKUP(CONCATENATE(TEXT($A5,"##"),"/",TEXT(LEFT(L$3,3),"###"),"/",TEXT($A$3,"yy")),CALC.!$B$145:$F$1640,5,FALSE)="","T",VLOOKUP(CONCATENATE(TEXT($A5,"##"),"/",TEXT(LEFT(L$3,3),"###"),"/",TEXT($A$3,"yy")),CALC.!$B$145:$F$1640,5,FALSE)))</f>
        <v>7.5823565999999998</v>
      </c>
      <c r="M5" s="9">
        <f>IF(ISERROR(VLOOKUP(CONCATENATE(TEXT($A5,"##"),"/",TEXT(LEFT(M$3,3),"###"),"/",TEXT($A$3,"yy")),CALC.!$B$145:$F$1640,5,FALSE))," ",IF(VLOOKUP(CONCATENATE(TEXT($A5,"##"),"/",TEXT(LEFT(M$3,3),"###"),"/",TEXT($A$3,"yy")),CALC.!$B$145:$F$1640,5,FALSE)="","T",VLOOKUP(CONCATENATE(TEXT($A5,"##"),"/",TEXT(LEFT(M$3,3),"###"),"/",TEXT($A$3,"yy")),CALC.!$B$145:$F$1640,5,FALSE)))</f>
        <v>44.140147349999999</v>
      </c>
      <c r="N5" s="96"/>
    </row>
    <row r="6" spans="1:14" ht="15.75">
      <c r="A6" s="97">
        <v>3</v>
      </c>
      <c r="B6" s="86" t="str">
        <f>IF(ISERROR(VLOOKUP(CONCATENATE(TEXT($A6,"##"),"/",TEXT(LEFT(B$3,3),"###"),"/",TEXT($A$3,"yy")),CALC.!$B$145:$F$1640,5,FALSE))," ",IF(VLOOKUP(CONCATENATE(TEXT($A6,"##"),"/",TEXT(LEFT(B$3,3),"###"),"/",TEXT($A$3,"yy")),CALC.!$B$145:$F$1640,5,FALSE)="","T",VLOOKUP(CONCATENATE(TEXT($A6,"##"),"/",TEXT(LEFT(B$3,3),"###"),"/",TEXT($A$3,"yy")),CALC.!$B$145:$F$1640,5,FALSE)))</f>
        <v>T</v>
      </c>
      <c r="C6" s="87" t="str">
        <f>IF(ISERROR(VLOOKUP(CONCATENATE(TEXT($A6,"##"),"/",TEXT(LEFT(C$3,3),"###"),"/",TEXT($A$3,"yy")),CALC.!$B$145:$F$1640,5,FALSE))," ",IF(VLOOKUP(CONCATENATE(TEXT($A6,"##"),"/",TEXT(LEFT(C$3,3),"###"),"/",TEXT($A$3,"yy")),CALC.!$B$145:$F$1640,5,FALSE)="","T",VLOOKUP(CONCATENATE(TEXT($A6,"##"),"/",TEXT(LEFT(C$3,3),"###"),"/",TEXT($A$3,"yy")),CALC.!$B$145:$F$1640,5,FALSE)))</f>
        <v xml:space="preserve"> </v>
      </c>
      <c r="D6" s="87" t="str">
        <f>IF(ISERROR(VLOOKUP(CONCATENATE(TEXT($A6,"##"),"/",TEXT(LEFT(D$3,3),"###"),"/",TEXT($A$3,"yy")),CALC.!$B$145:$F$1640,5,FALSE))," ",IF(VLOOKUP(CONCATENATE(TEXT($A6,"##"),"/",TEXT(LEFT(D$3,3),"###"),"/",TEXT($A$3,"yy")),CALC.!$B$145:$F$1640,5,FALSE)="","T",VLOOKUP(CONCATENATE(TEXT($A6,"##"),"/",TEXT(LEFT(D$3,3),"###"),"/",TEXT($A$3,"yy")),CALC.!$B$145:$F$1640,5,FALSE)))</f>
        <v xml:space="preserve"> </v>
      </c>
      <c r="E6" s="87" t="str">
        <f>IF(ISERROR(VLOOKUP(CONCATENATE(TEXT($A6,"##"),"/",TEXT(LEFT(E$3,3),"###"),"/",TEXT($A$3,"yy")),CALC.!$B$145:$F$1640,5,FALSE))," ",IF(VLOOKUP(CONCATENATE(TEXT($A6,"##"),"/",TEXT(LEFT(E$3,3),"###"),"/",TEXT($A$3,"yy")),CALC.!$B$145:$F$1640,5,FALSE)="","T",VLOOKUP(CONCATENATE(TEXT($A6,"##"),"/",TEXT(LEFT(E$3,3),"###"),"/",TEXT($A$3,"yy")),CALC.!$B$145:$F$1640,5,FALSE)))</f>
        <v xml:space="preserve"> </v>
      </c>
      <c r="F6" s="87" t="str">
        <f>IF(ISERROR(VLOOKUP(CONCATENATE(TEXT($A6,"##"),"/",TEXT(LEFT(F$3,3),"###"),"/",TEXT($A$3,"yy")),CALC.!$B$145:$F$1640,5,FALSE))," ",IF(VLOOKUP(CONCATENATE(TEXT($A6,"##"),"/",TEXT(LEFT(F$3,3),"###"),"/",TEXT($A$3,"yy")),CALC.!$B$145:$F$1640,5,FALSE)="","T",VLOOKUP(CONCATENATE(TEXT($A6,"##"),"/",TEXT(LEFT(F$3,3),"###"),"/",TEXT($A$3,"yy")),CALC.!$B$145:$F$1640,5,FALSE)))</f>
        <v xml:space="preserve"> </v>
      </c>
      <c r="G6" s="87" t="str">
        <f>IF(ISERROR(VLOOKUP(CONCATENATE(TEXT($A6,"##"),"/",TEXT(LEFT(G$3,3),"###"),"/",TEXT($A$3,"yy")),CALC.!$B$145:$F$1640,5,FALSE))," ",IF(VLOOKUP(CONCATENATE(TEXT($A6,"##"),"/",TEXT(LEFT(G$3,3),"###"),"/",TEXT($A$3,"yy")),CALC.!$B$145:$F$1640,5,FALSE)="","T",VLOOKUP(CONCATENATE(TEXT($A6,"##"),"/",TEXT(LEFT(G$3,3),"###"),"/",TEXT($A$3,"yy")),CALC.!$B$145:$F$1640,5,FALSE)))</f>
        <v xml:space="preserve"> </v>
      </c>
      <c r="H6" s="87" t="str">
        <f>IF(ISERROR(VLOOKUP(CONCATENATE(TEXT($A6,"##"),"/",TEXT(LEFT(H$3,3),"###"),"/",TEXT($A$3,"yy")),CALC.!$B$145:$F$1640,5,FALSE))," ",IF(VLOOKUP(CONCATENATE(TEXT($A6,"##"),"/",TEXT(LEFT(H$3,3),"###"),"/",TEXT($A$3,"yy")),CALC.!$B$145:$F$1640,5,FALSE)="","T",VLOOKUP(CONCATENATE(TEXT($A6,"##"),"/",TEXT(LEFT(H$3,3),"###"),"/",TEXT($A$3,"yy")),CALC.!$B$145:$F$1640,5,FALSE)))</f>
        <v xml:space="preserve"> </v>
      </c>
      <c r="I6" s="87" t="str">
        <f>IF(ISERROR(VLOOKUP(CONCATENATE(TEXT($A6,"##"),"/",TEXT(LEFT(I$3,3),"###"),"/",TEXT($A$3,"yy")),CALC.!$B$145:$F$1640,5,FALSE))," ",IF(VLOOKUP(CONCATENATE(TEXT($A6,"##"),"/",TEXT(LEFT(I$3,3),"###"),"/",TEXT($A$3,"yy")),CALC.!$B$145:$F$1640,5,FALSE)="","T",VLOOKUP(CONCATENATE(TEXT($A6,"##"),"/",TEXT(LEFT(I$3,3),"###"),"/",TEXT($A$3,"yy")),CALC.!$B$145:$F$1640,5,FALSE)))</f>
        <v xml:space="preserve"> </v>
      </c>
      <c r="J6" s="87" t="str">
        <f>IF(ISERROR(VLOOKUP(CONCATENATE(TEXT($A6,"##"),"/",TEXT(LEFT(J$3,3),"###"),"/",TEXT($A$3,"yy")),CALC.!$B$145:$F$1640,5,FALSE))," ",IF(VLOOKUP(CONCATENATE(TEXT($A6,"##"),"/",TEXT(LEFT(J$3,3),"###"),"/",TEXT($A$3,"yy")),CALC.!$B$145:$F$1640,5,FALSE)="","T",VLOOKUP(CONCATENATE(TEXT($A6,"##"),"/",TEXT(LEFT(J$3,3),"###"),"/",TEXT($A$3,"yy")),CALC.!$B$145:$F$1640,5,FALSE)))</f>
        <v>T</v>
      </c>
      <c r="K6" s="87">
        <f>IF(ISERROR(VLOOKUP(CONCATENATE(TEXT($A6,"##"),"/",TEXT(LEFT(K$3,3),"###"),"/",TEXT($A$3,"yy")),CALC.!$B$145:$F$1640,5,FALSE))," ",IF(VLOOKUP(CONCATENATE(TEXT($A6,"##"),"/",TEXT(LEFT(K$3,3),"###"),"/",TEXT($A$3,"yy")),CALC.!$B$145:$F$1640,5,FALSE)="","T",VLOOKUP(CONCATENATE(TEXT($A6,"##"),"/",TEXT(LEFT(K$3,3),"###"),"/",TEXT($A$3,"yy")),CALC.!$B$145:$F$1640,5,FALSE)))</f>
        <v>32.766612449999997</v>
      </c>
      <c r="L6" s="87" t="str">
        <f>IF(ISERROR(VLOOKUP(CONCATENATE(TEXT($A6,"##"),"/",TEXT(LEFT(L$3,3),"###"),"/",TEXT($A$3,"yy")),CALC.!$B$145:$F$1640,5,FALSE))," ",IF(VLOOKUP(CONCATENATE(TEXT($A6,"##"),"/",TEXT(LEFT(L$3,3),"###"),"/",TEXT($A$3,"yy")),CALC.!$B$145:$F$1640,5,FALSE)="","T",VLOOKUP(CONCATENATE(TEXT($A6,"##"),"/",TEXT(LEFT(L$3,3),"###"),"/",TEXT($A$3,"yy")),CALC.!$B$145:$F$1640,5,FALSE)))</f>
        <v>T</v>
      </c>
      <c r="M6" s="88">
        <f>IF(ISERROR(VLOOKUP(CONCATENATE(TEXT($A6,"##"),"/",TEXT(LEFT(M$3,3),"###"),"/",TEXT($A$3,"yy")),CALC.!$B$145:$F$1640,5,FALSE))," ",IF(VLOOKUP(CONCATENATE(TEXT($A6,"##"),"/",TEXT(LEFT(M$3,3),"###"),"/",TEXT($A$3,"yy")),CALC.!$B$145:$F$1640,5,FALSE)="","T",VLOOKUP(CONCATENATE(TEXT($A6,"##"),"/",TEXT(LEFT(M$3,3),"###"),"/",TEXT($A$3,"yy")),CALC.!$B$145:$F$1640,5,FALSE)))</f>
        <v>13.81072095</v>
      </c>
      <c r="N6" s="96"/>
    </row>
    <row r="7" spans="1:14" ht="15.75">
      <c r="A7" s="100">
        <v>4</v>
      </c>
      <c r="B7" s="8" t="str">
        <f>IF(ISERROR(VLOOKUP(CONCATENATE(TEXT($A7,"##"),"/",TEXT(LEFT(B$3,3),"###"),"/",TEXT($A$3,"yy")),CALC.!$B$145:$F$1640,5,FALSE))," ",IF(VLOOKUP(CONCATENATE(TEXT($A7,"##"),"/",TEXT(LEFT(B$3,3),"###"),"/",TEXT($A$3,"yy")),CALC.!$B$145:$F$1640,5,FALSE)="","T",VLOOKUP(CONCATENATE(TEXT($A7,"##"),"/",TEXT(LEFT(B$3,3),"###"),"/",TEXT($A$3,"yy")),CALC.!$B$145:$F$1640,5,FALSE)))</f>
        <v xml:space="preserve"> </v>
      </c>
      <c r="C7" s="7" t="str">
        <f>IF(ISERROR(VLOOKUP(CONCATENATE(TEXT($A7,"##"),"/",TEXT(LEFT(C$3,3),"###"),"/",TEXT($A$3,"yy")),CALC.!$B$145:$F$1640,5,FALSE))," ",IF(VLOOKUP(CONCATENATE(TEXT($A7,"##"),"/",TEXT(LEFT(C$3,3),"###"),"/",TEXT($A$3,"yy")),CALC.!$B$145:$F$1640,5,FALSE)="","T",VLOOKUP(CONCATENATE(TEXT($A7,"##"),"/",TEXT(LEFT(C$3,3),"###"),"/",TEXT($A$3,"yy")),CALC.!$B$145:$F$1640,5,FALSE)))</f>
        <v xml:space="preserve"> </v>
      </c>
      <c r="D7" s="7" t="str">
        <f>IF(ISERROR(VLOOKUP(CONCATENATE(TEXT($A7,"##"),"/",TEXT(LEFT(D$3,3),"###"),"/",TEXT($A$3,"yy")),CALC.!$B$145:$F$1640,5,FALSE))," ",IF(VLOOKUP(CONCATENATE(TEXT($A7,"##"),"/",TEXT(LEFT(D$3,3),"###"),"/",TEXT($A$3,"yy")),CALC.!$B$145:$F$1640,5,FALSE)="","T",VLOOKUP(CONCATENATE(TEXT($A7,"##"),"/",TEXT(LEFT(D$3,3),"###"),"/",TEXT($A$3,"yy")),CALC.!$B$145:$F$1640,5,FALSE)))</f>
        <v xml:space="preserve"> </v>
      </c>
      <c r="E7" s="7" t="str">
        <f>IF(ISERROR(VLOOKUP(CONCATENATE(TEXT($A7,"##"),"/",TEXT(LEFT(E$3,3),"###"),"/",TEXT($A$3,"yy")),CALC.!$B$145:$F$1640,5,FALSE))," ",IF(VLOOKUP(CONCATENATE(TEXT($A7,"##"),"/",TEXT(LEFT(E$3,3),"###"),"/",TEXT($A$3,"yy")),CALC.!$B$145:$F$1640,5,FALSE)="","T",VLOOKUP(CONCATENATE(TEXT($A7,"##"),"/",TEXT(LEFT(E$3,3),"###"),"/",TEXT($A$3,"yy")),CALC.!$B$145:$F$1640,5,FALSE)))</f>
        <v xml:space="preserve"> </v>
      </c>
      <c r="F7" s="7" t="str">
        <f>IF(ISERROR(VLOOKUP(CONCATENATE(TEXT($A7,"##"),"/",TEXT(LEFT(F$3,3),"###"),"/",TEXT($A$3,"yy")),CALC.!$B$145:$F$1640,5,FALSE))," ",IF(VLOOKUP(CONCATENATE(TEXT($A7,"##"),"/",TEXT(LEFT(F$3,3),"###"),"/",TEXT($A$3,"yy")),CALC.!$B$145:$F$1640,5,FALSE)="","T",VLOOKUP(CONCATENATE(TEXT($A7,"##"),"/",TEXT(LEFT(F$3,3),"###"),"/",TEXT($A$3,"yy")),CALC.!$B$145:$F$1640,5,FALSE)))</f>
        <v xml:space="preserve"> </v>
      </c>
      <c r="G7" s="7" t="str">
        <f>IF(ISERROR(VLOOKUP(CONCATENATE(TEXT($A7,"##"),"/",TEXT(LEFT(G$3,3),"###"),"/",TEXT($A$3,"yy")),CALC.!$B$145:$F$1640,5,FALSE))," ",IF(VLOOKUP(CONCATENATE(TEXT($A7,"##"),"/",TEXT(LEFT(G$3,3),"###"),"/",TEXT($A$3,"yy")),CALC.!$B$145:$F$1640,5,FALSE)="","T",VLOOKUP(CONCATENATE(TEXT($A7,"##"),"/",TEXT(LEFT(G$3,3),"###"),"/",TEXT($A$3,"yy")),CALC.!$B$145:$F$1640,5,FALSE)))</f>
        <v xml:space="preserve"> </v>
      </c>
      <c r="H7" s="7" t="str">
        <f>IF(ISERROR(VLOOKUP(CONCATENATE(TEXT($A7,"##"),"/",TEXT(LEFT(H$3,3),"###"),"/",TEXT($A$3,"yy")),CALC.!$B$145:$F$1640,5,FALSE))," ",IF(VLOOKUP(CONCATENATE(TEXT($A7,"##"),"/",TEXT(LEFT(H$3,3),"###"),"/",TEXT($A$3,"yy")),CALC.!$B$145:$F$1640,5,FALSE)="","T",VLOOKUP(CONCATENATE(TEXT($A7,"##"),"/",TEXT(LEFT(H$3,3),"###"),"/",TEXT($A$3,"yy")),CALC.!$B$145:$F$1640,5,FALSE)))</f>
        <v xml:space="preserve"> </v>
      </c>
      <c r="I7" s="7" t="str">
        <f>IF(ISERROR(VLOOKUP(CONCATENATE(TEXT($A7,"##"),"/",TEXT(LEFT(I$3,3),"###"),"/",TEXT($A$3,"yy")),CALC.!$B$145:$F$1640,5,FALSE))," ",IF(VLOOKUP(CONCATENATE(TEXT($A7,"##"),"/",TEXT(LEFT(I$3,3),"###"),"/",TEXT($A$3,"yy")),CALC.!$B$145:$F$1640,5,FALSE)="","T",VLOOKUP(CONCATENATE(TEXT($A7,"##"),"/",TEXT(LEFT(I$3,3),"###"),"/",TEXT($A$3,"yy")),CALC.!$B$145:$F$1640,5,FALSE)))</f>
        <v xml:space="preserve"> </v>
      </c>
      <c r="J7" s="7">
        <f>IF(ISERROR(VLOOKUP(CONCATENATE(TEXT($A7,"##"),"/",TEXT(LEFT(J$3,3),"###"),"/",TEXT($A$3,"yy")),CALC.!$B$145:$F$1640,5,FALSE))," ",IF(VLOOKUP(CONCATENATE(TEXT($A7,"##"),"/",TEXT(LEFT(J$3,3),"###"),"/",TEXT($A$3,"yy")),CALC.!$B$145:$F$1640,5,FALSE)="","T",VLOOKUP(CONCATENATE(TEXT($A7,"##"),"/",TEXT(LEFT(J$3,3),"###"),"/",TEXT($A$3,"yy")),CALC.!$B$145:$F$1640,5,FALSE)))</f>
        <v>36.828589200000003</v>
      </c>
      <c r="K7" s="7" t="str">
        <f>IF(ISERROR(VLOOKUP(CONCATENATE(TEXT($A7,"##"),"/",TEXT(LEFT(K$3,3),"###"),"/",TEXT($A$3,"yy")),CALC.!$B$145:$F$1640,5,FALSE))," ",IF(VLOOKUP(CONCATENATE(TEXT($A7,"##"),"/",TEXT(LEFT(K$3,3),"###"),"/",TEXT($A$3,"yy")),CALC.!$B$145:$F$1640,5,FALSE)="","T",VLOOKUP(CONCATENATE(TEXT($A7,"##"),"/",TEXT(LEFT(K$3,3),"###"),"/",TEXT($A$3,"yy")),CALC.!$B$145:$F$1640,5,FALSE)))</f>
        <v xml:space="preserve"> </v>
      </c>
      <c r="L7" s="7">
        <f>IF(ISERROR(VLOOKUP(CONCATENATE(TEXT($A7,"##"),"/",TEXT(LEFT(L$3,3),"###"),"/",TEXT($A$3,"yy")),CALC.!$B$145:$F$1640,5,FALSE))," ",IF(VLOOKUP(CONCATENATE(TEXT($A7,"##"),"/",TEXT(LEFT(L$3,3),"###"),"/",TEXT($A$3,"yy")),CALC.!$B$145:$F$1640,5,FALSE)="","T",VLOOKUP(CONCATENATE(TEXT($A7,"##"),"/",TEXT(LEFT(L$3,3),"###"),"/",TEXT($A$3,"yy")),CALC.!$B$145:$F$1640,5,FALSE)))</f>
        <v>1.0831938000000001</v>
      </c>
      <c r="M7" s="9">
        <f>IF(ISERROR(VLOOKUP(CONCATENATE(TEXT($A7,"##"),"/",TEXT(LEFT(M$3,3),"###"),"/",TEXT($A$3,"yy")),CALC.!$B$145:$F$1640,5,FALSE))," ",IF(VLOOKUP(CONCATENATE(TEXT($A7,"##"),"/",TEXT(LEFT(M$3,3),"###"),"/",TEXT($A$3,"yy")),CALC.!$B$145:$F$1640,5,FALSE)="","T",VLOOKUP(CONCATENATE(TEXT($A7,"##"),"/",TEXT(LEFT(M$3,3),"###"),"/",TEXT($A$3,"yy")),CALC.!$B$145:$F$1640,5,FALSE)))</f>
        <v>23.2886667</v>
      </c>
      <c r="N7" s="96"/>
    </row>
    <row r="8" spans="1:14" ht="15.75">
      <c r="A8" s="97">
        <v>5</v>
      </c>
      <c r="B8" s="86" t="str">
        <f>IF(ISERROR(VLOOKUP(CONCATENATE(TEXT($A8,"##"),"/",TEXT(LEFT(B$3,3),"###"),"/",TEXT($A$3,"yy")),CALC.!$B$145:$F$1640,5,FALSE))," ",IF(VLOOKUP(CONCATENATE(TEXT($A8,"##"),"/",TEXT(LEFT(B$3,3),"###"),"/",TEXT($A$3,"yy")),CALC.!$B$145:$F$1640,5,FALSE)="","T",VLOOKUP(CONCATENATE(TEXT($A8,"##"),"/",TEXT(LEFT(B$3,3),"###"),"/",TEXT($A$3,"yy")),CALC.!$B$145:$F$1640,5,FALSE)))</f>
        <v xml:space="preserve"> </v>
      </c>
      <c r="C8" s="87" t="str">
        <f>IF(ISERROR(VLOOKUP(CONCATENATE(TEXT($A8,"##"),"/",TEXT(LEFT(C$3,3),"###"),"/",TEXT($A$3,"yy")),CALC.!$B$145:$F$1640,5,FALSE))," ",IF(VLOOKUP(CONCATENATE(TEXT($A8,"##"),"/",TEXT(LEFT(C$3,3),"###"),"/",TEXT($A$3,"yy")),CALC.!$B$145:$F$1640,5,FALSE)="","T",VLOOKUP(CONCATENATE(TEXT($A8,"##"),"/",TEXT(LEFT(C$3,3),"###"),"/",TEXT($A$3,"yy")),CALC.!$B$145:$F$1640,5,FALSE)))</f>
        <v xml:space="preserve"> </v>
      </c>
      <c r="D8" s="87" t="str">
        <f>IF(ISERROR(VLOOKUP(CONCATENATE(TEXT($A8,"##"),"/",TEXT(LEFT(D$3,3),"###"),"/",TEXT($A$3,"yy")),CALC.!$B$145:$F$1640,5,FALSE))," ",IF(VLOOKUP(CONCATENATE(TEXT($A8,"##"),"/",TEXT(LEFT(D$3,3),"###"),"/",TEXT($A$3,"yy")),CALC.!$B$145:$F$1640,5,FALSE)="","T",VLOOKUP(CONCATENATE(TEXT($A8,"##"),"/",TEXT(LEFT(D$3,3),"###"),"/",TEXT($A$3,"yy")),CALC.!$B$145:$F$1640,5,FALSE)))</f>
        <v xml:space="preserve"> </v>
      </c>
      <c r="E8" s="87" t="str">
        <f>IF(ISERROR(VLOOKUP(CONCATENATE(TEXT($A8,"##"),"/",TEXT(LEFT(E$3,3),"###"),"/",TEXT($A$3,"yy")),CALC.!$B$145:$F$1640,5,FALSE))," ",IF(VLOOKUP(CONCATENATE(TEXT($A8,"##"),"/",TEXT(LEFT(E$3,3),"###"),"/",TEXT($A$3,"yy")),CALC.!$B$145:$F$1640,5,FALSE)="","T",VLOOKUP(CONCATENATE(TEXT($A8,"##"),"/",TEXT(LEFT(E$3,3),"###"),"/",TEXT($A$3,"yy")),CALC.!$B$145:$F$1640,5,FALSE)))</f>
        <v xml:space="preserve"> </v>
      </c>
      <c r="F8" s="87">
        <f>IF(ISERROR(VLOOKUP(CONCATENATE(TEXT($A8,"##"),"/",TEXT(LEFT(F$3,3),"###"),"/",TEXT($A$3,"yy")),CALC.!$B$145:$F$1640,5,FALSE))," ",IF(VLOOKUP(CONCATENATE(TEXT($A8,"##"),"/",TEXT(LEFT(F$3,3),"###"),"/",TEXT($A$3,"yy")),CALC.!$B$145:$F$1640,5,FALSE)="","T",VLOOKUP(CONCATENATE(TEXT($A8,"##"),"/",TEXT(LEFT(F$3,3),"###"),"/",TEXT($A$3,"yy")),CALC.!$B$145:$F$1640,5,FALSE)))</f>
        <v>9.2071473000000008</v>
      </c>
      <c r="G8" s="87">
        <f>IF(ISERROR(VLOOKUP(CONCATENATE(TEXT($A8,"##"),"/",TEXT(LEFT(G$3,3),"###"),"/",TEXT($A$3,"yy")),CALC.!$B$145:$F$1640,5,FALSE))," ",IF(VLOOKUP(CONCATENATE(TEXT($A8,"##"),"/",TEXT(LEFT(G$3,3),"###"),"/",TEXT($A$3,"yy")),CALC.!$B$145:$F$1640,5,FALSE)="","T",VLOOKUP(CONCATENATE(TEXT($A8,"##"),"/",TEXT(LEFT(G$3,3),"###"),"/",TEXT($A$3,"yy")),CALC.!$B$145:$F$1640,5,FALSE)))</f>
        <v>7.5823565999999998</v>
      </c>
      <c r="H8" s="87">
        <f>IF(ISERROR(VLOOKUP(CONCATENATE(TEXT($A8,"##"),"/",TEXT(LEFT(H$3,3),"###"),"/",TEXT($A$3,"yy")),CALC.!$B$145:$F$1640,5,FALSE))," ",IF(VLOOKUP(CONCATENATE(TEXT($A8,"##"),"/",TEXT(LEFT(H$3,3),"###"),"/",TEXT($A$3,"yy")),CALC.!$B$145:$F$1640,5,FALSE)="","T",VLOOKUP(CONCATENATE(TEXT($A8,"##"),"/",TEXT(LEFT(H$3,3),"###"),"/",TEXT($A$3,"yy")),CALC.!$B$145:$F$1640,5,FALSE)))</f>
        <v>3.7911782999999999</v>
      </c>
      <c r="I8" s="87" t="str">
        <f>IF(ISERROR(VLOOKUP(CONCATENATE(TEXT($A8,"##"),"/",TEXT(LEFT(I$3,3),"###"),"/",TEXT($A$3,"yy")),CALC.!$B$145:$F$1640,5,FALSE))," ",IF(VLOOKUP(CONCATENATE(TEXT($A8,"##"),"/",TEXT(LEFT(I$3,3),"###"),"/",TEXT($A$3,"yy")),CALC.!$B$145:$F$1640,5,FALSE)="","T",VLOOKUP(CONCATENATE(TEXT($A8,"##"),"/",TEXT(LEFT(I$3,3),"###"),"/",TEXT($A$3,"yy")),CALC.!$B$145:$F$1640,5,FALSE)))</f>
        <v xml:space="preserve"> </v>
      </c>
      <c r="J8" s="87" t="str">
        <f>IF(ISERROR(VLOOKUP(CONCATENATE(TEXT($A8,"##"),"/",TEXT(LEFT(J$3,3),"###"),"/",TEXT($A$3,"yy")),CALC.!$B$145:$F$1640,5,FALSE))," ",IF(VLOOKUP(CONCATENATE(TEXT($A8,"##"),"/",TEXT(LEFT(J$3,3),"###"),"/",TEXT($A$3,"yy")),CALC.!$B$145:$F$1640,5,FALSE)="","T",VLOOKUP(CONCATENATE(TEXT($A8,"##"),"/",TEXT(LEFT(J$3,3),"###"),"/",TEXT($A$3,"yy")),CALC.!$B$145:$F$1640,5,FALSE)))</f>
        <v xml:space="preserve"> </v>
      </c>
      <c r="K8" s="87" t="str">
        <f>IF(ISERROR(VLOOKUP(CONCATENATE(TEXT($A8,"##"),"/",TEXT(LEFT(K$3,3),"###"),"/",TEXT($A$3,"yy")),CALC.!$B$145:$F$1640,5,FALSE))," ",IF(VLOOKUP(CONCATENATE(TEXT($A8,"##"),"/",TEXT(LEFT(K$3,3),"###"),"/",TEXT($A$3,"yy")),CALC.!$B$145:$F$1640,5,FALSE)="","T",VLOOKUP(CONCATENATE(TEXT($A8,"##"),"/",TEXT(LEFT(K$3,3),"###"),"/",TEXT($A$3,"yy")),CALC.!$B$145:$F$1640,5,FALSE)))</f>
        <v xml:space="preserve"> </v>
      </c>
      <c r="L8" s="87" t="str">
        <f>IF(ISERROR(VLOOKUP(CONCATENATE(TEXT($A8,"##"),"/",TEXT(LEFT(L$3,3),"###"),"/",TEXT($A$3,"yy")),CALC.!$B$145:$F$1640,5,FALSE))," ",IF(VLOOKUP(CONCATENATE(TEXT($A8,"##"),"/",TEXT(LEFT(L$3,3),"###"),"/",TEXT($A$3,"yy")),CALC.!$B$145:$F$1640,5,FALSE)="","T",VLOOKUP(CONCATENATE(TEXT($A8,"##"),"/",TEXT(LEFT(L$3,3),"###"),"/",TEXT($A$3,"yy")),CALC.!$B$145:$F$1640,5,FALSE)))</f>
        <v>T</v>
      </c>
      <c r="M8" s="88">
        <f>IF(ISERROR(VLOOKUP(CONCATENATE(TEXT($A8,"##"),"/",TEXT(LEFT(M$3,3),"###"),"/",TEXT($A$3,"yy")),CALC.!$B$145:$F$1640,5,FALSE))," ",IF(VLOOKUP(CONCATENATE(TEXT($A8,"##"),"/",TEXT(LEFT(M$3,3),"###"),"/",TEXT($A$3,"yy")),CALC.!$B$145:$F$1640,5,FALSE)="","T",VLOOKUP(CONCATENATE(TEXT($A8,"##"),"/",TEXT(LEFT(M$3,3),"###"),"/",TEXT($A$3,"yy")),CALC.!$B$145:$F$1640,5,FALSE)))</f>
        <v>43.598550449999998</v>
      </c>
      <c r="N8" s="96"/>
    </row>
    <row r="9" spans="1:14" ht="15.75">
      <c r="A9" s="100">
        <v>6</v>
      </c>
      <c r="B9" s="8" t="str">
        <f>IF(ISERROR(VLOOKUP(CONCATENATE(TEXT($A9,"##"),"/",TEXT(LEFT(B$3,3),"###"),"/",TEXT($A$3,"yy")),CALC.!$B$145:$F$1640,5,FALSE))," ",IF(VLOOKUP(CONCATENATE(TEXT($A9,"##"),"/",TEXT(LEFT(B$3,3),"###"),"/",TEXT($A$3,"yy")),CALC.!$B$145:$F$1640,5,FALSE)="","T",VLOOKUP(CONCATENATE(TEXT($A9,"##"),"/",TEXT(LEFT(B$3,3),"###"),"/",TEXT($A$3,"yy")),CALC.!$B$145:$F$1640,5,FALSE)))</f>
        <v xml:space="preserve"> </v>
      </c>
      <c r="C9" s="7" t="str">
        <f>IF(ISERROR(VLOOKUP(CONCATENATE(TEXT($A9,"##"),"/",TEXT(LEFT(C$3,3),"###"),"/",TEXT($A$3,"yy")),CALC.!$B$145:$F$1640,5,FALSE))," ",IF(VLOOKUP(CONCATENATE(TEXT($A9,"##"),"/",TEXT(LEFT(C$3,3),"###"),"/",TEXT($A$3,"yy")),CALC.!$B$145:$F$1640,5,FALSE)="","T",VLOOKUP(CONCATENATE(TEXT($A9,"##"),"/",TEXT(LEFT(C$3,3),"###"),"/",TEXT($A$3,"yy")),CALC.!$B$145:$F$1640,5,FALSE)))</f>
        <v xml:space="preserve"> </v>
      </c>
      <c r="D9" s="7" t="str">
        <f>IF(ISERROR(VLOOKUP(CONCATENATE(TEXT($A9,"##"),"/",TEXT(LEFT(D$3,3),"###"),"/",TEXT($A$3,"yy")),CALC.!$B$145:$F$1640,5,FALSE))," ",IF(VLOOKUP(CONCATENATE(TEXT($A9,"##"),"/",TEXT(LEFT(D$3,3),"###"),"/",TEXT($A$3,"yy")),CALC.!$B$145:$F$1640,5,FALSE)="","T",VLOOKUP(CONCATENATE(TEXT($A9,"##"),"/",TEXT(LEFT(D$3,3),"###"),"/",TEXT($A$3,"yy")),CALC.!$B$145:$F$1640,5,FALSE)))</f>
        <v xml:space="preserve"> </v>
      </c>
      <c r="E9" s="7" t="str">
        <f>IF(ISERROR(VLOOKUP(CONCATENATE(TEXT($A9,"##"),"/",TEXT(LEFT(E$3,3),"###"),"/",TEXT($A$3,"yy")),CALC.!$B$145:$F$1640,5,FALSE))," ",IF(VLOOKUP(CONCATENATE(TEXT($A9,"##"),"/",TEXT(LEFT(E$3,3),"###"),"/",TEXT($A$3,"yy")),CALC.!$B$145:$F$1640,5,FALSE)="","T",VLOOKUP(CONCATENATE(TEXT($A9,"##"),"/",TEXT(LEFT(E$3,3),"###"),"/",TEXT($A$3,"yy")),CALC.!$B$145:$F$1640,5,FALSE)))</f>
        <v xml:space="preserve"> </v>
      </c>
      <c r="F9" s="7" t="str">
        <f>IF(ISERROR(VLOOKUP(CONCATENATE(TEXT($A9,"##"),"/",TEXT(LEFT(F$3,3),"###"),"/",TEXT($A$3,"yy")),CALC.!$B$145:$F$1640,5,FALSE))," ",IF(VLOOKUP(CONCATENATE(TEXT($A9,"##"),"/",TEXT(LEFT(F$3,3),"###"),"/",TEXT($A$3,"yy")),CALC.!$B$145:$F$1640,5,FALSE)="","T",VLOOKUP(CONCATENATE(TEXT($A9,"##"),"/",TEXT(LEFT(F$3,3),"###"),"/",TEXT($A$3,"yy")),CALC.!$B$145:$F$1640,5,FALSE)))</f>
        <v xml:space="preserve"> </v>
      </c>
      <c r="G9" s="7" t="str">
        <f>IF(ISERROR(VLOOKUP(CONCATENATE(TEXT($A9,"##"),"/",TEXT(LEFT(G$3,3),"###"),"/",TEXT($A$3,"yy")),CALC.!$B$145:$F$1640,5,FALSE))," ",IF(VLOOKUP(CONCATENATE(TEXT($A9,"##"),"/",TEXT(LEFT(G$3,3),"###"),"/",TEXT($A$3,"yy")),CALC.!$B$145:$F$1640,5,FALSE)="","T",VLOOKUP(CONCATENATE(TEXT($A9,"##"),"/",TEXT(LEFT(G$3,3),"###"),"/",TEXT($A$3,"yy")),CALC.!$B$145:$F$1640,5,FALSE)))</f>
        <v xml:space="preserve"> </v>
      </c>
      <c r="H9" s="7" t="str">
        <f>IF(ISERROR(VLOOKUP(CONCATENATE(TEXT($A9,"##"),"/",TEXT(LEFT(H$3,3),"###"),"/",TEXT($A$3,"yy")),CALC.!$B$145:$F$1640,5,FALSE))," ",IF(VLOOKUP(CONCATENATE(TEXT($A9,"##"),"/",TEXT(LEFT(H$3,3),"###"),"/",TEXT($A$3,"yy")),CALC.!$B$145:$F$1640,5,FALSE)="","T",VLOOKUP(CONCATENATE(TEXT($A9,"##"),"/",TEXT(LEFT(H$3,3),"###"),"/",TEXT($A$3,"yy")),CALC.!$B$145:$F$1640,5,FALSE)))</f>
        <v xml:space="preserve"> </v>
      </c>
      <c r="I9" s="7" t="str">
        <f>IF(ISERROR(VLOOKUP(CONCATENATE(TEXT($A9,"##"),"/",TEXT(LEFT(I$3,3),"###"),"/",TEXT($A$3,"yy")),CALC.!$B$145:$F$1640,5,FALSE))," ",IF(VLOOKUP(CONCATENATE(TEXT($A9,"##"),"/",TEXT(LEFT(I$3,3),"###"),"/",TEXT($A$3,"yy")),CALC.!$B$145:$F$1640,5,FALSE)="","T",VLOOKUP(CONCATENATE(TEXT($A9,"##"),"/",TEXT(LEFT(I$3,3),"###"),"/",TEXT($A$3,"yy")),CALC.!$B$145:$F$1640,5,FALSE)))</f>
        <v>T</v>
      </c>
      <c r="J9" s="7" t="str">
        <f>IF(ISERROR(VLOOKUP(CONCATENATE(TEXT($A9,"##"),"/",TEXT(LEFT(J$3,3),"###"),"/",TEXT($A$3,"yy")),CALC.!$B$145:$F$1640,5,FALSE))," ",IF(VLOOKUP(CONCATENATE(TEXT($A9,"##"),"/",TEXT(LEFT(J$3,3),"###"),"/",TEXT($A$3,"yy")),CALC.!$B$145:$F$1640,5,FALSE)="","T",VLOOKUP(CONCATENATE(TEXT($A9,"##"),"/",TEXT(LEFT(J$3,3),"###"),"/",TEXT($A$3,"yy")),CALC.!$B$145:$F$1640,5,FALSE)))</f>
        <v xml:space="preserve"> </v>
      </c>
      <c r="K9" s="110" t="str">
        <f>IF(ISERROR(VLOOKUP(CONCATENATE(TEXT($A9,"##"),"/",TEXT(LEFT(K$3,3),"###"),"/",TEXT($A$3,"yy")),CALC.!$B$145:$F$1640,5,FALSE))," ",IF(VLOOKUP(CONCATENATE(TEXT($A9,"##"),"/",TEXT(LEFT(K$3,3),"###"),"/",TEXT($A$3,"yy")),CALC.!$B$145:$F$1640,5,FALSE)="","T",VLOOKUP(CONCATENATE(TEXT($A9,"##"),"/",TEXT(LEFT(K$3,3),"###"),"/",TEXT($A$3,"yy")),CALC.!$B$145:$F$1640,5,FALSE)))</f>
        <v>T</v>
      </c>
      <c r="L9" s="7" t="str">
        <f>IF(ISERROR(VLOOKUP(CONCATENATE(TEXT($A9,"##"),"/",TEXT(LEFT(L$3,3),"###"),"/",TEXT($A$3,"yy")),CALC.!$B$145:$F$1640,5,FALSE))," ",IF(VLOOKUP(CONCATENATE(TEXT($A9,"##"),"/",TEXT(LEFT(L$3,3),"###"),"/",TEXT($A$3,"yy")),CALC.!$B$145:$F$1640,5,FALSE)="","T",VLOOKUP(CONCATENATE(TEXT($A9,"##"),"/",TEXT(LEFT(L$3,3),"###"),"/",TEXT($A$3,"yy")),CALC.!$B$145:$F$1640,5,FALSE)))</f>
        <v xml:space="preserve"> </v>
      </c>
      <c r="M9" s="9">
        <f>IF(ISERROR(VLOOKUP(CONCATENATE(TEXT($A9,"##"),"/",TEXT(LEFT(M$3,3),"###"),"/",TEXT($A$3,"yy")),CALC.!$B$145:$F$1640,5,FALSE))," ",IF(VLOOKUP(CONCATENATE(TEXT($A9,"##"),"/",TEXT(LEFT(M$3,3),"###"),"/",TEXT($A$3,"yy")),CALC.!$B$145:$F$1640,5,FALSE)="","T",VLOOKUP(CONCATENATE(TEXT($A9,"##"),"/",TEXT(LEFT(M$3,3),"###"),"/",TEXT($A$3,"yy")),CALC.!$B$145:$F$1640,5,FALSE)))</f>
        <v>45.494139599999997</v>
      </c>
      <c r="N9" s="96"/>
    </row>
    <row r="10" spans="1:14" ht="15.75">
      <c r="A10" s="97">
        <v>7</v>
      </c>
      <c r="B10" s="86" t="str">
        <f>IF(ISERROR(VLOOKUP(CONCATENATE(TEXT($A10,"##"),"/",TEXT(LEFT(B$3,3),"###"),"/",TEXT($A$3,"yy")),CALC.!$B$145:$F$1640,5,FALSE))," ",IF(VLOOKUP(CONCATENATE(TEXT($A10,"##"),"/",TEXT(LEFT(B$3,3),"###"),"/",TEXT($A$3,"yy")),CALC.!$B$145:$F$1640,5,FALSE)="","T",VLOOKUP(CONCATENATE(TEXT($A10,"##"),"/",TEXT(LEFT(B$3,3),"###"),"/",TEXT($A$3,"yy")),CALC.!$B$145:$F$1640,5,FALSE)))</f>
        <v xml:space="preserve"> </v>
      </c>
      <c r="C10" s="87" t="str">
        <f>IF(ISERROR(VLOOKUP(CONCATENATE(TEXT($A10,"##"),"/",TEXT(LEFT(C$3,3),"###"),"/",TEXT($A$3,"yy")),CALC.!$B$145:$F$1640,5,FALSE))," ",IF(VLOOKUP(CONCATENATE(TEXT($A10,"##"),"/",TEXT(LEFT(C$3,3),"###"),"/",TEXT($A$3,"yy")),CALC.!$B$145:$F$1640,5,FALSE)="","T",VLOOKUP(CONCATENATE(TEXT($A10,"##"),"/",TEXT(LEFT(C$3,3),"###"),"/",TEXT($A$3,"yy")),CALC.!$B$145:$F$1640,5,FALSE)))</f>
        <v xml:space="preserve"> </v>
      </c>
      <c r="D10" s="87" t="str">
        <f>IF(ISERROR(VLOOKUP(CONCATENATE(TEXT($A10,"##"),"/",TEXT(LEFT(D$3,3),"###"),"/",TEXT($A$3,"yy")),CALC.!$B$145:$F$1640,5,FALSE))," ",IF(VLOOKUP(CONCATENATE(TEXT($A10,"##"),"/",TEXT(LEFT(D$3,3),"###"),"/",TEXT($A$3,"yy")),CALC.!$B$145:$F$1640,5,FALSE)="","T",VLOOKUP(CONCATENATE(TEXT($A10,"##"),"/",TEXT(LEFT(D$3,3),"###"),"/",TEXT($A$3,"yy")),CALC.!$B$145:$F$1640,5,FALSE)))</f>
        <v xml:space="preserve"> </v>
      </c>
      <c r="E10" s="87" t="str">
        <f>IF(ISERROR(VLOOKUP(CONCATENATE(TEXT($A10,"##"),"/",TEXT(LEFT(E$3,3),"###"),"/",TEXT($A$3,"yy")),CALC.!$B$145:$F$1640,5,FALSE))," ",IF(VLOOKUP(CONCATENATE(TEXT($A10,"##"),"/",TEXT(LEFT(E$3,3),"###"),"/",TEXT($A$3,"yy")),CALC.!$B$145:$F$1640,5,FALSE)="","T",VLOOKUP(CONCATENATE(TEXT($A10,"##"),"/",TEXT(LEFT(E$3,3),"###"),"/",TEXT($A$3,"yy")),CALC.!$B$145:$F$1640,5,FALSE)))</f>
        <v xml:space="preserve"> </v>
      </c>
      <c r="F10" s="87" t="str">
        <f>IF(ISERROR(VLOOKUP(CONCATENATE(TEXT($A10,"##"),"/",TEXT(LEFT(F$3,3),"###"),"/",TEXT($A$3,"yy")),CALC.!$B$145:$F$1640,5,FALSE))," ",IF(VLOOKUP(CONCATENATE(TEXT($A10,"##"),"/",TEXT(LEFT(F$3,3),"###"),"/",TEXT($A$3,"yy")),CALC.!$B$145:$F$1640,5,FALSE)="","T",VLOOKUP(CONCATENATE(TEXT($A10,"##"),"/",TEXT(LEFT(F$3,3),"###"),"/",TEXT($A$3,"yy")),CALC.!$B$145:$F$1640,5,FALSE)))</f>
        <v xml:space="preserve"> </v>
      </c>
      <c r="G10" s="87" t="str">
        <f>IF(ISERROR(VLOOKUP(CONCATENATE(TEXT($A10,"##"),"/",TEXT(LEFT(G$3,3),"###"),"/",TEXT($A$3,"yy")),CALC.!$B$145:$F$1640,5,FALSE))," ",IF(VLOOKUP(CONCATENATE(TEXT($A10,"##"),"/",TEXT(LEFT(G$3,3),"###"),"/",TEXT($A$3,"yy")),CALC.!$B$145:$F$1640,5,FALSE)="","T",VLOOKUP(CONCATENATE(TEXT($A10,"##"),"/",TEXT(LEFT(G$3,3),"###"),"/",TEXT($A$3,"yy")),CALC.!$B$145:$F$1640,5,FALSE)))</f>
        <v>T</v>
      </c>
      <c r="H10" s="87">
        <f>IF(ISERROR(VLOOKUP(CONCATENATE(TEXT($A10,"##"),"/",TEXT(LEFT(H$3,3),"###"),"/",TEXT($A$3,"yy")),CALC.!$B$145:$F$1640,5,FALSE))," ",IF(VLOOKUP(CONCATENATE(TEXT($A10,"##"),"/",TEXT(LEFT(H$3,3),"###"),"/",TEXT($A$3,"yy")),CALC.!$B$145:$F$1640,5,FALSE)="","T",VLOOKUP(CONCATENATE(TEXT($A10,"##"),"/",TEXT(LEFT(H$3,3),"###"),"/",TEXT($A$3,"yy")),CALC.!$B$145:$F$1640,5,FALSE)))</f>
        <v>12.456728699999999</v>
      </c>
      <c r="I10" s="87" t="str">
        <f>IF(ISERROR(VLOOKUP(CONCATENATE(TEXT($A10,"##"),"/",TEXT(LEFT(I$3,3),"###"),"/",TEXT($A$3,"yy")),CALC.!$B$145:$F$1640,5,FALSE))," ",IF(VLOOKUP(CONCATENATE(TEXT($A10,"##"),"/",TEXT(LEFT(I$3,3),"###"),"/",TEXT($A$3,"yy")),CALC.!$B$145:$F$1640,5,FALSE)="","T",VLOOKUP(CONCATENATE(TEXT($A10,"##"),"/",TEXT(LEFT(I$3,3),"###"),"/",TEXT($A$3,"yy")),CALC.!$B$145:$F$1640,5,FALSE)))</f>
        <v>T</v>
      </c>
      <c r="J10" s="87" t="str">
        <f>IF(ISERROR(VLOOKUP(CONCATENATE(TEXT($A10,"##"),"/",TEXT(LEFT(J$3,3),"###"),"/",TEXT($A$3,"yy")),CALC.!$B$145:$F$1640,5,FALSE))," ",IF(VLOOKUP(CONCATENATE(TEXT($A10,"##"),"/",TEXT(LEFT(J$3,3),"###"),"/",TEXT($A$3,"yy")),CALC.!$B$145:$F$1640,5,FALSE)="","T",VLOOKUP(CONCATENATE(TEXT($A10,"##"),"/",TEXT(LEFT(J$3,3),"###"),"/",TEXT($A$3,"yy")),CALC.!$B$145:$F$1640,5,FALSE)))</f>
        <v xml:space="preserve"> </v>
      </c>
      <c r="K10" s="87">
        <f>IF(ISERROR(VLOOKUP(CONCATENATE(TEXT($A10,"##"),"/",TEXT(LEFT(K$3,3),"###"),"/",TEXT($A$3,"yy")),CALC.!$B$145:$F$1640,5,FALSE))," ",IF(VLOOKUP(CONCATENATE(TEXT($A10,"##"),"/",TEXT(LEFT(K$3,3),"###"),"/",TEXT($A$3,"yy")),CALC.!$B$145:$F$1640,5,FALSE)="","T",VLOOKUP(CONCATENATE(TEXT($A10,"##"),"/",TEXT(LEFT(K$3,3),"###"),"/",TEXT($A$3,"yy")),CALC.!$B$145:$F$1640,5,FALSE)))</f>
        <v>16.7895039</v>
      </c>
      <c r="L10" s="87">
        <f>IF(ISERROR(VLOOKUP(CONCATENATE(TEXT($A10,"##"),"/",TEXT(LEFT(L$3,3),"###"),"/",TEXT($A$3,"yy")),CALC.!$B$145:$F$1640,5,FALSE))," ",IF(VLOOKUP(CONCATENATE(TEXT($A10,"##"),"/",TEXT(LEFT(L$3,3),"###"),"/",TEXT($A$3,"yy")),CALC.!$B$145:$F$1640,5,FALSE)="","T",VLOOKUP(CONCATENATE(TEXT($A10,"##"),"/",TEXT(LEFT(L$3,3),"###"),"/",TEXT($A$3,"yy")),CALC.!$B$145:$F$1640,5,FALSE)))</f>
        <v>37.911783</v>
      </c>
      <c r="M10" s="88">
        <f>IF(ISERROR(VLOOKUP(CONCATENATE(TEXT($A10,"##"),"/",TEXT(LEFT(M$3,3),"###"),"/",TEXT($A$3,"yy")),CALC.!$B$145:$F$1640,5,FALSE))," ",IF(VLOOKUP(CONCATENATE(TEXT($A10,"##"),"/",TEXT(LEFT(M$3,3),"###"),"/",TEXT($A$3,"yy")),CALC.!$B$145:$F$1640,5,FALSE)="","T",VLOOKUP(CONCATENATE(TEXT($A10,"##"),"/",TEXT(LEFT(M$3,3),"###"),"/",TEXT($A$3,"yy")),CALC.!$B$145:$F$1640,5,FALSE)))</f>
        <v>7.4740372200000005</v>
      </c>
      <c r="N10" s="96"/>
    </row>
    <row r="11" spans="1:14" ht="15.75">
      <c r="A11" s="100">
        <v>8</v>
      </c>
      <c r="B11" s="8" t="str">
        <f>IF(ISERROR(VLOOKUP(CONCATENATE(TEXT($A11,"##"),"/",TEXT(LEFT(B$3,3),"###"),"/",TEXT($A$3,"yy")),CALC.!$B$145:$F$1640,5,FALSE))," ",IF(VLOOKUP(CONCATENATE(TEXT($A11,"##"),"/",TEXT(LEFT(B$3,3),"###"),"/",TEXT($A$3,"yy")),CALC.!$B$145:$F$1640,5,FALSE)="","T",VLOOKUP(CONCATENATE(TEXT($A11,"##"),"/",TEXT(LEFT(B$3,3),"###"),"/",TEXT($A$3,"yy")),CALC.!$B$145:$F$1640,5,FALSE)))</f>
        <v>T</v>
      </c>
      <c r="C11" s="7" t="str">
        <f>IF(ISERROR(VLOOKUP(CONCATENATE(TEXT($A11,"##"),"/",TEXT(LEFT(C$3,3),"###"),"/",TEXT($A$3,"yy")),CALC.!$B$145:$F$1640,5,FALSE))," ",IF(VLOOKUP(CONCATENATE(TEXT($A11,"##"),"/",TEXT(LEFT(C$3,3),"###"),"/",TEXT($A$3,"yy")),CALC.!$B$145:$F$1640,5,FALSE)="","T",VLOOKUP(CONCATENATE(TEXT($A11,"##"),"/",TEXT(LEFT(C$3,3),"###"),"/",TEXT($A$3,"yy")),CALC.!$B$145:$F$1640,5,FALSE)))</f>
        <v xml:space="preserve"> </v>
      </c>
      <c r="D11" s="7" t="str">
        <f>IF(ISERROR(VLOOKUP(CONCATENATE(TEXT($A11,"##"),"/",TEXT(LEFT(D$3,3),"###"),"/",TEXT($A$3,"yy")),CALC.!$B$145:$F$1640,5,FALSE))," ",IF(VLOOKUP(CONCATENATE(TEXT($A11,"##"),"/",TEXT(LEFT(D$3,3),"###"),"/",TEXT($A$3,"yy")),CALC.!$B$145:$F$1640,5,FALSE)="","T",VLOOKUP(CONCATENATE(TEXT($A11,"##"),"/",TEXT(LEFT(D$3,3),"###"),"/",TEXT($A$3,"yy")),CALC.!$B$145:$F$1640,5,FALSE)))</f>
        <v xml:space="preserve"> </v>
      </c>
      <c r="E11" s="7" t="str">
        <f>IF(ISERROR(VLOOKUP(CONCATENATE(TEXT($A11,"##"),"/",TEXT(LEFT(E$3,3),"###"),"/",TEXT($A$3,"yy")),CALC.!$B$145:$F$1640,5,FALSE))," ",IF(VLOOKUP(CONCATENATE(TEXT($A11,"##"),"/",TEXT(LEFT(E$3,3),"###"),"/",TEXT($A$3,"yy")),CALC.!$B$145:$F$1640,5,FALSE)="","T",VLOOKUP(CONCATENATE(TEXT($A11,"##"),"/",TEXT(LEFT(E$3,3),"###"),"/",TEXT($A$3,"yy")),CALC.!$B$145:$F$1640,5,FALSE)))</f>
        <v xml:space="preserve"> </v>
      </c>
      <c r="F11" s="7" t="str">
        <f>IF(ISERROR(VLOOKUP(CONCATENATE(TEXT($A11,"##"),"/",TEXT(LEFT(F$3,3),"###"),"/",TEXT($A$3,"yy")),CALC.!$B$145:$F$1640,5,FALSE))," ",IF(VLOOKUP(CONCATENATE(TEXT($A11,"##"),"/",TEXT(LEFT(F$3,3),"###"),"/",TEXT($A$3,"yy")),CALC.!$B$145:$F$1640,5,FALSE)="","T",VLOOKUP(CONCATENATE(TEXT($A11,"##"),"/",TEXT(LEFT(F$3,3),"###"),"/",TEXT($A$3,"yy")),CALC.!$B$145:$F$1640,5,FALSE)))</f>
        <v xml:space="preserve"> </v>
      </c>
      <c r="G11" s="7">
        <f>IF(ISERROR(VLOOKUP(CONCATENATE(TEXT($A11,"##"),"/",TEXT(LEFT(G$3,3),"###"),"/",TEXT($A$3,"yy")),CALC.!$B$145:$F$1640,5,FALSE))," ",IF(VLOOKUP(CONCATENATE(TEXT($A11,"##"),"/",TEXT(LEFT(G$3,3),"###"),"/",TEXT($A$3,"yy")),CALC.!$B$145:$F$1640,5,FALSE)="","T",VLOOKUP(CONCATENATE(TEXT($A11,"##"),"/",TEXT(LEFT(G$3,3),"###"),"/",TEXT($A$3,"yy")),CALC.!$B$145:$F$1640,5,FALSE)))</f>
        <v>0.86655504000000005</v>
      </c>
      <c r="H11" s="7" t="str">
        <f>IF(ISERROR(VLOOKUP(CONCATENATE(TEXT($A11,"##"),"/",TEXT(LEFT(H$3,3),"###"),"/",TEXT($A$3,"yy")),CALC.!$B$145:$F$1640,5,FALSE))," ",IF(VLOOKUP(CONCATENATE(TEXT($A11,"##"),"/",TEXT(LEFT(H$3,3),"###"),"/",TEXT($A$3,"yy")),CALC.!$B$145:$F$1640,5,FALSE)="","T",VLOOKUP(CONCATENATE(TEXT($A11,"##"),"/",TEXT(LEFT(H$3,3),"###"),"/",TEXT($A$3,"yy")),CALC.!$B$145:$F$1640,5,FALSE)))</f>
        <v>T</v>
      </c>
      <c r="I11" s="7">
        <f>IF(ISERROR(VLOOKUP(CONCATENATE(TEXT($A11,"##"),"/",TEXT(LEFT(I$3,3),"###"),"/",TEXT($A$3,"yy")),CALC.!$B$145:$F$1640,5,FALSE))," ",IF(VLOOKUP(CONCATENATE(TEXT($A11,"##"),"/",TEXT(LEFT(I$3,3),"###"),"/",TEXT($A$3,"yy")),CALC.!$B$145:$F$1640,5,FALSE)="","T",VLOOKUP(CONCATENATE(TEXT($A11,"##"),"/",TEXT(LEFT(I$3,3),"###"),"/",TEXT($A$3,"yy")),CALC.!$B$145:$F$1640,5,FALSE)))</f>
        <v>18.901731810000001</v>
      </c>
      <c r="J11" s="7" t="str">
        <f>IF(ISERROR(VLOOKUP(CONCATENATE(TEXT($A11,"##"),"/",TEXT(LEFT(J$3,3),"###"),"/",TEXT($A$3,"yy")),CALC.!$B$145:$F$1640,5,FALSE))," ",IF(VLOOKUP(CONCATENATE(TEXT($A11,"##"),"/",TEXT(LEFT(J$3,3),"###"),"/",TEXT($A$3,"yy")),CALC.!$B$145:$F$1640,5,FALSE)="","T",VLOOKUP(CONCATENATE(TEXT($A11,"##"),"/",TEXT(LEFT(J$3,3),"###"),"/",TEXT($A$3,"yy")),CALC.!$B$145:$F$1640,5,FALSE)))</f>
        <v xml:space="preserve"> </v>
      </c>
      <c r="K11" s="7" t="str">
        <f>IF(ISERROR(VLOOKUP(CONCATENATE(TEXT($A11,"##"),"/",TEXT(LEFT(K$3,3),"###"),"/",TEXT($A$3,"yy")),CALC.!$B$145:$F$1640,5,FALSE))," ",IF(VLOOKUP(CONCATENATE(TEXT($A11,"##"),"/",TEXT(LEFT(K$3,3),"###"),"/",TEXT($A$3,"yy")),CALC.!$B$145:$F$1640,5,FALSE)="","T",VLOOKUP(CONCATENATE(TEXT($A11,"##"),"/",TEXT(LEFT(K$3,3),"###"),"/",TEXT($A$3,"yy")),CALC.!$B$145:$F$1640,5,FALSE)))</f>
        <v xml:space="preserve"> </v>
      </c>
      <c r="L11" s="7">
        <f>IF(ISERROR(VLOOKUP(CONCATENATE(TEXT($A11,"##"),"/",TEXT(LEFT(L$3,3),"###"),"/",TEXT($A$3,"yy")),CALC.!$B$145:$F$1640,5,FALSE))," ",IF(VLOOKUP(CONCATENATE(TEXT($A11,"##"),"/",TEXT(LEFT(L$3,3),"###"),"/",TEXT($A$3,"yy")),CALC.!$B$145:$F$1640,5,FALSE)="","T",VLOOKUP(CONCATENATE(TEXT($A11,"##"),"/",TEXT(LEFT(L$3,3),"###"),"/",TEXT($A$3,"yy")),CALC.!$B$145:$F$1640,5,FALSE)))</f>
        <v>93.154666800000001</v>
      </c>
      <c r="M11" s="9" t="str">
        <f>IF(ISERROR(VLOOKUP(CONCATENATE(TEXT($A11,"##"),"/",TEXT(LEFT(M$3,3),"###"),"/",TEXT($A$3,"yy")),CALC.!$B$145:$F$1640,5,FALSE))," ",IF(VLOOKUP(CONCATENATE(TEXT($A11,"##"),"/",TEXT(LEFT(M$3,3),"###"),"/",TEXT($A$3,"yy")),CALC.!$B$145:$F$1640,5,FALSE)="","T",VLOOKUP(CONCATENATE(TEXT($A11,"##"),"/",TEXT(LEFT(M$3,3),"###"),"/",TEXT($A$3,"yy")),CALC.!$B$145:$F$1640,5,FALSE)))</f>
        <v xml:space="preserve"> </v>
      </c>
      <c r="N11" s="96"/>
    </row>
    <row r="12" spans="1:14" ht="15.75">
      <c r="A12" s="97">
        <v>9</v>
      </c>
      <c r="B12" s="86">
        <f>IF(ISERROR(VLOOKUP(CONCATENATE(TEXT($A12,"##"),"/",TEXT(LEFT(B$3,3),"###"),"/",TEXT($A$3,"yy")),CALC.!$B$145:$F$1640,5,FALSE))," ",IF(VLOOKUP(CONCATENATE(TEXT($A12,"##"),"/",TEXT(LEFT(B$3,3),"###"),"/",TEXT($A$3,"yy")),CALC.!$B$145:$F$1640,5,FALSE)="","T",VLOOKUP(CONCATENATE(TEXT($A12,"##"),"/",TEXT(LEFT(B$3,3),"###"),"/",TEXT($A$3,"yy")),CALC.!$B$145:$F$1640,5,FALSE)))</f>
        <v>5.9575659000000005</v>
      </c>
      <c r="C12" s="87" t="str">
        <f>IF(ISERROR(VLOOKUP(CONCATENATE(TEXT($A12,"##"),"/",TEXT(LEFT(C$3,3),"###"),"/",TEXT($A$3,"yy")),CALC.!$B$145:$F$1640,5,FALSE))," ",IF(VLOOKUP(CONCATENATE(TEXT($A12,"##"),"/",TEXT(LEFT(C$3,3),"###"),"/",TEXT($A$3,"yy")),CALC.!$B$145:$F$1640,5,FALSE)="","T",VLOOKUP(CONCATENATE(TEXT($A12,"##"),"/",TEXT(LEFT(C$3,3),"###"),"/",TEXT($A$3,"yy")),CALC.!$B$145:$F$1640,5,FALSE)))</f>
        <v xml:space="preserve"> </v>
      </c>
      <c r="D12" s="87" t="str">
        <f>IF(ISERROR(VLOOKUP(CONCATENATE(TEXT($A12,"##"),"/",TEXT(LEFT(D$3,3),"###"),"/",TEXT($A$3,"yy")),CALC.!$B$145:$F$1640,5,FALSE))," ",IF(VLOOKUP(CONCATENATE(TEXT($A12,"##"),"/",TEXT(LEFT(D$3,3),"###"),"/",TEXT($A$3,"yy")),CALC.!$B$145:$F$1640,5,FALSE)="","T",VLOOKUP(CONCATENATE(TEXT($A12,"##"),"/",TEXT(LEFT(D$3,3),"###"),"/",TEXT($A$3,"yy")),CALC.!$B$145:$F$1640,5,FALSE)))</f>
        <v xml:space="preserve"> </v>
      </c>
      <c r="E12" s="87" t="str">
        <f>IF(ISERROR(VLOOKUP(CONCATENATE(TEXT($A12,"##"),"/",TEXT(LEFT(E$3,3),"###"),"/",TEXT($A$3,"yy")),CALC.!$B$145:$F$1640,5,FALSE))," ",IF(VLOOKUP(CONCATENATE(TEXT($A12,"##"),"/",TEXT(LEFT(E$3,3),"###"),"/",TEXT($A$3,"yy")),CALC.!$B$145:$F$1640,5,FALSE)="","T",VLOOKUP(CONCATENATE(TEXT($A12,"##"),"/",TEXT(LEFT(E$3,3),"###"),"/",TEXT($A$3,"yy")),CALC.!$B$145:$F$1640,5,FALSE)))</f>
        <v xml:space="preserve"> </v>
      </c>
      <c r="F12" s="87" t="str">
        <f>IF(ISERROR(VLOOKUP(CONCATENATE(TEXT($A12,"##"),"/",TEXT(LEFT(F$3,3),"###"),"/",TEXT($A$3,"yy")),CALC.!$B$145:$F$1640,5,FALSE))," ",IF(VLOOKUP(CONCATENATE(TEXT($A12,"##"),"/",TEXT(LEFT(F$3,3),"###"),"/",TEXT($A$3,"yy")),CALC.!$B$145:$F$1640,5,FALSE)="","T",VLOOKUP(CONCATENATE(TEXT($A12,"##"),"/",TEXT(LEFT(F$3,3),"###"),"/",TEXT($A$3,"yy")),CALC.!$B$145:$F$1640,5,FALSE)))</f>
        <v xml:space="preserve"> </v>
      </c>
      <c r="G12" s="87" t="str">
        <f>IF(ISERROR(VLOOKUP(CONCATENATE(TEXT($A12,"##"),"/",TEXT(LEFT(G$3,3),"###"),"/",TEXT($A$3,"yy")),CALC.!$B$145:$F$1640,5,FALSE))," ",IF(VLOOKUP(CONCATENATE(TEXT($A12,"##"),"/",TEXT(LEFT(G$3,3),"###"),"/",TEXT($A$3,"yy")),CALC.!$B$145:$F$1640,5,FALSE)="","T",VLOOKUP(CONCATENATE(TEXT($A12,"##"),"/",TEXT(LEFT(G$3,3),"###"),"/",TEXT($A$3,"yy")),CALC.!$B$145:$F$1640,5,FALSE)))</f>
        <v xml:space="preserve"> </v>
      </c>
      <c r="H12" s="87" t="str">
        <f>IF(ISERROR(VLOOKUP(CONCATENATE(TEXT($A12,"##"),"/",TEXT(LEFT(H$3,3),"###"),"/",TEXT($A$3,"yy")),CALC.!$B$145:$F$1640,5,FALSE))," ",IF(VLOOKUP(CONCATENATE(TEXT($A12,"##"),"/",TEXT(LEFT(H$3,3),"###"),"/",TEXT($A$3,"yy")),CALC.!$B$145:$F$1640,5,FALSE)="","T",VLOOKUP(CONCATENATE(TEXT($A12,"##"),"/",TEXT(LEFT(H$3,3),"###"),"/",TEXT($A$3,"yy")),CALC.!$B$145:$F$1640,5,FALSE)))</f>
        <v xml:space="preserve"> </v>
      </c>
      <c r="I12" s="87">
        <f>IF(ISERROR(VLOOKUP(CONCATENATE(TEXT($A12,"##"),"/",TEXT(LEFT(I$3,3),"###"),"/",TEXT($A$3,"yy")),CALC.!$B$145:$F$1640,5,FALSE))," ",IF(VLOOKUP(CONCATENATE(TEXT($A12,"##"),"/",TEXT(LEFT(I$3,3),"###"),"/",TEXT($A$3,"yy")),CALC.!$B$145:$F$1640,5,FALSE)="","T",VLOOKUP(CONCATENATE(TEXT($A12,"##"),"/",TEXT(LEFT(I$3,3),"###"),"/",TEXT($A$3,"yy")),CALC.!$B$145:$F$1640,5,FALSE)))</f>
        <v>0.21663876000000001</v>
      </c>
      <c r="J12" s="87" t="str">
        <f>IF(ISERROR(VLOOKUP(CONCATENATE(TEXT($A12,"##"),"/",TEXT(LEFT(J$3,3),"###"),"/",TEXT($A$3,"yy")),CALC.!$B$145:$F$1640,5,FALSE))," ",IF(VLOOKUP(CONCATENATE(TEXT($A12,"##"),"/",TEXT(LEFT(J$3,3),"###"),"/",TEXT($A$3,"yy")),CALC.!$B$145:$F$1640,5,FALSE)="","T",VLOOKUP(CONCATENATE(TEXT($A12,"##"),"/",TEXT(LEFT(J$3,3),"###"),"/",TEXT($A$3,"yy")),CALC.!$B$145:$F$1640,5,FALSE)))</f>
        <v xml:space="preserve"> </v>
      </c>
      <c r="K12" s="87" t="str">
        <f>IF(ISERROR(VLOOKUP(CONCATENATE(TEXT($A12,"##"),"/",TEXT(LEFT(K$3,3),"###"),"/",TEXT($A$3,"yy")),CALC.!$B$145:$F$1640,5,FALSE))," ",IF(VLOOKUP(CONCATENATE(TEXT($A12,"##"),"/",TEXT(LEFT(K$3,3),"###"),"/",TEXT($A$3,"yy")),CALC.!$B$145:$F$1640,5,FALSE)="","T",VLOOKUP(CONCATENATE(TEXT($A12,"##"),"/",TEXT(LEFT(K$3,3),"###"),"/",TEXT($A$3,"yy")),CALC.!$B$145:$F$1640,5,FALSE)))</f>
        <v xml:space="preserve"> </v>
      </c>
      <c r="L12" s="87">
        <f>IF(ISERROR(VLOOKUP(CONCATENATE(TEXT($A12,"##"),"/",TEXT(LEFT(L$3,3),"###"),"/",TEXT($A$3,"yy")),CALC.!$B$145:$F$1640,5,FALSE))," ",IF(VLOOKUP(CONCATENATE(TEXT($A12,"##"),"/",TEXT(LEFT(L$3,3),"###"),"/",TEXT($A$3,"yy")),CALC.!$B$145:$F$1640,5,FALSE)="","T",VLOOKUP(CONCATENATE(TEXT($A12,"##"),"/",TEXT(LEFT(L$3,3),"###"),"/",TEXT($A$3,"yy")),CALC.!$B$145:$F$1640,5,FALSE)))</f>
        <v>1.29983256</v>
      </c>
      <c r="M12" s="88" t="str">
        <f>IF(ISERROR(VLOOKUP(CONCATENATE(TEXT($A12,"##"),"/",TEXT(LEFT(M$3,3),"###"),"/",TEXT($A$3,"yy")),CALC.!$B$145:$F$1640,5,FALSE))," ",IF(VLOOKUP(CONCATENATE(TEXT($A12,"##"),"/",TEXT(LEFT(M$3,3),"###"),"/",TEXT($A$3,"yy")),CALC.!$B$145:$F$1640,5,FALSE)="","T",VLOOKUP(CONCATENATE(TEXT($A12,"##"),"/",TEXT(LEFT(M$3,3),"###"),"/",TEXT($A$3,"yy")),CALC.!$B$145:$F$1640,5,FALSE)))</f>
        <v xml:space="preserve"> </v>
      </c>
      <c r="N12" s="96"/>
    </row>
    <row r="13" spans="1:14" ht="15.75">
      <c r="A13" s="100">
        <v>10</v>
      </c>
      <c r="B13" s="8" t="str">
        <f>IF(ISERROR(VLOOKUP(CONCATENATE(TEXT($A13,"##"),"/",TEXT(LEFT(B$3,3),"###"),"/",TEXT($A$3,"yy")),CALC.!$B$145:$F$1640,5,FALSE))," ",IF(VLOOKUP(CONCATENATE(TEXT($A13,"##"),"/",TEXT(LEFT(B$3,3),"###"),"/",TEXT($A$3,"yy")),CALC.!$B$145:$F$1640,5,FALSE)="","T",VLOOKUP(CONCATENATE(TEXT($A13,"##"),"/",TEXT(LEFT(B$3,3),"###"),"/",TEXT($A$3,"yy")),CALC.!$B$145:$F$1640,5,FALSE)))</f>
        <v xml:space="preserve"> </v>
      </c>
      <c r="C13" s="7" t="str">
        <f>IF(ISERROR(VLOOKUP(CONCATENATE(TEXT($A13,"##"),"/",TEXT(LEFT(C$3,3),"###"),"/",TEXT($A$3,"yy")),CALC.!$B$145:$F$1640,5,FALSE))," ",IF(VLOOKUP(CONCATENATE(TEXT($A13,"##"),"/",TEXT(LEFT(C$3,3),"###"),"/",TEXT($A$3,"yy")),CALC.!$B$145:$F$1640,5,FALSE)="","T",VLOOKUP(CONCATENATE(TEXT($A13,"##"),"/",TEXT(LEFT(C$3,3),"###"),"/",TEXT($A$3,"yy")),CALC.!$B$145:$F$1640,5,FALSE)))</f>
        <v xml:space="preserve"> </v>
      </c>
      <c r="D13" s="7" t="str">
        <f>IF(ISERROR(VLOOKUP(CONCATENATE(TEXT($A13,"##"),"/",TEXT(LEFT(D$3,3),"###"),"/",TEXT($A$3,"yy")),CALC.!$B$145:$F$1640,5,FALSE))," ",IF(VLOOKUP(CONCATENATE(TEXT($A13,"##"),"/",TEXT(LEFT(D$3,3),"###"),"/",TEXT($A$3,"yy")),CALC.!$B$145:$F$1640,5,FALSE)="","T",VLOOKUP(CONCATENATE(TEXT($A13,"##"),"/",TEXT(LEFT(D$3,3),"###"),"/",TEXT($A$3,"yy")),CALC.!$B$145:$F$1640,5,FALSE)))</f>
        <v xml:space="preserve"> </v>
      </c>
      <c r="E13" s="7" t="str">
        <f>IF(ISERROR(VLOOKUP(CONCATENATE(TEXT($A13,"##"),"/",TEXT(LEFT(E$3,3),"###"),"/",TEXT($A$3,"yy")),CALC.!$B$145:$F$1640,5,FALSE))," ",IF(VLOOKUP(CONCATENATE(TEXT($A13,"##"),"/",TEXT(LEFT(E$3,3),"###"),"/",TEXT($A$3,"yy")),CALC.!$B$145:$F$1640,5,FALSE)="","T",VLOOKUP(CONCATENATE(TEXT($A13,"##"),"/",TEXT(LEFT(E$3,3),"###"),"/",TEXT($A$3,"yy")),CALC.!$B$145:$F$1640,5,FALSE)))</f>
        <v xml:space="preserve"> </v>
      </c>
      <c r="F13" s="7" t="str">
        <f>IF(ISERROR(VLOOKUP(CONCATENATE(TEXT($A13,"##"),"/",TEXT(LEFT(F$3,3),"###"),"/",TEXT($A$3,"yy")),CALC.!$B$145:$F$1640,5,FALSE))," ",IF(VLOOKUP(CONCATENATE(TEXT($A13,"##"),"/",TEXT(LEFT(F$3,3),"###"),"/",TEXT($A$3,"yy")),CALC.!$B$145:$F$1640,5,FALSE)="","T",VLOOKUP(CONCATENATE(TEXT($A13,"##"),"/",TEXT(LEFT(F$3,3),"###"),"/",TEXT($A$3,"yy")),CALC.!$B$145:$F$1640,5,FALSE)))</f>
        <v xml:space="preserve"> </v>
      </c>
      <c r="G13" s="7">
        <f>IF(ISERROR(VLOOKUP(CONCATENATE(TEXT($A13,"##"),"/",TEXT(LEFT(G$3,3),"###"),"/",TEXT($A$3,"yy")),CALC.!$B$145:$F$1640,5,FALSE))," ",IF(VLOOKUP(CONCATENATE(TEXT($A13,"##"),"/",TEXT(LEFT(G$3,3),"###"),"/",TEXT($A$3,"yy")),CALC.!$B$145:$F$1640,5,FALSE)="","T",VLOOKUP(CONCATENATE(TEXT($A13,"##"),"/",TEXT(LEFT(G$3,3),"###"),"/",TEXT($A$3,"yy")),CALC.!$B$145:$F$1640,5,FALSE)))</f>
        <v>8.9363488499999999</v>
      </c>
      <c r="H13" s="7" t="str">
        <f>IF(ISERROR(VLOOKUP(CONCATENATE(TEXT($A13,"##"),"/",TEXT(LEFT(H$3,3),"###"),"/",TEXT($A$3,"yy")),CALC.!$B$145:$F$1640,5,FALSE))," ",IF(VLOOKUP(CONCATENATE(TEXT($A13,"##"),"/",TEXT(LEFT(H$3,3),"###"),"/",TEXT($A$3,"yy")),CALC.!$B$145:$F$1640,5,FALSE)="","T",VLOOKUP(CONCATENATE(TEXT($A13,"##"),"/",TEXT(LEFT(H$3,3),"###"),"/",TEXT($A$3,"yy")),CALC.!$B$145:$F$1640,5,FALSE)))</f>
        <v xml:space="preserve"> </v>
      </c>
      <c r="I13" s="7" t="str">
        <f>IF(ISERROR(VLOOKUP(CONCATENATE(TEXT($A13,"##"),"/",TEXT(LEFT(I$3,3),"###"),"/",TEXT($A$3,"yy")),CALC.!$B$145:$F$1640,5,FALSE))," ",IF(VLOOKUP(CONCATENATE(TEXT($A13,"##"),"/",TEXT(LEFT(I$3,3),"###"),"/",TEXT($A$3,"yy")),CALC.!$B$145:$F$1640,5,FALSE)="","T",VLOOKUP(CONCATENATE(TEXT($A13,"##"),"/",TEXT(LEFT(I$3,3),"###"),"/",TEXT($A$3,"yy")),CALC.!$B$145:$F$1640,5,FALSE)))</f>
        <v>T</v>
      </c>
      <c r="J13" s="7">
        <f>IF(ISERROR(VLOOKUP(CONCATENATE(TEXT($A13,"##"),"/",TEXT(LEFT(J$3,3),"###"),"/",TEXT($A$3,"yy")),CALC.!$B$145:$F$1640,5,FALSE))," ",IF(VLOOKUP(CONCATENATE(TEXT($A13,"##"),"/",TEXT(LEFT(J$3,3),"###"),"/",TEXT($A$3,"yy")),CALC.!$B$145:$F$1640,5,FALSE)="","T",VLOOKUP(CONCATENATE(TEXT($A13,"##"),"/",TEXT(LEFT(J$3,3),"###"),"/",TEXT($A$3,"yy")),CALC.!$B$145:$F$1640,5,FALSE)))</f>
        <v>16.7895039</v>
      </c>
      <c r="K13" s="7" t="str">
        <f>IF(ISERROR(VLOOKUP(CONCATENATE(TEXT($A13,"##"),"/",TEXT(LEFT(K$3,3),"###"),"/",TEXT($A$3,"yy")),CALC.!$B$145:$F$1640,5,FALSE))," ",IF(VLOOKUP(CONCATENATE(TEXT($A13,"##"),"/",TEXT(LEFT(K$3,3),"###"),"/",TEXT($A$3,"yy")),CALC.!$B$145:$F$1640,5,FALSE)="","T",VLOOKUP(CONCATENATE(TEXT($A13,"##"),"/",TEXT(LEFT(K$3,3),"###"),"/",TEXT($A$3,"yy")),CALC.!$B$145:$F$1640,5,FALSE)))</f>
        <v xml:space="preserve"> </v>
      </c>
      <c r="L13" s="7">
        <f>IF(ISERROR(VLOOKUP(CONCATENATE(TEXT($A13,"##"),"/",TEXT(LEFT(L$3,3),"###"),"/",TEXT($A$3,"yy")),CALC.!$B$145:$F$1640,5,FALSE))," ",IF(VLOOKUP(CONCATENATE(TEXT($A13,"##"),"/",TEXT(LEFT(L$3,3),"###"),"/",TEXT($A$3,"yy")),CALC.!$B$145:$F$1640,5,FALSE)="","T",VLOOKUP(CONCATENATE(TEXT($A13,"##"),"/",TEXT(LEFT(L$3,3),"###"),"/",TEXT($A$3,"yy")),CALC.!$B$145:$F$1640,5,FALSE)))</f>
        <v>53.076496200000001</v>
      </c>
      <c r="M13" s="9">
        <f>IF(ISERROR(VLOOKUP(CONCATENATE(TEXT($A13,"##"),"/",TEXT(LEFT(M$3,3),"###"),"/",TEXT($A$3,"yy")),CALC.!$B$145:$F$1640,5,FALSE))," ",IF(VLOOKUP(CONCATENATE(TEXT($A13,"##"),"/",TEXT(LEFT(M$3,3),"###"),"/",TEXT($A$3,"yy")),CALC.!$B$145:$F$1640,5,FALSE)="","T",VLOOKUP(CONCATENATE(TEXT($A13,"##"),"/",TEXT(LEFT(M$3,3),"###"),"/",TEXT($A$3,"yy")),CALC.!$B$145:$F$1640,5,FALSE)))</f>
        <v>2.1663876000000002</v>
      </c>
      <c r="N13" s="96"/>
    </row>
    <row r="14" spans="1:14" ht="15.75">
      <c r="A14" s="97">
        <v>11</v>
      </c>
      <c r="B14" s="86" t="str">
        <f>IF(ISERROR(VLOOKUP(CONCATENATE(TEXT($A14,"##"),"/",TEXT(LEFT(B$3,3),"###"),"/",TEXT($A$3,"yy")),CALC.!$B$145:$F$1640,5,FALSE))," ",IF(VLOOKUP(CONCATENATE(TEXT($A14,"##"),"/",TEXT(LEFT(B$3,3),"###"),"/",TEXT($A$3,"yy")),CALC.!$B$145:$F$1640,5,FALSE)="","T",VLOOKUP(CONCATENATE(TEXT($A14,"##"),"/",TEXT(LEFT(B$3,3),"###"),"/",TEXT($A$3,"yy")),CALC.!$B$145:$F$1640,5,FALSE)))</f>
        <v xml:space="preserve"> </v>
      </c>
      <c r="C14" s="87" t="str">
        <f>IF(ISERROR(VLOOKUP(CONCATENATE(TEXT($A14,"##"),"/",TEXT(LEFT(C$3,3),"###"),"/",TEXT($A$3,"yy")),CALC.!$B$145:$F$1640,5,FALSE))," ",IF(VLOOKUP(CONCATENATE(TEXT($A14,"##"),"/",TEXT(LEFT(C$3,3),"###"),"/",TEXT($A$3,"yy")),CALC.!$B$145:$F$1640,5,FALSE)="","T",VLOOKUP(CONCATENATE(TEXT($A14,"##"),"/",TEXT(LEFT(C$3,3),"###"),"/",TEXT($A$3,"yy")),CALC.!$B$145:$F$1640,5,FALSE)))</f>
        <v xml:space="preserve"> </v>
      </c>
      <c r="D14" s="87" t="str">
        <f>IF(ISERROR(VLOOKUP(CONCATENATE(TEXT($A14,"##"),"/",TEXT(LEFT(D$3,3),"###"),"/",TEXT($A$3,"yy")),CALC.!$B$145:$F$1640,5,FALSE))," ",IF(VLOOKUP(CONCATENATE(TEXT($A14,"##"),"/",TEXT(LEFT(D$3,3),"###"),"/",TEXT($A$3,"yy")),CALC.!$B$145:$F$1640,5,FALSE)="","T",VLOOKUP(CONCATENATE(TEXT($A14,"##"),"/",TEXT(LEFT(D$3,3),"###"),"/",TEXT($A$3,"yy")),CALC.!$B$145:$F$1640,5,FALSE)))</f>
        <v xml:space="preserve"> </v>
      </c>
      <c r="E14" s="87" t="str">
        <f>IF(ISERROR(VLOOKUP(CONCATENATE(TEXT($A14,"##"),"/",TEXT(LEFT(E$3,3),"###"),"/",TEXT($A$3,"yy")),CALC.!$B$145:$F$1640,5,FALSE))," ",IF(VLOOKUP(CONCATENATE(TEXT($A14,"##"),"/",TEXT(LEFT(E$3,3),"###"),"/",TEXT($A$3,"yy")),CALC.!$B$145:$F$1640,5,FALSE)="","T",VLOOKUP(CONCATENATE(TEXT($A14,"##"),"/",TEXT(LEFT(E$3,3),"###"),"/",TEXT($A$3,"yy")),CALC.!$B$145:$F$1640,5,FALSE)))</f>
        <v xml:space="preserve"> </v>
      </c>
      <c r="F14" s="87" t="str">
        <f>IF(ISERROR(VLOOKUP(CONCATENATE(TEXT($A14,"##"),"/",TEXT(LEFT(F$3,3),"###"),"/",TEXT($A$3,"yy")),CALC.!$B$145:$F$1640,5,FALSE))," ",IF(VLOOKUP(CONCATENATE(TEXT($A14,"##"),"/",TEXT(LEFT(F$3,3),"###"),"/",TEXT($A$3,"yy")),CALC.!$B$145:$F$1640,5,FALSE)="","T",VLOOKUP(CONCATENATE(TEXT($A14,"##"),"/",TEXT(LEFT(F$3,3),"###"),"/",TEXT($A$3,"yy")),CALC.!$B$145:$F$1640,5,FALSE)))</f>
        <v xml:space="preserve"> </v>
      </c>
      <c r="G14" s="87">
        <f>IF(ISERROR(VLOOKUP(CONCATENATE(TEXT($A14,"##"),"/",TEXT(LEFT(G$3,3),"###"),"/",TEXT($A$3,"yy")),CALC.!$B$145:$F$1640,5,FALSE))," ",IF(VLOOKUP(CONCATENATE(TEXT($A14,"##"),"/",TEXT(LEFT(G$3,3),"###"),"/",TEXT($A$3,"yy")),CALC.!$B$145:$F$1640,5,FALSE)="","T",VLOOKUP(CONCATENATE(TEXT($A14,"##"),"/",TEXT(LEFT(G$3,3),"###"),"/",TEXT($A$3,"yy")),CALC.!$B$145:$F$1640,5,FALSE)))</f>
        <v>90.446682300000006</v>
      </c>
      <c r="H14" s="87" t="str">
        <f>IF(ISERROR(VLOOKUP(CONCATENATE(TEXT($A14,"##"),"/",TEXT(LEFT(H$3,3),"###"),"/",TEXT($A$3,"yy")),CALC.!$B$145:$F$1640,5,FALSE))," ",IF(VLOOKUP(CONCATENATE(TEXT($A14,"##"),"/",TEXT(LEFT(H$3,3),"###"),"/",TEXT($A$3,"yy")),CALC.!$B$145:$F$1640,5,FALSE)="","T",VLOOKUP(CONCATENATE(TEXT($A14,"##"),"/",TEXT(LEFT(H$3,3),"###"),"/",TEXT($A$3,"yy")),CALC.!$B$145:$F$1640,5,FALSE)))</f>
        <v xml:space="preserve"> </v>
      </c>
      <c r="I14" s="87" t="str">
        <f>IF(ISERROR(VLOOKUP(CONCATENATE(TEXT($A14,"##"),"/",TEXT(LEFT(I$3,3),"###"),"/",TEXT($A$3,"yy")),CALC.!$B$145:$F$1640,5,FALSE))," ",IF(VLOOKUP(CONCATENATE(TEXT($A14,"##"),"/",TEXT(LEFT(I$3,3),"###"),"/",TEXT($A$3,"yy")),CALC.!$B$145:$F$1640,5,FALSE)="","T",VLOOKUP(CONCATENATE(TEXT($A14,"##"),"/",TEXT(LEFT(I$3,3),"###"),"/",TEXT($A$3,"yy")),CALC.!$B$145:$F$1640,5,FALSE)))</f>
        <v>T</v>
      </c>
      <c r="J14" s="87">
        <f>IF(ISERROR(VLOOKUP(CONCATENATE(TEXT($A14,"##"),"/",TEXT(LEFT(J$3,3),"###"),"/",TEXT($A$3,"yy")),CALC.!$B$145:$F$1640,5,FALSE))," ",IF(VLOOKUP(CONCATENATE(TEXT($A14,"##"),"/",TEXT(LEFT(J$3,3),"###"),"/",TEXT($A$3,"yy")),CALC.!$B$145:$F$1640,5,FALSE)="","T",VLOOKUP(CONCATENATE(TEXT($A14,"##"),"/",TEXT(LEFT(J$3,3),"###"),"/",TEXT($A$3,"yy")),CALC.!$B$145:$F$1640,5,FALSE)))</f>
        <v>35.7453954</v>
      </c>
      <c r="K14" s="87" t="str">
        <f>IF(ISERROR(VLOOKUP(CONCATENATE(TEXT($A14,"##"),"/",TEXT(LEFT(K$3,3),"###"),"/",TEXT($A$3,"yy")),CALC.!$B$145:$F$1640,5,FALSE))," ",IF(VLOOKUP(CONCATENATE(TEXT($A14,"##"),"/",TEXT(LEFT(K$3,3),"###"),"/",TEXT($A$3,"yy")),CALC.!$B$145:$F$1640,5,FALSE)="","T",VLOOKUP(CONCATENATE(TEXT($A14,"##"),"/",TEXT(LEFT(K$3,3),"###"),"/",TEXT($A$3,"yy")),CALC.!$B$145:$F$1640,5,FALSE)))</f>
        <v xml:space="preserve"> </v>
      </c>
      <c r="L14" s="87">
        <f>IF(ISERROR(VLOOKUP(CONCATENATE(TEXT($A14,"##"),"/",TEXT(LEFT(L$3,3),"###"),"/",TEXT($A$3,"yy")),CALC.!$B$145:$F$1640,5,FALSE))," ",IF(VLOOKUP(CONCATENATE(TEXT($A14,"##"),"/",TEXT(LEFT(L$3,3),"###"),"/",TEXT($A$3,"yy")),CALC.!$B$145:$F$1640,5,FALSE)="","T",VLOOKUP(CONCATENATE(TEXT($A14,"##"),"/",TEXT(LEFT(L$3,3),"###"),"/",TEXT($A$3,"yy")),CALC.!$B$145:$F$1640,5,FALSE)))</f>
        <v>4.6035736500000004</v>
      </c>
      <c r="M14" s="88">
        <f>IF(ISERROR(VLOOKUP(CONCATENATE(TEXT($A14,"##"),"/",TEXT(LEFT(M$3,3),"###"),"/",TEXT($A$3,"yy")),CALC.!$B$145:$F$1640,5,FALSE))," ",IF(VLOOKUP(CONCATENATE(TEXT($A14,"##"),"/",TEXT(LEFT(M$3,3),"###"),"/",TEXT($A$3,"yy")),CALC.!$B$145:$F$1640,5,FALSE)="","T",VLOOKUP(CONCATENATE(TEXT($A14,"##"),"/",TEXT(LEFT(M$3,3),"###"),"/",TEXT($A$3,"yy")),CALC.!$B$145:$F$1640,5,FALSE)))</f>
        <v>7.9289786160000002</v>
      </c>
      <c r="N14" s="96"/>
    </row>
    <row r="15" spans="1:14" ht="15.75">
      <c r="A15" s="100">
        <v>12</v>
      </c>
      <c r="B15" s="8" t="str">
        <f>IF(ISERROR(VLOOKUP(CONCATENATE(TEXT($A15,"##"),"/",TEXT(LEFT(B$3,3),"###"),"/",TEXT($A$3,"yy")),CALC.!$B$145:$F$1640,5,FALSE))," ",IF(VLOOKUP(CONCATENATE(TEXT($A15,"##"),"/",TEXT(LEFT(B$3,3),"###"),"/",TEXT($A$3,"yy")),CALC.!$B$145:$F$1640,5,FALSE)="","T",VLOOKUP(CONCATENATE(TEXT($A15,"##"),"/",TEXT(LEFT(B$3,3),"###"),"/",TEXT($A$3,"yy")),CALC.!$B$145:$F$1640,5,FALSE)))</f>
        <v xml:space="preserve"> </v>
      </c>
      <c r="C15" s="7" t="str">
        <f>IF(ISERROR(VLOOKUP(CONCATENATE(TEXT($A15,"##"),"/",TEXT(LEFT(C$3,3),"###"),"/",TEXT($A$3,"yy")),CALC.!$B$145:$F$1640,5,FALSE))," ",IF(VLOOKUP(CONCATENATE(TEXT($A15,"##"),"/",TEXT(LEFT(C$3,3),"###"),"/",TEXT($A$3,"yy")),CALC.!$B$145:$F$1640,5,FALSE)="","T",VLOOKUP(CONCATENATE(TEXT($A15,"##"),"/",TEXT(LEFT(C$3,3),"###"),"/",TEXT($A$3,"yy")),CALC.!$B$145:$F$1640,5,FALSE)))</f>
        <v xml:space="preserve"> </v>
      </c>
      <c r="D15" s="7" t="str">
        <f>IF(ISERROR(VLOOKUP(CONCATENATE(TEXT($A15,"##"),"/",TEXT(LEFT(D$3,3),"###"),"/",TEXT($A$3,"yy")),CALC.!$B$145:$F$1640,5,FALSE))," ",IF(VLOOKUP(CONCATENATE(TEXT($A15,"##"),"/",TEXT(LEFT(D$3,3),"###"),"/",TEXT($A$3,"yy")),CALC.!$B$145:$F$1640,5,FALSE)="","T",VLOOKUP(CONCATENATE(TEXT($A15,"##"),"/",TEXT(LEFT(D$3,3),"###"),"/",TEXT($A$3,"yy")),CALC.!$B$145:$F$1640,5,FALSE)))</f>
        <v xml:space="preserve"> </v>
      </c>
      <c r="E15" s="7" t="str">
        <f>IF(ISERROR(VLOOKUP(CONCATENATE(TEXT($A15,"##"),"/",TEXT(LEFT(E$3,3),"###"),"/",TEXT($A$3,"yy")),CALC.!$B$145:$F$1640,5,FALSE))," ",IF(VLOOKUP(CONCATENATE(TEXT($A15,"##"),"/",TEXT(LEFT(E$3,3),"###"),"/",TEXT($A$3,"yy")),CALC.!$B$145:$F$1640,5,FALSE)="","T",VLOOKUP(CONCATENATE(TEXT($A15,"##"),"/",TEXT(LEFT(E$3,3),"###"),"/",TEXT($A$3,"yy")),CALC.!$B$145:$F$1640,5,FALSE)))</f>
        <v xml:space="preserve"> </v>
      </c>
      <c r="F15" s="7" t="str">
        <f>IF(ISERROR(VLOOKUP(CONCATENATE(TEXT($A15,"##"),"/",TEXT(LEFT(F$3,3),"###"),"/",TEXT($A$3,"yy")),CALC.!$B$145:$F$1640,5,FALSE))," ",IF(VLOOKUP(CONCATENATE(TEXT($A15,"##"),"/",TEXT(LEFT(F$3,3),"###"),"/",TEXT($A$3,"yy")),CALC.!$B$145:$F$1640,5,FALSE)="","T",VLOOKUP(CONCATENATE(TEXT($A15,"##"),"/",TEXT(LEFT(F$3,3),"###"),"/",TEXT($A$3,"yy")),CALC.!$B$145:$F$1640,5,FALSE)))</f>
        <v xml:space="preserve"> </v>
      </c>
      <c r="G15" s="7" t="str">
        <f>IF(ISERROR(VLOOKUP(CONCATENATE(TEXT($A15,"##"),"/",TEXT(LEFT(G$3,3),"###"),"/",TEXT($A$3,"yy")),CALC.!$B$145:$F$1640,5,FALSE))," ",IF(VLOOKUP(CONCATENATE(TEXT($A15,"##"),"/",TEXT(LEFT(G$3,3),"###"),"/",TEXT($A$3,"yy")),CALC.!$B$145:$F$1640,5,FALSE)="","T",VLOOKUP(CONCATENATE(TEXT($A15,"##"),"/",TEXT(LEFT(G$3,3),"###"),"/",TEXT($A$3,"yy")),CALC.!$B$145:$F$1640,5,FALSE)))</f>
        <v>T</v>
      </c>
      <c r="H15" s="7" t="str">
        <f>IF(ISERROR(VLOOKUP(CONCATENATE(TEXT($A15,"##"),"/",TEXT(LEFT(H$3,3),"###"),"/",TEXT($A$3,"yy")),CALC.!$B$145:$F$1640,5,FALSE))," ",IF(VLOOKUP(CONCATENATE(TEXT($A15,"##"),"/",TEXT(LEFT(H$3,3),"###"),"/",TEXT($A$3,"yy")),CALC.!$B$145:$F$1640,5,FALSE)="","T",VLOOKUP(CONCATENATE(TEXT($A15,"##"),"/",TEXT(LEFT(H$3,3),"###"),"/",TEXT($A$3,"yy")),CALC.!$B$145:$F$1640,5,FALSE)))</f>
        <v xml:space="preserve"> </v>
      </c>
      <c r="I15" s="7">
        <f>IF(ISERROR(VLOOKUP(CONCATENATE(TEXT($A15,"##"),"/",TEXT(LEFT(I$3,3),"###"),"/",TEXT($A$3,"yy")),CALC.!$B$145:$F$1640,5,FALSE))," ",IF(VLOOKUP(CONCATENATE(TEXT($A15,"##"),"/",TEXT(LEFT(I$3,3),"###"),"/",TEXT($A$3,"yy")),CALC.!$B$145:$F$1640,5,FALSE)="","T",VLOOKUP(CONCATENATE(TEXT($A15,"##"),"/",TEXT(LEFT(I$3,3),"###"),"/",TEXT($A$3,"yy")),CALC.!$B$145:$F$1640,5,FALSE)))</f>
        <v>0.21663876000000001</v>
      </c>
      <c r="J15" s="7">
        <f>IF(ISERROR(VLOOKUP(CONCATENATE(TEXT($A15,"##"),"/",TEXT(LEFT(J$3,3),"###"),"/",TEXT($A$3,"yy")),CALC.!$B$145:$F$1640,5,FALSE))," ",IF(VLOOKUP(CONCATENATE(TEXT($A15,"##"),"/",TEXT(LEFT(J$3,3),"###"),"/",TEXT($A$3,"yy")),CALC.!$B$145:$F$1640,5,FALSE)="","T",VLOOKUP(CONCATENATE(TEXT($A15,"##"),"/",TEXT(LEFT(J$3,3),"###"),"/",TEXT($A$3,"yy")),CALC.!$B$145:$F$1640,5,FALSE)))</f>
        <v>31.412620199999999</v>
      </c>
      <c r="K15" s="7">
        <f>IF(ISERROR(VLOOKUP(CONCATENATE(TEXT($A15,"##"),"/",TEXT(LEFT(K$3,3),"###"),"/",TEXT($A$3,"yy")),CALC.!$B$145:$F$1640,5,FALSE))," ",IF(VLOOKUP(CONCATENATE(TEXT($A15,"##"),"/",TEXT(LEFT(K$3,3),"###"),"/",TEXT($A$3,"yy")),CALC.!$B$145:$F$1640,5,FALSE)="","T",VLOOKUP(CONCATENATE(TEXT($A15,"##"),"/",TEXT(LEFT(K$3,3),"###"),"/",TEXT($A$3,"yy")),CALC.!$B$145:$F$1640,5,FALSE)))</f>
        <v>14.081519399999999</v>
      </c>
      <c r="L15" s="7">
        <f>IF(ISERROR(VLOOKUP(CONCATENATE(TEXT($A15,"##"),"/",TEXT(LEFT(L$3,3),"###"),"/",TEXT($A$3,"yy")),CALC.!$B$145:$F$1640,5,FALSE))," ",IF(VLOOKUP(CONCATENATE(TEXT($A15,"##"),"/",TEXT(LEFT(L$3,3),"###"),"/",TEXT($A$3,"yy")),CALC.!$B$145:$F$1640,5,FALSE)="","T",VLOOKUP(CONCATENATE(TEXT($A15,"##"),"/",TEXT(LEFT(L$3,3),"###"),"/",TEXT($A$3,"yy")),CALC.!$B$145:$F$1640,5,FALSE)))</f>
        <v>18.414294600000002</v>
      </c>
      <c r="M15" s="9" t="str">
        <f>IF(ISERROR(VLOOKUP(CONCATENATE(TEXT($A15,"##"),"/",TEXT(LEFT(M$3,3),"###"),"/",TEXT($A$3,"yy")),CALC.!$B$145:$F$1640,5,FALSE))," ",IF(VLOOKUP(CONCATENATE(TEXT($A15,"##"),"/",TEXT(LEFT(M$3,3),"###"),"/",TEXT($A$3,"yy")),CALC.!$B$145:$F$1640,5,FALSE)="","T",VLOOKUP(CONCATENATE(TEXT($A15,"##"),"/",TEXT(LEFT(M$3,3),"###"),"/",TEXT($A$3,"yy")),CALC.!$B$145:$F$1640,5,FALSE)))</f>
        <v>T</v>
      </c>
      <c r="N15" s="96"/>
    </row>
    <row r="16" spans="1:14" ht="15.75">
      <c r="A16" s="97">
        <v>13</v>
      </c>
      <c r="B16" s="86" t="str">
        <f>IF(ISERROR(VLOOKUP(CONCATENATE(TEXT($A16,"##"),"/",TEXT(LEFT(B$3,3),"###"),"/",TEXT($A$3,"yy")),CALC.!$B$145:$F$1640,5,FALSE))," ",IF(VLOOKUP(CONCATENATE(TEXT($A16,"##"),"/",TEXT(LEFT(B$3,3),"###"),"/",TEXT($A$3,"yy")),CALC.!$B$145:$F$1640,5,FALSE)="","T",VLOOKUP(CONCATENATE(TEXT($A16,"##"),"/",TEXT(LEFT(B$3,3),"###"),"/",TEXT($A$3,"yy")),CALC.!$B$145:$F$1640,5,FALSE)))</f>
        <v xml:space="preserve"> </v>
      </c>
      <c r="C16" s="87" t="str">
        <f>IF(ISERROR(VLOOKUP(CONCATENATE(TEXT($A16,"##"),"/",TEXT(LEFT(C$3,3),"###"),"/",TEXT($A$3,"yy")),CALC.!$B$145:$F$1640,5,FALSE))," ",IF(VLOOKUP(CONCATENATE(TEXT($A16,"##"),"/",TEXT(LEFT(C$3,3),"###"),"/",TEXT($A$3,"yy")),CALC.!$B$145:$F$1640,5,FALSE)="","T",VLOOKUP(CONCATENATE(TEXT($A16,"##"),"/",TEXT(LEFT(C$3,3),"###"),"/",TEXT($A$3,"yy")),CALC.!$B$145:$F$1640,5,FALSE)))</f>
        <v xml:space="preserve"> </v>
      </c>
      <c r="D16" s="87" t="str">
        <f>IF(ISERROR(VLOOKUP(CONCATENATE(TEXT($A16,"##"),"/",TEXT(LEFT(D$3,3),"###"),"/",TEXT($A$3,"yy")),CALC.!$B$145:$F$1640,5,FALSE))," ",IF(VLOOKUP(CONCATENATE(TEXT($A16,"##"),"/",TEXT(LEFT(D$3,3),"###"),"/",TEXT($A$3,"yy")),CALC.!$B$145:$F$1640,5,FALSE)="","T",VLOOKUP(CONCATENATE(TEXT($A16,"##"),"/",TEXT(LEFT(D$3,3),"###"),"/",TEXT($A$3,"yy")),CALC.!$B$145:$F$1640,5,FALSE)))</f>
        <v xml:space="preserve"> </v>
      </c>
      <c r="E16" s="87" t="str">
        <f>IF(ISERROR(VLOOKUP(CONCATENATE(TEXT($A16,"##"),"/",TEXT(LEFT(E$3,3),"###"),"/",TEXT($A$3,"yy")),CALC.!$B$145:$F$1640,5,FALSE))," ",IF(VLOOKUP(CONCATENATE(TEXT($A16,"##"),"/",TEXT(LEFT(E$3,3),"###"),"/",TEXT($A$3,"yy")),CALC.!$B$145:$F$1640,5,FALSE)="","T",VLOOKUP(CONCATENATE(TEXT($A16,"##"),"/",TEXT(LEFT(E$3,3),"###"),"/",TEXT($A$3,"yy")),CALC.!$B$145:$F$1640,5,FALSE)))</f>
        <v xml:space="preserve"> </v>
      </c>
      <c r="F16" s="87" t="str">
        <f>IF(ISERROR(VLOOKUP(CONCATENATE(TEXT($A16,"##"),"/",TEXT(LEFT(F$3,3),"###"),"/",TEXT($A$3,"yy")),CALC.!$B$145:$F$1640,5,FALSE))," ",IF(VLOOKUP(CONCATENATE(TEXT($A16,"##"),"/",TEXT(LEFT(F$3,3),"###"),"/",TEXT($A$3,"yy")),CALC.!$B$145:$F$1640,5,FALSE)="","T",VLOOKUP(CONCATENATE(TEXT($A16,"##"),"/",TEXT(LEFT(F$3,3),"###"),"/",TEXT($A$3,"yy")),CALC.!$B$145:$F$1640,5,FALSE)))</f>
        <v xml:space="preserve"> </v>
      </c>
      <c r="G16" s="87">
        <f>IF(ISERROR(VLOOKUP(CONCATENATE(TEXT($A16,"##"),"/",TEXT(LEFT(G$3,3),"###"),"/",TEXT($A$3,"yy")),CALC.!$B$145:$F$1640,5,FALSE))," ",IF(VLOOKUP(CONCATENATE(TEXT($A16,"##"),"/",TEXT(LEFT(G$3,3),"###"),"/",TEXT($A$3,"yy")),CALC.!$B$145:$F$1640,5,FALSE)="","T",VLOOKUP(CONCATENATE(TEXT($A16,"##"),"/",TEXT(LEFT(G$3,3),"###"),"/",TEXT($A$3,"yy")),CALC.!$B$145:$F$1640,5,FALSE)))</f>
        <v>6.4991627999999997</v>
      </c>
      <c r="H16" s="87" t="str">
        <f>IF(ISERROR(VLOOKUP(CONCATENATE(TEXT($A16,"##"),"/",TEXT(LEFT(H$3,3),"###"),"/",TEXT($A$3,"yy")),CALC.!$B$145:$F$1640,5,FALSE))," ",IF(VLOOKUP(CONCATENATE(TEXT($A16,"##"),"/",TEXT(LEFT(H$3,3),"###"),"/",TEXT($A$3,"yy")),CALC.!$B$145:$F$1640,5,FALSE)="","T",VLOOKUP(CONCATENATE(TEXT($A16,"##"),"/",TEXT(LEFT(H$3,3),"###"),"/",TEXT($A$3,"yy")),CALC.!$B$145:$F$1640,5,FALSE)))</f>
        <v>T</v>
      </c>
      <c r="I16" s="87">
        <f>IF(ISERROR(VLOOKUP(CONCATENATE(TEXT($A16,"##"),"/",TEXT(LEFT(I$3,3),"###"),"/",TEXT($A$3,"yy")),CALC.!$B$145:$F$1640,5,FALSE))," ",IF(VLOOKUP(CONCATENATE(TEXT($A16,"##"),"/",TEXT(LEFT(I$3,3),"###"),"/",TEXT($A$3,"yy")),CALC.!$B$145:$F$1640,5,FALSE)="","T",VLOOKUP(CONCATENATE(TEXT($A16,"##"),"/",TEXT(LEFT(I$3,3),"###"),"/",TEXT($A$3,"yy")),CALC.!$B$145:$F$1640,5,FALSE)))</f>
        <v>5.6867674499999996</v>
      </c>
      <c r="J16" s="87">
        <f>IF(ISERROR(VLOOKUP(CONCATENATE(TEXT($A16,"##"),"/",TEXT(LEFT(J$3,3),"###"),"/",TEXT($A$3,"yy")),CALC.!$B$145:$F$1640,5,FALSE))," ",IF(VLOOKUP(CONCATENATE(TEXT($A16,"##"),"/",TEXT(LEFT(J$3,3),"###"),"/",TEXT($A$3,"yy")),CALC.!$B$145:$F$1640,5,FALSE)="","T",VLOOKUP(CONCATENATE(TEXT($A16,"##"),"/",TEXT(LEFT(J$3,3),"###"),"/",TEXT($A$3,"yy")),CALC.!$B$145:$F$1640,5,FALSE)))</f>
        <v>69.324403200000006</v>
      </c>
      <c r="K16" s="87" t="str">
        <f>IF(ISERROR(VLOOKUP(CONCATENATE(TEXT($A16,"##"),"/",TEXT(LEFT(K$3,3),"###"),"/",TEXT($A$3,"yy")),CALC.!$B$145:$F$1640,5,FALSE))," ",IF(VLOOKUP(CONCATENATE(TEXT($A16,"##"),"/",TEXT(LEFT(K$3,3),"###"),"/",TEXT($A$3,"yy")),CALC.!$B$145:$F$1640,5,FALSE)="","T",VLOOKUP(CONCATENATE(TEXT($A16,"##"),"/",TEXT(LEFT(K$3,3),"###"),"/",TEXT($A$3,"yy")),CALC.!$B$145:$F$1640,5,FALSE)))</f>
        <v xml:space="preserve"> </v>
      </c>
      <c r="L16" s="87" t="str">
        <f>IF(ISERROR(VLOOKUP(CONCATENATE(TEXT($A16,"##"),"/",TEXT(LEFT(L$3,3),"###"),"/",TEXT($A$3,"yy")),CALC.!$B$145:$F$1640,5,FALSE))," ",IF(VLOOKUP(CONCATENATE(TEXT($A16,"##"),"/",TEXT(LEFT(L$3,3),"###"),"/",TEXT($A$3,"yy")),CALC.!$B$145:$F$1640,5,FALSE)="","T",VLOOKUP(CONCATENATE(TEXT($A16,"##"),"/",TEXT(LEFT(L$3,3),"###"),"/",TEXT($A$3,"yy")),CALC.!$B$145:$F$1640,5,FALSE)))</f>
        <v xml:space="preserve"> </v>
      </c>
      <c r="M16" s="88" t="str">
        <f>IF(ISERROR(VLOOKUP(CONCATENATE(TEXT($A16,"##"),"/",TEXT(LEFT(M$3,3),"###"),"/",TEXT($A$3,"yy")),CALC.!$B$145:$F$1640,5,FALSE))," ",IF(VLOOKUP(CONCATENATE(TEXT($A16,"##"),"/",TEXT(LEFT(M$3,3),"###"),"/",TEXT($A$3,"yy")),CALC.!$B$145:$F$1640,5,FALSE)="","T",VLOOKUP(CONCATENATE(TEXT($A16,"##"),"/",TEXT(LEFT(M$3,3),"###"),"/",TEXT($A$3,"yy")),CALC.!$B$145:$F$1640,5,FALSE)))</f>
        <v xml:space="preserve"> </v>
      </c>
      <c r="N16" s="96"/>
    </row>
    <row r="17" spans="1:14" ht="15.75">
      <c r="A17" s="100">
        <v>14</v>
      </c>
      <c r="B17" s="8" t="str">
        <f>IF(ISERROR(VLOOKUP(CONCATENATE(TEXT($A17,"##"),"/",TEXT(LEFT(B$3,3),"###"),"/",TEXT($A$3,"yy")),CALC.!$B$145:$F$1640,5,FALSE))," ",IF(VLOOKUP(CONCATENATE(TEXT($A17,"##"),"/",TEXT(LEFT(B$3,3),"###"),"/",TEXT($A$3,"yy")),CALC.!$B$145:$F$1640,5,FALSE)="","T",VLOOKUP(CONCATENATE(TEXT($A17,"##"),"/",TEXT(LEFT(B$3,3),"###"),"/",TEXT($A$3,"yy")),CALC.!$B$145:$F$1640,5,FALSE)))</f>
        <v xml:space="preserve"> </v>
      </c>
      <c r="C17" s="7" t="str">
        <f>IF(ISERROR(VLOOKUP(CONCATENATE(TEXT($A17,"##"),"/",TEXT(LEFT(C$3,3),"###"),"/",TEXT($A$3,"yy")),CALC.!$B$145:$F$1640,5,FALSE))," ",IF(VLOOKUP(CONCATENATE(TEXT($A17,"##"),"/",TEXT(LEFT(C$3,3),"###"),"/",TEXT($A$3,"yy")),CALC.!$B$145:$F$1640,5,FALSE)="","T",VLOOKUP(CONCATENATE(TEXT($A17,"##"),"/",TEXT(LEFT(C$3,3),"###"),"/",TEXT($A$3,"yy")),CALC.!$B$145:$F$1640,5,FALSE)))</f>
        <v xml:space="preserve"> </v>
      </c>
      <c r="D17" s="7" t="str">
        <f>IF(ISERROR(VLOOKUP(CONCATENATE(TEXT($A17,"##"),"/",TEXT(LEFT(D$3,3),"###"),"/",TEXT($A$3,"yy")),CALC.!$B$145:$F$1640,5,FALSE))," ",IF(VLOOKUP(CONCATENATE(TEXT($A17,"##"),"/",TEXT(LEFT(D$3,3),"###"),"/",TEXT($A$3,"yy")),CALC.!$B$145:$F$1640,5,FALSE)="","T",VLOOKUP(CONCATENATE(TEXT($A17,"##"),"/",TEXT(LEFT(D$3,3),"###"),"/",TEXT($A$3,"yy")),CALC.!$B$145:$F$1640,5,FALSE)))</f>
        <v xml:space="preserve"> </v>
      </c>
      <c r="E17" s="7" t="str">
        <f>IF(ISERROR(VLOOKUP(CONCATENATE(TEXT($A17,"##"),"/",TEXT(LEFT(E$3,3),"###"),"/",TEXT($A$3,"yy")),CALC.!$B$145:$F$1640,5,FALSE))," ",IF(VLOOKUP(CONCATENATE(TEXT($A17,"##"),"/",TEXT(LEFT(E$3,3),"###"),"/",TEXT($A$3,"yy")),CALC.!$B$145:$F$1640,5,FALSE)="","T",VLOOKUP(CONCATENATE(TEXT($A17,"##"),"/",TEXT(LEFT(E$3,3),"###"),"/",TEXT($A$3,"yy")),CALC.!$B$145:$F$1640,5,FALSE)))</f>
        <v xml:space="preserve"> </v>
      </c>
      <c r="F17" s="7" t="str">
        <f>IF(ISERROR(VLOOKUP(CONCATENATE(TEXT($A17,"##"),"/",TEXT(LEFT(F$3,3),"###"),"/",TEXT($A$3,"yy")),CALC.!$B$145:$F$1640,5,FALSE))," ",IF(VLOOKUP(CONCATENATE(TEXT($A17,"##"),"/",TEXT(LEFT(F$3,3),"###"),"/",TEXT($A$3,"yy")),CALC.!$B$145:$F$1640,5,FALSE)="","T",VLOOKUP(CONCATENATE(TEXT($A17,"##"),"/",TEXT(LEFT(F$3,3),"###"),"/",TEXT($A$3,"yy")),CALC.!$B$145:$F$1640,5,FALSE)))</f>
        <v xml:space="preserve"> </v>
      </c>
      <c r="G17" s="7" t="str">
        <f>IF(ISERROR(VLOOKUP(CONCATENATE(TEXT($A17,"##"),"/",TEXT(LEFT(G$3,3),"###"),"/",TEXT($A$3,"yy")),CALC.!$B$145:$F$1640,5,FALSE))," ",IF(VLOOKUP(CONCATENATE(TEXT($A17,"##"),"/",TEXT(LEFT(G$3,3),"###"),"/",TEXT($A$3,"yy")),CALC.!$B$145:$F$1640,5,FALSE)="","T",VLOOKUP(CONCATENATE(TEXT($A17,"##"),"/",TEXT(LEFT(G$3,3),"###"),"/",TEXT($A$3,"yy")),CALC.!$B$145:$F$1640,5,FALSE)))</f>
        <v>T</v>
      </c>
      <c r="H17" s="7" t="str">
        <f>IF(ISERROR(VLOOKUP(CONCATENATE(TEXT($A17,"##"),"/",TEXT(LEFT(H$3,3),"###"),"/",TEXT($A$3,"yy")),CALC.!$B$145:$F$1640,5,FALSE))," ",IF(VLOOKUP(CONCATENATE(TEXT($A17,"##"),"/",TEXT(LEFT(H$3,3),"###"),"/",TEXT($A$3,"yy")),CALC.!$B$145:$F$1640,5,FALSE)="","T",VLOOKUP(CONCATENATE(TEXT($A17,"##"),"/",TEXT(LEFT(H$3,3),"###"),"/",TEXT($A$3,"yy")),CALC.!$B$145:$F$1640,5,FALSE)))</f>
        <v xml:space="preserve"> </v>
      </c>
      <c r="I17" s="7">
        <f>IF(ISERROR(VLOOKUP(CONCATENATE(TEXT($A17,"##"),"/",TEXT(LEFT(I$3,3),"###"),"/",TEXT($A$3,"yy")),CALC.!$B$145:$F$1640,5,FALSE))," ",IF(VLOOKUP(CONCATENATE(TEXT($A17,"##"),"/",TEXT(LEFT(I$3,3),"###"),"/",TEXT($A$3,"yy")),CALC.!$B$145:$F$1640,5,FALSE)="","T",VLOOKUP(CONCATENATE(TEXT($A17,"##"),"/",TEXT(LEFT(I$3,3),"###"),"/",TEXT($A$3,"yy")),CALC.!$B$145:$F$1640,5,FALSE)))</f>
        <v>0.97487442000000002</v>
      </c>
      <c r="J17" s="7">
        <f>IF(ISERROR(VLOOKUP(CONCATENATE(TEXT($A17,"##"),"/",TEXT(LEFT(J$3,3),"###"),"/",TEXT($A$3,"yy")),CALC.!$B$145:$F$1640,5,FALSE))," ",IF(VLOOKUP(CONCATENATE(TEXT($A17,"##"),"/",TEXT(LEFT(J$3,3),"###"),"/",TEXT($A$3,"yy")),CALC.!$B$145:$F$1640,5,FALSE)="","T",VLOOKUP(CONCATENATE(TEXT($A17,"##"),"/",TEXT(LEFT(J$3,3),"###"),"/",TEXT($A$3,"yy")),CALC.!$B$145:$F$1640,5,FALSE)))</f>
        <v>33.579007799999999</v>
      </c>
      <c r="K17" s="7" t="str">
        <f>IF(ISERROR(VLOOKUP(CONCATENATE(TEXT($A17,"##"),"/",TEXT(LEFT(K$3,3),"###"),"/",TEXT($A$3,"yy")),CALC.!$B$145:$F$1640,5,FALSE))," ",IF(VLOOKUP(CONCATENATE(TEXT($A17,"##"),"/",TEXT(LEFT(K$3,3),"###"),"/",TEXT($A$3,"yy")),CALC.!$B$145:$F$1640,5,FALSE)="","T",VLOOKUP(CONCATENATE(TEXT($A17,"##"),"/",TEXT(LEFT(K$3,3),"###"),"/",TEXT($A$3,"yy")),CALC.!$B$145:$F$1640,5,FALSE)))</f>
        <v xml:space="preserve"> </v>
      </c>
      <c r="L17" s="7" t="str">
        <f>IF(ISERROR(VLOOKUP(CONCATENATE(TEXT($A17,"##"),"/",TEXT(LEFT(L$3,3),"###"),"/",TEXT($A$3,"yy")),CALC.!$B$145:$F$1640,5,FALSE))," ",IF(VLOOKUP(CONCATENATE(TEXT($A17,"##"),"/",TEXT(LEFT(L$3,3),"###"),"/",TEXT($A$3,"yy")),CALC.!$B$145:$F$1640,5,FALSE)="","T",VLOOKUP(CONCATENATE(TEXT($A17,"##"),"/",TEXT(LEFT(L$3,3),"###"),"/",TEXT($A$3,"yy")),CALC.!$B$145:$F$1640,5,FALSE)))</f>
        <v xml:space="preserve"> </v>
      </c>
      <c r="M17" s="9" t="str">
        <f>IF(ISERROR(VLOOKUP(CONCATENATE(TEXT($A17,"##"),"/",TEXT(LEFT(M$3,3),"###"),"/",TEXT($A$3,"yy")),CALC.!$B$145:$F$1640,5,FALSE))," ",IF(VLOOKUP(CONCATENATE(TEXT($A17,"##"),"/",TEXT(LEFT(M$3,3),"###"),"/",TEXT($A$3,"yy")),CALC.!$B$145:$F$1640,5,FALSE)="","T",VLOOKUP(CONCATENATE(TEXT($A17,"##"),"/",TEXT(LEFT(M$3,3),"###"),"/",TEXT($A$3,"yy")),CALC.!$B$145:$F$1640,5,FALSE)))</f>
        <v xml:space="preserve"> </v>
      </c>
      <c r="N17" s="96"/>
    </row>
    <row r="18" spans="1:14" ht="15.75">
      <c r="A18" s="97">
        <v>15</v>
      </c>
      <c r="B18" s="86" t="str">
        <f>IF(ISERROR(VLOOKUP(CONCATENATE(TEXT($A18,"##"),"/",TEXT(LEFT(B$3,3),"###"),"/",TEXT($A$3,"yy")),CALC.!$B$145:$F$1640,5,FALSE))," ",IF(VLOOKUP(CONCATENATE(TEXT($A18,"##"),"/",TEXT(LEFT(B$3,3),"###"),"/",TEXT($A$3,"yy")),CALC.!$B$145:$F$1640,5,FALSE)="","T",VLOOKUP(CONCATENATE(TEXT($A18,"##"),"/",TEXT(LEFT(B$3,3),"###"),"/",TEXT($A$3,"yy")),CALC.!$B$145:$F$1640,5,FALSE)))</f>
        <v xml:space="preserve"> </v>
      </c>
      <c r="C18" s="87" t="str">
        <f>IF(ISERROR(VLOOKUP(CONCATENATE(TEXT($A18,"##"),"/",TEXT(LEFT(C$3,3),"###"),"/",TEXT($A$3,"yy")),CALC.!$B$145:$F$1640,5,FALSE))," ",IF(VLOOKUP(CONCATENATE(TEXT($A18,"##"),"/",TEXT(LEFT(C$3,3),"###"),"/",TEXT($A$3,"yy")),CALC.!$B$145:$F$1640,5,FALSE)="","T",VLOOKUP(CONCATENATE(TEXT($A18,"##"),"/",TEXT(LEFT(C$3,3),"###"),"/",TEXT($A$3,"yy")),CALC.!$B$145:$F$1640,5,FALSE)))</f>
        <v xml:space="preserve"> </v>
      </c>
      <c r="D18" s="87" t="str">
        <f>IF(ISERROR(VLOOKUP(CONCATENATE(TEXT($A18,"##"),"/",TEXT(LEFT(D$3,3),"###"),"/",TEXT($A$3,"yy")),CALC.!$B$145:$F$1640,5,FALSE))," ",IF(VLOOKUP(CONCATENATE(TEXT($A18,"##"),"/",TEXT(LEFT(D$3,3),"###"),"/",TEXT($A$3,"yy")),CALC.!$B$145:$F$1640,5,FALSE)="","T",VLOOKUP(CONCATENATE(TEXT($A18,"##"),"/",TEXT(LEFT(D$3,3),"###"),"/",TEXT($A$3,"yy")),CALC.!$B$145:$F$1640,5,FALSE)))</f>
        <v xml:space="preserve"> </v>
      </c>
      <c r="E18" s="87" t="str">
        <f>IF(ISERROR(VLOOKUP(CONCATENATE(TEXT($A18,"##"),"/",TEXT(LEFT(E$3,3),"###"),"/",TEXT($A$3,"yy")),CALC.!$B$145:$F$1640,5,FALSE))," ",IF(VLOOKUP(CONCATENATE(TEXT($A18,"##"),"/",TEXT(LEFT(E$3,3),"###"),"/",TEXT($A$3,"yy")),CALC.!$B$145:$F$1640,5,FALSE)="","T",VLOOKUP(CONCATENATE(TEXT($A18,"##"),"/",TEXT(LEFT(E$3,3),"###"),"/",TEXT($A$3,"yy")),CALC.!$B$145:$F$1640,5,FALSE)))</f>
        <v xml:space="preserve"> </v>
      </c>
      <c r="F18" s="87" t="str">
        <f>IF(ISERROR(VLOOKUP(CONCATENATE(TEXT($A18,"##"),"/",TEXT(LEFT(F$3,3),"###"),"/",TEXT($A$3,"yy")),CALC.!$B$145:$F$1640,5,FALSE))," ",IF(VLOOKUP(CONCATENATE(TEXT($A18,"##"),"/",TEXT(LEFT(F$3,3),"###"),"/",TEXT($A$3,"yy")),CALC.!$B$145:$F$1640,5,FALSE)="","T",VLOOKUP(CONCATENATE(TEXT($A18,"##"),"/",TEXT(LEFT(F$3,3),"###"),"/",TEXT($A$3,"yy")),CALC.!$B$145:$F$1640,5,FALSE)))</f>
        <v xml:space="preserve"> </v>
      </c>
      <c r="G18" s="87" t="str">
        <f>IF(ISERROR(VLOOKUP(CONCATENATE(TEXT($A18,"##"),"/",TEXT(LEFT(G$3,3),"###"),"/",TEXT($A$3,"yy")),CALC.!$B$145:$F$1640,5,FALSE))," ",IF(VLOOKUP(CONCATENATE(TEXT($A18,"##"),"/",TEXT(LEFT(G$3,3),"###"),"/",TEXT($A$3,"yy")),CALC.!$B$145:$F$1640,5,FALSE)="","T",VLOOKUP(CONCATENATE(TEXT($A18,"##"),"/",TEXT(LEFT(G$3,3),"###"),"/",TEXT($A$3,"yy")),CALC.!$B$145:$F$1640,5,FALSE)))</f>
        <v>T</v>
      </c>
      <c r="H18" s="87" t="str">
        <f>IF(ISERROR(VLOOKUP(CONCATENATE(TEXT($A18,"##"),"/",TEXT(LEFT(H$3,3),"###"),"/",TEXT($A$3,"yy")),CALC.!$B$145:$F$1640,5,FALSE))," ",IF(VLOOKUP(CONCATENATE(TEXT($A18,"##"),"/",TEXT(LEFT(H$3,3),"###"),"/",TEXT($A$3,"yy")),CALC.!$B$145:$F$1640,5,FALSE)="","T",VLOOKUP(CONCATENATE(TEXT($A18,"##"),"/",TEXT(LEFT(H$3,3),"###"),"/",TEXT($A$3,"yy")),CALC.!$B$145:$F$1640,5,FALSE)))</f>
        <v xml:space="preserve"> </v>
      </c>
      <c r="I18" s="87">
        <f>IF(ISERROR(VLOOKUP(CONCATENATE(TEXT($A18,"##"),"/",TEXT(LEFT(I$3,3),"###"),"/",TEXT($A$3,"yy")),CALC.!$B$145:$F$1640,5,FALSE))," ",IF(VLOOKUP(CONCATENATE(TEXT($A18,"##"),"/",TEXT(LEFT(I$3,3),"###"),"/",TEXT($A$3,"yy")),CALC.!$B$145:$F$1640,5,FALSE)="","T",VLOOKUP(CONCATENATE(TEXT($A18,"##"),"/",TEXT(LEFT(I$3,3),"###"),"/",TEXT($A$3,"yy")),CALC.!$B$145:$F$1640,5,FALSE)))</f>
        <v>4.8743721000000004</v>
      </c>
      <c r="J18" s="87" t="str">
        <f>IF(ISERROR(VLOOKUP(CONCATENATE(TEXT($A18,"##"),"/",TEXT(LEFT(J$3,3),"###"),"/",TEXT($A$3,"yy")),CALC.!$B$145:$F$1640,5,FALSE))," ",IF(VLOOKUP(CONCATENATE(TEXT($A18,"##"),"/",TEXT(LEFT(J$3,3),"###"),"/",TEXT($A$3,"yy")),CALC.!$B$145:$F$1640,5,FALSE)="","T",VLOOKUP(CONCATENATE(TEXT($A18,"##"),"/",TEXT(LEFT(J$3,3),"###"),"/",TEXT($A$3,"yy")),CALC.!$B$145:$F$1640,5,FALSE)))</f>
        <v>T</v>
      </c>
      <c r="K18" s="87">
        <f>IF(ISERROR(VLOOKUP(CONCATENATE(TEXT($A18,"##"),"/",TEXT(LEFT(K$3,3),"###"),"/",TEXT($A$3,"yy")),CALC.!$B$145:$F$1640,5,FALSE))," ",IF(VLOOKUP(CONCATENATE(TEXT($A18,"##"),"/",TEXT(LEFT(K$3,3),"###"),"/",TEXT($A$3,"yy")),CALC.!$B$145:$F$1640,5,FALSE)="","T",VLOOKUP(CONCATENATE(TEXT($A18,"##"),"/",TEXT(LEFT(K$3,3),"###"),"/",TEXT($A$3,"yy")),CALC.!$B$145:$F$1640,5,FALSE)))</f>
        <v>5.4159690000000005</v>
      </c>
      <c r="L18" s="87" t="str">
        <f>IF(ISERROR(VLOOKUP(CONCATENATE(TEXT($A18,"##"),"/",TEXT(LEFT(L$3,3),"###"),"/",TEXT($A$3,"yy")),CALC.!$B$145:$F$1640,5,FALSE))," ",IF(VLOOKUP(CONCATENATE(TEXT($A18,"##"),"/",TEXT(LEFT(L$3,3),"###"),"/",TEXT($A$3,"yy")),CALC.!$B$145:$F$1640,5,FALSE)="","T",VLOOKUP(CONCATENATE(TEXT($A18,"##"),"/",TEXT(LEFT(L$3,3),"###"),"/",TEXT($A$3,"yy")),CALC.!$B$145:$F$1640,5,FALSE)))</f>
        <v>T</v>
      </c>
      <c r="M18" s="88" t="str">
        <f>IF(ISERROR(VLOOKUP(CONCATENATE(TEXT($A18,"##"),"/",TEXT(LEFT(M$3,3),"###"),"/",TEXT($A$3,"yy")),CALC.!$B$145:$F$1640,5,FALSE))," ",IF(VLOOKUP(CONCATENATE(TEXT($A18,"##"),"/",TEXT(LEFT(M$3,3),"###"),"/",TEXT($A$3,"yy")),CALC.!$B$145:$F$1640,5,FALSE)="","T",VLOOKUP(CONCATENATE(TEXT($A18,"##"),"/",TEXT(LEFT(M$3,3),"###"),"/",TEXT($A$3,"yy")),CALC.!$B$145:$F$1640,5,FALSE)))</f>
        <v xml:space="preserve"> </v>
      </c>
      <c r="N18" s="96"/>
    </row>
    <row r="19" spans="1:14" ht="15.75">
      <c r="A19" s="100">
        <v>16</v>
      </c>
      <c r="B19" s="8" t="str">
        <f>IF(ISERROR(VLOOKUP(CONCATENATE(TEXT($A19,"##"),"/",TEXT(LEFT(B$3,3),"###"),"/",TEXT($A$3,"yy")),CALC.!$B$145:$F$1640,5,FALSE))," ",IF(VLOOKUP(CONCATENATE(TEXT($A19,"##"),"/",TEXT(LEFT(B$3,3),"###"),"/",TEXT($A$3,"yy")),CALC.!$B$145:$F$1640,5,FALSE)="","T",VLOOKUP(CONCATENATE(TEXT($A19,"##"),"/",TEXT(LEFT(B$3,3),"###"),"/",TEXT($A$3,"yy")),CALC.!$B$145:$F$1640,5,FALSE)))</f>
        <v xml:space="preserve"> </v>
      </c>
      <c r="C19" s="7" t="str">
        <f>IF(ISERROR(VLOOKUP(CONCATENATE(TEXT($A19,"##"),"/",TEXT(LEFT(C$3,3),"###"),"/",TEXT($A$3,"yy")),CALC.!$B$145:$F$1640,5,FALSE))," ",IF(VLOOKUP(CONCATENATE(TEXT($A19,"##"),"/",TEXT(LEFT(C$3,3),"###"),"/",TEXT($A$3,"yy")),CALC.!$B$145:$F$1640,5,FALSE)="","T",VLOOKUP(CONCATENATE(TEXT($A19,"##"),"/",TEXT(LEFT(C$3,3),"###"),"/",TEXT($A$3,"yy")),CALC.!$B$145:$F$1640,5,FALSE)))</f>
        <v xml:space="preserve"> </v>
      </c>
      <c r="D19" s="7" t="str">
        <f>IF(ISERROR(VLOOKUP(CONCATENATE(TEXT($A19,"##"),"/",TEXT(LEFT(D$3,3),"###"),"/",TEXT($A$3,"yy")),CALC.!$B$145:$F$1640,5,FALSE))," ",IF(VLOOKUP(CONCATENATE(TEXT($A19,"##"),"/",TEXT(LEFT(D$3,3),"###"),"/",TEXT($A$3,"yy")),CALC.!$B$145:$F$1640,5,FALSE)="","T",VLOOKUP(CONCATENATE(TEXT($A19,"##"),"/",TEXT(LEFT(D$3,3),"###"),"/",TEXT($A$3,"yy")),CALC.!$B$145:$F$1640,5,FALSE)))</f>
        <v xml:space="preserve"> </v>
      </c>
      <c r="E19" s="7" t="str">
        <f>IF(ISERROR(VLOOKUP(CONCATENATE(TEXT($A19,"##"),"/",TEXT(LEFT(E$3,3),"###"),"/",TEXT($A$3,"yy")),CALC.!$B$145:$F$1640,5,FALSE))," ",IF(VLOOKUP(CONCATENATE(TEXT($A19,"##"),"/",TEXT(LEFT(E$3,3),"###"),"/",TEXT($A$3,"yy")),CALC.!$B$145:$F$1640,5,FALSE)="","T",VLOOKUP(CONCATENATE(TEXT($A19,"##"),"/",TEXT(LEFT(E$3,3),"###"),"/",TEXT($A$3,"yy")),CALC.!$B$145:$F$1640,5,FALSE)))</f>
        <v xml:space="preserve"> </v>
      </c>
      <c r="F19" s="7" t="str">
        <f>IF(ISERROR(VLOOKUP(CONCATENATE(TEXT($A19,"##"),"/",TEXT(LEFT(F$3,3),"###"),"/",TEXT($A$3,"yy")),CALC.!$B$145:$F$1640,5,FALSE))," ",IF(VLOOKUP(CONCATENATE(TEXT($A19,"##"),"/",TEXT(LEFT(F$3,3),"###"),"/",TEXT($A$3,"yy")),CALC.!$B$145:$F$1640,5,FALSE)="","T",VLOOKUP(CONCATENATE(TEXT($A19,"##"),"/",TEXT(LEFT(F$3,3),"###"),"/",TEXT($A$3,"yy")),CALC.!$B$145:$F$1640,5,FALSE)))</f>
        <v xml:space="preserve"> </v>
      </c>
      <c r="G19" s="7">
        <f>IF(ISERROR(VLOOKUP(CONCATENATE(TEXT($A19,"##"),"/",TEXT(LEFT(G$3,3),"###"),"/",TEXT($A$3,"yy")),CALC.!$B$145:$F$1640,5,FALSE))," ",IF(VLOOKUP(CONCATENATE(TEXT($A19,"##"),"/",TEXT(LEFT(G$3,3),"###"),"/",TEXT($A$3,"yy")),CALC.!$B$145:$F$1640,5,FALSE)="","T",VLOOKUP(CONCATENATE(TEXT($A19,"##"),"/",TEXT(LEFT(G$3,3),"###"),"/",TEXT($A$3,"yy")),CALC.!$B$145:$F$1640,5,FALSE)))</f>
        <v>51.993302399999997</v>
      </c>
      <c r="H19" s="7" t="str">
        <f>IF(ISERROR(VLOOKUP(CONCATENATE(TEXT($A19,"##"),"/",TEXT(LEFT(H$3,3),"###"),"/",TEXT($A$3,"yy")),CALC.!$B$145:$F$1640,5,FALSE))," ",IF(VLOOKUP(CONCATENATE(TEXT($A19,"##"),"/",TEXT(LEFT(H$3,3),"###"),"/",TEXT($A$3,"yy")),CALC.!$B$145:$F$1640,5,FALSE)="","T",VLOOKUP(CONCATENATE(TEXT($A19,"##"),"/",TEXT(LEFT(H$3,3),"###"),"/",TEXT($A$3,"yy")),CALC.!$B$145:$F$1640,5,FALSE)))</f>
        <v xml:space="preserve"> </v>
      </c>
      <c r="I19" s="7" t="str">
        <f>IF(ISERROR(VLOOKUP(CONCATENATE(TEXT($A19,"##"),"/",TEXT(LEFT(I$3,3),"###"),"/",TEXT($A$3,"yy")),CALC.!$B$145:$F$1640,5,FALSE))," ",IF(VLOOKUP(CONCATENATE(TEXT($A19,"##"),"/",TEXT(LEFT(I$3,3),"###"),"/",TEXT($A$3,"yy")),CALC.!$B$145:$F$1640,5,FALSE)="","T",VLOOKUP(CONCATENATE(TEXT($A19,"##"),"/",TEXT(LEFT(I$3,3),"###"),"/",TEXT($A$3,"yy")),CALC.!$B$145:$F$1640,5,FALSE)))</f>
        <v xml:space="preserve"> </v>
      </c>
      <c r="J19" s="7" t="str">
        <f>IF(ISERROR(VLOOKUP(CONCATENATE(TEXT($A19,"##"),"/",TEXT(LEFT(J$3,3),"###"),"/",TEXT($A$3,"yy")),CALC.!$B$145:$F$1640,5,FALSE))," ",IF(VLOOKUP(CONCATENATE(TEXT($A19,"##"),"/",TEXT(LEFT(J$3,3),"###"),"/",TEXT($A$3,"yy")),CALC.!$B$145:$F$1640,5,FALSE)="","T",VLOOKUP(CONCATENATE(TEXT($A19,"##"),"/",TEXT(LEFT(J$3,3),"###"),"/",TEXT($A$3,"yy")),CALC.!$B$145:$F$1640,5,FALSE)))</f>
        <v xml:space="preserve"> </v>
      </c>
      <c r="K19" s="7" t="str">
        <f>IF(ISERROR(VLOOKUP(CONCATENATE(TEXT($A19,"##"),"/",TEXT(LEFT(K$3,3),"###"),"/",TEXT($A$3,"yy")),CALC.!$B$145:$F$1640,5,FALSE))," ",IF(VLOOKUP(CONCATENATE(TEXT($A19,"##"),"/",TEXT(LEFT(K$3,3),"###"),"/",TEXT($A$3,"yy")),CALC.!$B$145:$F$1640,5,FALSE)="","T",VLOOKUP(CONCATENATE(TEXT($A19,"##"),"/",TEXT(LEFT(K$3,3),"###"),"/",TEXT($A$3,"yy")),CALC.!$B$145:$F$1640,5,FALSE)))</f>
        <v xml:space="preserve"> </v>
      </c>
      <c r="L19" s="7">
        <f>IF(ISERROR(VLOOKUP(CONCATENATE(TEXT($A19,"##"),"/",TEXT(LEFT(L$3,3),"###"),"/",TEXT($A$3,"yy")),CALC.!$B$145:$F$1640,5,FALSE))," ",IF(VLOOKUP(CONCATENATE(TEXT($A19,"##"),"/",TEXT(LEFT(L$3,3),"###"),"/",TEXT($A$3,"yy")),CALC.!$B$145:$F$1640,5,FALSE)="","T",VLOOKUP(CONCATENATE(TEXT($A19,"##"),"/",TEXT(LEFT(L$3,3),"###"),"/",TEXT($A$3,"yy")),CALC.!$B$145:$F$1640,5,FALSE)))</f>
        <v>18.414294600000002</v>
      </c>
      <c r="M19" s="9">
        <f>IF(ISERROR(VLOOKUP(CONCATENATE(TEXT($A19,"##"),"/",TEXT(LEFT(M$3,3),"###"),"/",TEXT($A$3,"yy")),CALC.!$B$145:$F$1640,5,FALSE))," ",IF(VLOOKUP(CONCATENATE(TEXT($A19,"##"),"/",TEXT(LEFT(M$3,3),"###"),"/",TEXT($A$3,"yy")),CALC.!$B$145:$F$1640,5,FALSE)="","T",VLOOKUP(CONCATENATE(TEXT($A19,"##"),"/",TEXT(LEFT(M$3,3),"###"),"/",TEXT($A$3,"yy")),CALC.!$B$145:$F$1640,5,FALSE)))</f>
        <v>4.1919600060000004</v>
      </c>
      <c r="N19" s="96"/>
    </row>
    <row r="20" spans="1:14" ht="15.75">
      <c r="A20" s="97">
        <v>17</v>
      </c>
      <c r="B20" s="86" t="str">
        <f>IF(ISERROR(VLOOKUP(CONCATENATE(TEXT($A20,"##"),"/",TEXT(LEFT(B$3,3),"###"),"/",TEXT($A$3,"yy")),CALC.!$B$145:$F$1640,5,FALSE))," ",IF(VLOOKUP(CONCATENATE(TEXT($A20,"##"),"/",TEXT(LEFT(B$3,3),"###"),"/",TEXT($A$3,"yy")),CALC.!$B$145:$F$1640,5,FALSE)="","T",VLOOKUP(CONCATENATE(TEXT($A20,"##"),"/",TEXT(LEFT(B$3,3),"###"),"/",TEXT($A$3,"yy")),CALC.!$B$145:$F$1640,5,FALSE)))</f>
        <v xml:space="preserve"> </v>
      </c>
      <c r="C20" s="87" t="str">
        <f>IF(ISERROR(VLOOKUP(CONCATENATE(TEXT($A20,"##"),"/",TEXT(LEFT(C$3,3),"###"),"/",TEXT($A$3,"yy")),CALC.!$B$145:$F$1640,5,FALSE))," ",IF(VLOOKUP(CONCATENATE(TEXT($A20,"##"),"/",TEXT(LEFT(C$3,3),"###"),"/",TEXT($A$3,"yy")),CALC.!$B$145:$F$1640,5,FALSE)="","T",VLOOKUP(CONCATENATE(TEXT($A20,"##"),"/",TEXT(LEFT(C$3,3),"###"),"/",TEXT($A$3,"yy")),CALC.!$B$145:$F$1640,5,FALSE)))</f>
        <v xml:space="preserve"> </v>
      </c>
      <c r="D20" s="87" t="str">
        <f>IF(ISERROR(VLOOKUP(CONCATENATE(TEXT($A20,"##"),"/",TEXT(LEFT(D$3,3),"###"),"/",TEXT($A$3,"yy")),CALC.!$B$145:$F$1640,5,FALSE))," ",IF(VLOOKUP(CONCATENATE(TEXT($A20,"##"),"/",TEXT(LEFT(D$3,3),"###"),"/",TEXT($A$3,"yy")),CALC.!$B$145:$F$1640,5,FALSE)="","T",VLOOKUP(CONCATENATE(TEXT($A20,"##"),"/",TEXT(LEFT(D$3,3),"###"),"/",TEXT($A$3,"yy")),CALC.!$B$145:$F$1640,5,FALSE)))</f>
        <v xml:space="preserve"> </v>
      </c>
      <c r="E20" s="87" t="str">
        <f>IF(ISERROR(VLOOKUP(CONCATENATE(TEXT($A20,"##"),"/",TEXT(LEFT(E$3,3),"###"),"/",TEXT($A$3,"yy")),CALC.!$B$145:$F$1640,5,FALSE))," ",IF(VLOOKUP(CONCATENATE(TEXT($A20,"##"),"/",TEXT(LEFT(E$3,3),"###"),"/",TEXT($A$3,"yy")),CALC.!$B$145:$F$1640,5,FALSE)="","T",VLOOKUP(CONCATENATE(TEXT($A20,"##"),"/",TEXT(LEFT(E$3,3),"###"),"/",TEXT($A$3,"yy")),CALC.!$B$145:$F$1640,5,FALSE)))</f>
        <v xml:space="preserve"> </v>
      </c>
      <c r="F20" s="87" t="str">
        <f>IF(ISERROR(VLOOKUP(CONCATENATE(TEXT($A20,"##"),"/",TEXT(LEFT(F$3,3),"###"),"/",TEXT($A$3,"yy")),CALC.!$B$145:$F$1640,5,FALSE))," ",IF(VLOOKUP(CONCATENATE(TEXT($A20,"##"),"/",TEXT(LEFT(F$3,3),"###"),"/",TEXT($A$3,"yy")),CALC.!$B$145:$F$1640,5,FALSE)="","T",VLOOKUP(CONCATENATE(TEXT($A20,"##"),"/",TEXT(LEFT(F$3,3),"###"),"/",TEXT($A$3,"yy")),CALC.!$B$145:$F$1640,5,FALSE)))</f>
        <v xml:space="preserve"> </v>
      </c>
      <c r="G20" s="87" t="str">
        <f>IF(ISERROR(VLOOKUP(CONCATENATE(TEXT($A20,"##"),"/",TEXT(LEFT(G$3,3),"###"),"/",TEXT($A$3,"yy")),CALC.!$B$145:$F$1640,5,FALSE))," ",IF(VLOOKUP(CONCATENATE(TEXT($A20,"##"),"/",TEXT(LEFT(G$3,3),"###"),"/",TEXT($A$3,"yy")),CALC.!$B$145:$F$1640,5,FALSE)="","T",VLOOKUP(CONCATENATE(TEXT($A20,"##"),"/",TEXT(LEFT(G$3,3),"###"),"/",TEXT($A$3,"yy")),CALC.!$B$145:$F$1640,5,FALSE)))</f>
        <v xml:space="preserve"> </v>
      </c>
      <c r="H20" s="87" t="str">
        <f>IF(ISERROR(VLOOKUP(CONCATENATE(TEXT($A20,"##"),"/",TEXT(LEFT(H$3,3),"###"),"/",TEXT($A$3,"yy")),CALC.!$B$145:$F$1640,5,FALSE))," ",IF(VLOOKUP(CONCATENATE(TEXT($A20,"##"),"/",TEXT(LEFT(H$3,3),"###"),"/",TEXT($A$3,"yy")),CALC.!$B$145:$F$1640,5,FALSE)="","T",VLOOKUP(CONCATENATE(TEXT($A20,"##"),"/",TEXT(LEFT(H$3,3),"###"),"/",TEXT($A$3,"yy")),CALC.!$B$145:$F$1640,5,FALSE)))</f>
        <v>T</v>
      </c>
      <c r="I20" s="87" t="str">
        <f>IF(ISERROR(VLOOKUP(CONCATENATE(TEXT($A20,"##"),"/",TEXT(LEFT(I$3,3),"###"),"/",TEXT($A$3,"yy")),CALC.!$B$145:$F$1640,5,FALSE))," ",IF(VLOOKUP(CONCATENATE(TEXT($A20,"##"),"/",TEXT(LEFT(I$3,3),"###"),"/",TEXT($A$3,"yy")),CALC.!$B$145:$F$1640,5,FALSE)="","T",VLOOKUP(CONCATENATE(TEXT($A20,"##"),"/",TEXT(LEFT(I$3,3),"###"),"/",TEXT($A$3,"yy")),CALC.!$B$145:$F$1640,5,FALSE)))</f>
        <v>T</v>
      </c>
      <c r="J20" s="87" t="str">
        <f>IF(ISERROR(VLOOKUP(CONCATENATE(TEXT($A20,"##"),"/",TEXT(LEFT(J$3,3),"###"),"/",TEXT($A$3,"yy")),CALC.!$B$145:$F$1640,5,FALSE))," ",IF(VLOOKUP(CONCATENATE(TEXT($A20,"##"),"/",TEXT(LEFT(J$3,3),"###"),"/",TEXT($A$3,"yy")),CALC.!$B$145:$F$1640,5,FALSE)="","T",VLOOKUP(CONCATENATE(TEXT($A20,"##"),"/",TEXT(LEFT(J$3,3),"###"),"/",TEXT($A$3,"yy")),CALC.!$B$145:$F$1640,5,FALSE)))</f>
        <v>T</v>
      </c>
      <c r="K20" s="87" t="str">
        <f>IF(ISERROR(VLOOKUP(CONCATENATE(TEXT($A20,"##"),"/",TEXT(LEFT(K$3,3),"###"),"/",TEXT($A$3,"yy")),CALC.!$B$145:$F$1640,5,FALSE))," ",IF(VLOOKUP(CONCATENATE(TEXT($A20,"##"),"/",TEXT(LEFT(K$3,3),"###"),"/",TEXT($A$3,"yy")),CALC.!$B$145:$F$1640,5,FALSE)="","T",VLOOKUP(CONCATENATE(TEXT($A20,"##"),"/",TEXT(LEFT(K$3,3),"###"),"/",TEXT($A$3,"yy")),CALC.!$B$145:$F$1640,5,FALSE)))</f>
        <v xml:space="preserve"> </v>
      </c>
      <c r="L20" s="87">
        <f>IF(ISERROR(VLOOKUP(CONCATENATE(TEXT($A20,"##"),"/",TEXT(LEFT(L$3,3),"###"),"/",TEXT($A$3,"yy")),CALC.!$B$145:$F$1640,5,FALSE))," ",IF(VLOOKUP(CONCATENATE(TEXT($A20,"##"),"/",TEXT(LEFT(L$3,3),"###"),"/",TEXT($A$3,"yy")),CALC.!$B$145:$F$1640,5,FALSE)="","T",VLOOKUP(CONCATENATE(TEXT($A20,"##"),"/",TEXT(LEFT(L$3,3),"###"),"/",TEXT($A$3,"yy")),CALC.!$B$145:$F$1640,5,FALSE)))</f>
        <v>43.327752000000004</v>
      </c>
      <c r="M20" s="88">
        <f>IF(ISERROR(VLOOKUP(CONCATENATE(TEXT($A20,"##"),"/",TEXT(LEFT(M$3,3),"###"),"/",TEXT($A$3,"yy")),CALC.!$B$145:$F$1640,5,FALSE))," ",IF(VLOOKUP(CONCATENATE(TEXT($A20,"##"),"/",TEXT(LEFT(M$3,3),"###"),"/",TEXT($A$3,"yy")),CALC.!$B$145:$F$1640,5,FALSE)="","T",VLOOKUP(CONCATENATE(TEXT($A20,"##"),"/",TEXT(LEFT(M$3,3),"###"),"/",TEXT($A$3,"yy")),CALC.!$B$145:$F$1640,5,FALSE)))</f>
        <v>5.1451705500000005</v>
      </c>
      <c r="N20" s="96"/>
    </row>
    <row r="21" spans="1:14" ht="15.75">
      <c r="A21" s="100">
        <v>18</v>
      </c>
      <c r="B21" s="8" t="str">
        <f>IF(ISERROR(VLOOKUP(CONCATENATE(TEXT($A21,"##"),"/",TEXT(LEFT(B$3,3),"###"),"/",TEXT($A$3,"yy")),CALC.!$B$145:$F$1640,5,FALSE))," ",IF(VLOOKUP(CONCATENATE(TEXT($A21,"##"),"/",TEXT(LEFT(B$3,3),"###"),"/",TEXT($A$3,"yy")),CALC.!$B$145:$F$1640,5,FALSE)="","T",VLOOKUP(CONCATENATE(TEXT($A21,"##"),"/",TEXT(LEFT(B$3,3),"###"),"/",TEXT($A$3,"yy")),CALC.!$B$145:$F$1640,5,FALSE)))</f>
        <v xml:space="preserve"> </v>
      </c>
      <c r="C21" s="7" t="str">
        <f>IF(ISERROR(VLOOKUP(CONCATENATE(TEXT($A21,"##"),"/",TEXT(LEFT(C$3,3),"###"),"/",TEXT($A$3,"yy")),CALC.!$B$145:$F$1640,5,FALSE))," ",IF(VLOOKUP(CONCATENATE(TEXT($A21,"##"),"/",TEXT(LEFT(C$3,3),"###"),"/",TEXT($A$3,"yy")),CALC.!$B$145:$F$1640,5,FALSE)="","T",VLOOKUP(CONCATENATE(TEXT($A21,"##"),"/",TEXT(LEFT(C$3,3),"###"),"/",TEXT($A$3,"yy")),CALC.!$B$145:$F$1640,5,FALSE)))</f>
        <v xml:space="preserve"> </v>
      </c>
      <c r="D21" s="7" t="str">
        <f>IF(ISERROR(VLOOKUP(CONCATENATE(TEXT($A21,"##"),"/",TEXT(LEFT(D$3,3),"###"),"/",TEXT($A$3,"yy")),CALC.!$B$145:$F$1640,5,FALSE))," ",IF(VLOOKUP(CONCATENATE(TEXT($A21,"##"),"/",TEXT(LEFT(D$3,3),"###"),"/",TEXT($A$3,"yy")),CALC.!$B$145:$F$1640,5,FALSE)="","T",VLOOKUP(CONCATENATE(TEXT($A21,"##"),"/",TEXT(LEFT(D$3,3),"###"),"/",TEXT($A$3,"yy")),CALC.!$B$145:$F$1640,5,FALSE)))</f>
        <v xml:space="preserve"> </v>
      </c>
      <c r="E21" s="7" t="str">
        <f>IF(ISERROR(VLOOKUP(CONCATENATE(TEXT($A21,"##"),"/",TEXT(LEFT(E$3,3),"###"),"/",TEXT($A$3,"yy")),CALC.!$B$145:$F$1640,5,FALSE))," ",IF(VLOOKUP(CONCATENATE(TEXT($A21,"##"),"/",TEXT(LEFT(E$3,3),"###"),"/",TEXT($A$3,"yy")),CALC.!$B$145:$F$1640,5,FALSE)="","T",VLOOKUP(CONCATENATE(TEXT($A21,"##"),"/",TEXT(LEFT(E$3,3),"###"),"/",TEXT($A$3,"yy")),CALC.!$B$145:$F$1640,5,FALSE)))</f>
        <v xml:space="preserve"> </v>
      </c>
      <c r="F21" s="7" t="str">
        <f>IF(ISERROR(VLOOKUP(CONCATENATE(TEXT($A21,"##"),"/",TEXT(LEFT(F$3,3),"###"),"/",TEXT($A$3,"yy")),CALC.!$B$145:$F$1640,5,FALSE))," ",IF(VLOOKUP(CONCATENATE(TEXT($A21,"##"),"/",TEXT(LEFT(F$3,3),"###"),"/",TEXT($A$3,"yy")),CALC.!$B$145:$F$1640,5,FALSE)="","T",VLOOKUP(CONCATENATE(TEXT($A21,"##"),"/",TEXT(LEFT(F$3,3),"###"),"/",TEXT($A$3,"yy")),CALC.!$B$145:$F$1640,5,FALSE)))</f>
        <v xml:space="preserve"> </v>
      </c>
      <c r="G21" s="7" t="str">
        <f>IF(ISERROR(VLOOKUP(CONCATENATE(TEXT($A21,"##"),"/",TEXT(LEFT(G$3,3),"###"),"/",TEXT($A$3,"yy")),CALC.!$B$145:$F$1640,5,FALSE))," ",IF(VLOOKUP(CONCATENATE(TEXT($A21,"##"),"/",TEXT(LEFT(G$3,3),"###"),"/",TEXT($A$3,"yy")),CALC.!$B$145:$F$1640,5,FALSE)="","T",VLOOKUP(CONCATENATE(TEXT($A21,"##"),"/",TEXT(LEFT(G$3,3),"###"),"/",TEXT($A$3,"yy")),CALC.!$B$145:$F$1640,5,FALSE)))</f>
        <v xml:space="preserve"> </v>
      </c>
      <c r="H21" s="7">
        <f>IF(ISERROR(VLOOKUP(CONCATENATE(TEXT($A21,"##"),"/",TEXT(LEFT(H$3,3),"###"),"/",TEXT($A$3,"yy")),CALC.!$B$145:$F$1640,5,FALSE))," ",IF(VLOOKUP(CONCATENATE(TEXT($A21,"##"),"/",TEXT(LEFT(H$3,3),"###"),"/",TEXT($A$3,"yy")),CALC.!$B$145:$F$1640,5,FALSE)="","T",VLOOKUP(CONCATENATE(TEXT($A21,"##"),"/",TEXT(LEFT(H$3,3),"###"),"/",TEXT($A$3,"yy")),CALC.!$B$145:$F$1640,5,FALSE)))</f>
        <v>11.915131800000001</v>
      </c>
      <c r="I21" s="7" t="str">
        <f>IF(ISERROR(VLOOKUP(CONCATENATE(TEXT($A21,"##"),"/",TEXT(LEFT(I$3,3),"###"),"/",TEXT($A$3,"yy")),CALC.!$B$145:$F$1640,5,FALSE))," ",IF(VLOOKUP(CONCATENATE(TEXT($A21,"##"),"/",TEXT(LEFT(I$3,3),"###"),"/",TEXT($A$3,"yy")),CALC.!$B$145:$F$1640,5,FALSE)="","T",VLOOKUP(CONCATENATE(TEXT($A21,"##"),"/",TEXT(LEFT(I$3,3),"###"),"/",TEXT($A$3,"yy")),CALC.!$B$145:$F$1640,5,FALSE)))</f>
        <v>T</v>
      </c>
      <c r="J21" s="7" t="str">
        <f>IF(ISERROR(VLOOKUP(CONCATENATE(TEXT($A21,"##"),"/",TEXT(LEFT(J$3,3),"###"),"/",TEXT($A$3,"yy")),CALC.!$B$145:$F$1640,5,FALSE))," ",IF(VLOOKUP(CONCATENATE(TEXT($A21,"##"),"/",TEXT(LEFT(J$3,3),"###"),"/",TEXT($A$3,"yy")),CALC.!$B$145:$F$1640,5,FALSE)="","T",VLOOKUP(CONCATENATE(TEXT($A21,"##"),"/",TEXT(LEFT(J$3,3),"###"),"/",TEXT($A$3,"yy")),CALC.!$B$145:$F$1640,5,FALSE)))</f>
        <v>T</v>
      </c>
      <c r="K21" s="7" t="str">
        <f>IF(ISERROR(VLOOKUP(CONCATENATE(TEXT($A21,"##"),"/",TEXT(LEFT(K$3,3),"###"),"/",TEXT($A$3,"yy")),CALC.!$B$145:$F$1640,5,FALSE))," ",IF(VLOOKUP(CONCATENATE(TEXT($A21,"##"),"/",TEXT(LEFT(K$3,3),"###"),"/",TEXT($A$3,"yy")),CALC.!$B$145:$F$1640,5,FALSE)="","T",VLOOKUP(CONCATENATE(TEXT($A21,"##"),"/",TEXT(LEFT(K$3,3),"###"),"/",TEXT($A$3,"yy")),CALC.!$B$145:$F$1640,5,FALSE)))</f>
        <v xml:space="preserve"> </v>
      </c>
      <c r="L21" s="7">
        <f>IF(ISERROR(VLOOKUP(CONCATENATE(TEXT($A21,"##"),"/",TEXT(LEFT(L$3,3),"###"),"/",TEXT($A$3,"yy")),CALC.!$B$145:$F$1640,5,FALSE))," ",IF(VLOOKUP(CONCATENATE(TEXT($A21,"##"),"/",TEXT(LEFT(L$3,3),"###"),"/",TEXT($A$3,"yy")),CALC.!$B$145:$F$1640,5,FALSE)="","T",VLOOKUP(CONCATENATE(TEXT($A21,"##"),"/",TEXT(LEFT(L$3,3),"###"),"/",TEXT($A$3,"yy")),CALC.!$B$145:$F$1640,5,FALSE)))</f>
        <v>18.414294600000002</v>
      </c>
      <c r="M21" s="9" t="str">
        <f>IF(ISERROR(VLOOKUP(CONCATENATE(TEXT($A21,"##"),"/",TEXT(LEFT(M$3,3),"###"),"/",TEXT($A$3,"yy")),CALC.!$B$145:$F$1640,5,FALSE))," ",IF(VLOOKUP(CONCATENATE(TEXT($A21,"##"),"/",TEXT(LEFT(M$3,3),"###"),"/",TEXT($A$3,"yy")),CALC.!$B$145:$F$1640,5,FALSE)="","T",VLOOKUP(CONCATENATE(TEXT($A21,"##"),"/",TEXT(LEFT(M$3,3),"###"),"/",TEXT($A$3,"yy")),CALC.!$B$145:$F$1640,5,FALSE)))</f>
        <v xml:space="preserve"> </v>
      </c>
      <c r="N21" s="96"/>
    </row>
    <row r="22" spans="1:14" ht="15.75">
      <c r="A22" s="97">
        <v>19</v>
      </c>
      <c r="B22" s="86" t="str">
        <f>IF(ISERROR(VLOOKUP(CONCATENATE(TEXT($A22,"##"),"/",TEXT(LEFT(B$3,3),"###"),"/",TEXT($A$3,"yy")),CALC.!$B$145:$F$1640,5,FALSE))," ",IF(VLOOKUP(CONCATENATE(TEXT($A22,"##"),"/",TEXT(LEFT(B$3,3),"###"),"/",TEXT($A$3,"yy")),CALC.!$B$145:$F$1640,5,FALSE)="","T",VLOOKUP(CONCATENATE(TEXT($A22,"##"),"/",TEXT(LEFT(B$3,3),"###"),"/",TEXT($A$3,"yy")),CALC.!$B$145:$F$1640,5,FALSE)))</f>
        <v xml:space="preserve"> </v>
      </c>
      <c r="C22" s="87" t="str">
        <f>IF(ISERROR(VLOOKUP(CONCATENATE(TEXT($A22,"##"),"/",TEXT(LEFT(C$3,3),"###"),"/",TEXT($A$3,"yy")),CALC.!$B$145:$F$1640,5,FALSE))," ",IF(VLOOKUP(CONCATENATE(TEXT($A22,"##"),"/",TEXT(LEFT(C$3,3),"###"),"/",TEXT($A$3,"yy")),CALC.!$B$145:$F$1640,5,FALSE)="","T",VLOOKUP(CONCATENATE(TEXT($A22,"##"),"/",TEXT(LEFT(C$3,3),"###"),"/",TEXT($A$3,"yy")),CALC.!$B$145:$F$1640,5,FALSE)))</f>
        <v xml:space="preserve"> </v>
      </c>
      <c r="D22" s="87" t="str">
        <f>IF(ISERROR(VLOOKUP(CONCATENATE(TEXT($A22,"##"),"/",TEXT(LEFT(D$3,3),"###"),"/",TEXT($A$3,"yy")),CALC.!$B$145:$F$1640,5,FALSE))," ",IF(VLOOKUP(CONCATENATE(TEXT($A22,"##"),"/",TEXT(LEFT(D$3,3),"###"),"/",TEXT($A$3,"yy")),CALC.!$B$145:$F$1640,5,FALSE)="","T",VLOOKUP(CONCATENATE(TEXT($A22,"##"),"/",TEXT(LEFT(D$3,3),"###"),"/",TEXT($A$3,"yy")),CALC.!$B$145:$F$1640,5,FALSE)))</f>
        <v xml:space="preserve"> </v>
      </c>
      <c r="E22" s="87" t="str">
        <f>IF(ISERROR(VLOOKUP(CONCATENATE(TEXT($A22,"##"),"/",TEXT(LEFT(E$3,3),"###"),"/",TEXT($A$3,"yy")),CALC.!$B$145:$F$1640,5,FALSE))," ",IF(VLOOKUP(CONCATENATE(TEXT($A22,"##"),"/",TEXT(LEFT(E$3,3),"###"),"/",TEXT($A$3,"yy")),CALC.!$B$145:$F$1640,5,FALSE)="","T",VLOOKUP(CONCATENATE(TEXT($A22,"##"),"/",TEXT(LEFT(E$3,3),"###"),"/",TEXT($A$3,"yy")),CALC.!$B$145:$F$1640,5,FALSE)))</f>
        <v xml:space="preserve"> </v>
      </c>
      <c r="F22" s="87">
        <f>IF(ISERROR(VLOOKUP(CONCATENATE(TEXT($A22,"##"),"/",TEXT(LEFT(F$3,3),"###"),"/",TEXT($A$3,"yy")),CALC.!$B$145:$F$1640,5,FALSE))," ",IF(VLOOKUP(CONCATENATE(TEXT($A22,"##"),"/",TEXT(LEFT(F$3,3),"###"),"/",TEXT($A$3,"yy")),CALC.!$B$145:$F$1640,5,FALSE)="","T",VLOOKUP(CONCATENATE(TEXT($A22,"##"),"/",TEXT(LEFT(F$3,3),"###"),"/",TEXT($A$3,"yy")),CALC.!$B$145:$F$1640,5,FALSE)))</f>
        <v>8.6655504000000008</v>
      </c>
      <c r="G22" s="87" t="str">
        <f>IF(ISERROR(VLOOKUP(CONCATENATE(TEXT($A22,"##"),"/",TEXT(LEFT(G$3,3),"###"),"/",TEXT($A$3,"yy")),CALC.!$B$145:$F$1640,5,FALSE))," ",IF(VLOOKUP(CONCATENATE(TEXT($A22,"##"),"/",TEXT(LEFT(G$3,3),"###"),"/",TEXT($A$3,"yy")),CALC.!$B$145:$F$1640,5,FALSE)="","T",VLOOKUP(CONCATENATE(TEXT($A22,"##"),"/",TEXT(LEFT(G$3,3),"###"),"/",TEXT($A$3,"yy")),CALC.!$B$145:$F$1640,5,FALSE)))</f>
        <v xml:space="preserve"> </v>
      </c>
      <c r="H22" s="87">
        <f>IF(ISERROR(VLOOKUP(CONCATENATE(TEXT($A22,"##"),"/",TEXT(LEFT(H$3,3),"###"),"/",TEXT($A$3,"yy")),CALC.!$B$145:$F$1640,5,FALSE))," ",IF(VLOOKUP(CONCATENATE(TEXT($A22,"##"),"/",TEXT(LEFT(H$3,3),"###"),"/",TEXT($A$3,"yy")),CALC.!$B$145:$F$1640,5,FALSE)="","T",VLOOKUP(CONCATENATE(TEXT($A22,"##"),"/",TEXT(LEFT(H$3,3),"###"),"/",TEXT($A$3,"yy")),CALC.!$B$145:$F$1640,5,FALSE)))</f>
        <v>0.97487442000000002</v>
      </c>
      <c r="I22" s="87" t="str">
        <f>IF(ISERROR(VLOOKUP(CONCATENATE(TEXT($A22,"##"),"/",TEXT(LEFT(I$3,3),"###"),"/",TEXT($A$3,"yy")),CALC.!$B$145:$F$1640,5,FALSE))," ",IF(VLOOKUP(CONCATENATE(TEXT($A22,"##"),"/",TEXT(LEFT(I$3,3),"###"),"/",TEXT($A$3,"yy")),CALC.!$B$145:$F$1640,5,FALSE)="","T",VLOOKUP(CONCATENATE(TEXT($A22,"##"),"/",TEXT(LEFT(I$3,3),"###"),"/",TEXT($A$3,"yy")),CALC.!$B$145:$F$1640,5,FALSE)))</f>
        <v>T</v>
      </c>
      <c r="J22" s="87" t="str">
        <f>IF(ISERROR(VLOOKUP(CONCATENATE(TEXT($A22,"##"),"/",TEXT(LEFT(J$3,3),"###"),"/",TEXT($A$3,"yy")),CALC.!$B$145:$F$1640,5,FALSE))," ",IF(VLOOKUP(CONCATENATE(TEXT($A22,"##"),"/",TEXT(LEFT(J$3,3),"###"),"/",TEXT($A$3,"yy")),CALC.!$B$145:$F$1640,5,FALSE)="","T",VLOOKUP(CONCATENATE(TEXT($A22,"##"),"/",TEXT(LEFT(J$3,3),"###"),"/",TEXT($A$3,"yy")),CALC.!$B$145:$F$1640,5,FALSE)))</f>
        <v xml:space="preserve"> </v>
      </c>
      <c r="K22" s="87" t="str">
        <f>IF(ISERROR(VLOOKUP(CONCATENATE(TEXT($A22,"##"),"/",TEXT(LEFT(K$3,3),"###"),"/",TEXT($A$3,"yy")),CALC.!$B$145:$F$1640,5,FALSE))," ",IF(VLOOKUP(CONCATENATE(TEXT($A22,"##"),"/",TEXT(LEFT(K$3,3),"###"),"/",TEXT($A$3,"yy")),CALC.!$B$145:$F$1640,5,FALSE)="","T",VLOOKUP(CONCATENATE(TEXT($A22,"##"),"/",TEXT(LEFT(K$3,3),"###"),"/",TEXT($A$3,"yy")),CALC.!$B$145:$F$1640,5,FALSE)))</f>
        <v xml:space="preserve"> </v>
      </c>
      <c r="L22" s="87">
        <f>IF(ISERROR(VLOOKUP(CONCATENATE(TEXT($A22,"##"),"/",TEXT(LEFT(L$3,3),"###"),"/",TEXT($A$3,"yy")),CALC.!$B$145:$F$1640,5,FALSE))," ",IF(VLOOKUP(CONCATENATE(TEXT($A22,"##"),"/",TEXT(LEFT(L$3,3),"###"),"/",TEXT($A$3,"yy")),CALC.!$B$145:$F$1640,5,FALSE)="","T",VLOOKUP(CONCATENATE(TEXT($A22,"##"),"/",TEXT(LEFT(L$3,3),"###"),"/",TEXT($A$3,"yy")),CALC.!$B$145:$F$1640,5,FALSE)))</f>
        <v>7.3115581499999998</v>
      </c>
      <c r="M22" s="88" t="str">
        <f>IF(ISERROR(VLOOKUP(CONCATENATE(TEXT($A22,"##"),"/",TEXT(LEFT(M$3,3),"###"),"/",TEXT($A$3,"yy")),CALC.!$B$145:$F$1640,5,FALSE))," ",IF(VLOOKUP(CONCATENATE(TEXT($A22,"##"),"/",TEXT(LEFT(M$3,3),"###"),"/",TEXT($A$3,"yy")),CALC.!$B$145:$F$1640,5,FALSE)="","T",VLOOKUP(CONCATENATE(TEXT($A22,"##"),"/",TEXT(LEFT(M$3,3),"###"),"/",TEXT($A$3,"yy")),CALC.!$B$145:$F$1640,5,FALSE)))</f>
        <v>T</v>
      </c>
      <c r="N22" s="96"/>
    </row>
    <row r="23" spans="1:14" ht="15.75">
      <c r="A23" s="100">
        <v>20</v>
      </c>
      <c r="B23" s="8" t="str">
        <f>IF(ISERROR(VLOOKUP(CONCATENATE(TEXT($A23,"##"),"/",TEXT(LEFT(B$3,3),"###"),"/",TEXT($A$3,"yy")),CALC.!$B$145:$F$1640,5,FALSE))," ",IF(VLOOKUP(CONCATENATE(TEXT($A23,"##"),"/",TEXT(LEFT(B$3,3),"###"),"/",TEXT($A$3,"yy")),CALC.!$B$145:$F$1640,5,FALSE)="","T",VLOOKUP(CONCATENATE(TEXT($A23,"##"),"/",TEXT(LEFT(B$3,3),"###"),"/",TEXT($A$3,"yy")),CALC.!$B$145:$F$1640,5,FALSE)))</f>
        <v xml:space="preserve"> </v>
      </c>
      <c r="C23" s="7" t="str">
        <f>IF(ISERROR(VLOOKUP(CONCATENATE(TEXT($A23,"##"),"/",TEXT(LEFT(C$3,3),"###"),"/",TEXT($A$3,"yy")),CALC.!$B$145:$F$1640,5,FALSE))," ",IF(VLOOKUP(CONCATENATE(TEXT($A23,"##"),"/",TEXT(LEFT(C$3,3),"###"),"/",TEXT($A$3,"yy")),CALC.!$B$145:$F$1640,5,FALSE)="","T",VLOOKUP(CONCATENATE(TEXT($A23,"##"),"/",TEXT(LEFT(C$3,3),"###"),"/",TEXT($A$3,"yy")),CALC.!$B$145:$F$1640,5,FALSE)))</f>
        <v xml:space="preserve"> </v>
      </c>
      <c r="D23" s="7" t="str">
        <f>IF(ISERROR(VLOOKUP(CONCATENATE(TEXT($A23,"##"),"/",TEXT(LEFT(D$3,3),"###"),"/",TEXT($A$3,"yy")),CALC.!$B$145:$F$1640,5,FALSE))," ",IF(VLOOKUP(CONCATENATE(TEXT($A23,"##"),"/",TEXT(LEFT(D$3,3),"###"),"/",TEXT($A$3,"yy")),CALC.!$B$145:$F$1640,5,FALSE)="","T",VLOOKUP(CONCATENATE(TEXT($A23,"##"),"/",TEXT(LEFT(D$3,3),"###"),"/",TEXT($A$3,"yy")),CALC.!$B$145:$F$1640,5,FALSE)))</f>
        <v xml:space="preserve"> </v>
      </c>
      <c r="E23" s="7" t="str">
        <f>IF(ISERROR(VLOOKUP(CONCATENATE(TEXT($A23,"##"),"/",TEXT(LEFT(E$3,3),"###"),"/",TEXT($A$3,"yy")),CALC.!$B$145:$F$1640,5,FALSE))," ",IF(VLOOKUP(CONCATENATE(TEXT($A23,"##"),"/",TEXT(LEFT(E$3,3),"###"),"/",TEXT($A$3,"yy")),CALC.!$B$145:$F$1640,5,FALSE)="","T",VLOOKUP(CONCATENATE(TEXT($A23,"##"),"/",TEXT(LEFT(E$3,3),"###"),"/",TEXT($A$3,"yy")),CALC.!$B$145:$F$1640,5,FALSE)))</f>
        <v xml:space="preserve"> </v>
      </c>
      <c r="F23" s="7">
        <f>IF(ISERROR(VLOOKUP(CONCATENATE(TEXT($A23,"##"),"/",TEXT(LEFT(F$3,3),"###"),"/",TEXT($A$3,"yy")),CALC.!$B$145:$F$1640,5,FALSE))," ",IF(VLOOKUP(CONCATENATE(TEXT($A23,"##"),"/",TEXT(LEFT(F$3,3),"###"),"/",TEXT($A$3,"yy")),CALC.!$B$145:$F$1640,5,FALSE)="","T",VLOOKUP(CONCATENATE(TEXT($A23,"##"),"/",TEXT(LEFT(F$3,3),"###"),"/",TEXT($A$3,"yy")),CALC.!$B$145:$F$1640,5,FALSE)))</f>
        <v>3.7911782999999999</v>
      </c>
      <c r="G23" s="7" t="str">
        <f>IF(ISERROR(VLOOKUP(CONCATENATE(TEXT($A23,"##"),"/",TEXT(LEFT(G$3,3),"###"),"/",TEXT($A$3,"yy")),CALC.!$B$145:$F$1640,5,FALSE))," ",IF(VLOOKUP(CONCATENATE(TEXT($A23,"##"),"/",TEXT(LEFT(G$3,3),"###"),"/",TEXT($A$3,"yy")),CALC.!$B$145:$F$1640,5,FALSE)="","T",VLOOKUP(CONCATENATE(TEXT($A23,"##"),"/",TEXT(LEFT(G$3,3),"###"),"/",TEXT($A$3,"yy")),CALC.!$B$145:$F$1640,5,FALSE)))</f>
        <v xml:space="preserve"> </v>
      </c>
      <c r="H23" s="7">
        <f>IF(ISERROR(VLOOKUP(CONCATENATE(TEXT($A23,"##"),"/",TEXT(LEFT(H$3,3),"###"),"/",TEXT($A$3,"yy")),CALC.!$B$145:$F$1640,5,FALSE))," ",IF(VLOOKUP(CONCATENATE(TEXT($A23,"##"),"/",TEXT(LEFT(H$3,3),"###"),"/",TEXT($A$3,"yy")),CALC.!$B$145:$F$1640,5,FALSE)="","T",VLOOKUP(CONCATENATE(TEXT($A23,"##"),"/",TEXT(LEFT(H$3,3),"###"),"/",TEXT($A$3,"yy")),CALC.!$B$145:$F$1640,5,FALSE)))</f>
        <v>7.8531550499999998</v>
      </c>
      <c r="I23" s="7" t="str">
        <f>IF(ISERROR(VLOOKUP(CONCATENATE(TEXT($A23,"##"),"/",TEXT(LEFT(I$3,3),"###"),"/",TEXT($A$3,"yy")),CALC.!$B$145:$F$1640,5,FALSE))," ",IF(VLOOKUP(CONCATENATE(TEXT($A23,"##"),"/",TEXT(LEFT(I$3,3),"###"),"/",TEXT($A$3,"yy")),CALC.!$B$145:$F$1640,5,FALSE)="","T",VLOOKUP(CONCATENATE(TEXT($A23,"##"),"/",TEXT(LEFT(I$3,3),"###"),"/",TEXT($A$3,"yy")),CALC.!$B$145:$F$1640,5,FALSE)))</f>
        <v xml:space="preserve"> </v>
      </c>
      <c r="J23" s="7" t="str">
        <f>IF(ISERROR(VLOOKUP(CONCATENATE(TEXT($A23,"##"),"/",TEXT(LEFT(J$3,3),"###"),"/",TEXT($A$3,"yy")),CALC.!$B$145:$F$1640,5,FALSE))," ",IF(VLOOKUP(CONCATENATE(TEXT($A23,"##"),"/",TEXT(LEFT(J$3,3),"###"),"/",TEXT($A$3,"yy")),CALC.!$B$145:$F$1640,5,FALSE)="","T",VLOOKUP(CONCATENATE(TEXT($A23,"##"),"/",TEXT(LEFT(J$3,3),"###"),"/",TEXT($A$3,"yy")),CALC.!$B$145:$F$1640,5,FALSE)))</f>
        <v xml:space="preserve"> </v>
      </c>
      <c r="K23" s="7" t="str">
        <f>IF(ISERROR(VLOOKUP(CONCATENATE(TEXT($A23,"##"),"/",TEXT(LEFT(K$3,3),"###"),"/",TEXT($A$3,"yy")),CALC.!$B$145:$F$1640,5,FALSE))," ",IF(VLOOKUP(CONCATENATE(TEXT($A23,"##"),"/",TEXT(LEFT(K$3,3),"###"),"/",TEXT($A$3,"yy")),CALC.!$B$145:$F$1640,5,FALSE)="","T",VLOOKUP(CONCATENATE(TEXT($A23,"##"),"/",TEXT(LEFT(K$3,3),"###"),"/",TEXT($A$3,"yy")),CALC.!$B$145:$F$1640,5,FALSE)))</f>
        <v xml:space="preserve"> </v>
      </c>
      <c r="L23" s="7">
        <f>IF(ISERROR(VLOOKUP(CONCATENATE(TEXT($A23,"##"),"/",TEXT(LEFT(L$3,3),"###"),"/",TEXT($A$3,"yy")),CALC.!$B$145:$F$1640,5,FALSE))," ",IF(VLOOKUP(CONCATENATE(TEXT($A23,"##"),"/",TEXT(LEFT(L$3,3),"###"),"/",TEXT($A$3,"yy")),CALC.!$B$145:$F$1640,5,FALSE)="","T",VLOOKUP(CONCATENATE(TEXT($A23,"##"),"/",TEXT(LEFT(L$3,3),"###"),"/",TEXT($A$3,"yy")),CALC.!$B$145:$F$1640,5,FALSE)))</f>
        <v>8.3947519499999999</v>
      </c>
      <c r="M23" s="9">
        <f>IF(ISERROR(VLOOKUP(CONCATENATE(TEXT($A23,"##"),"/",TEXT(LEFT(M$3,3),"###"),"/",TEXT($A$3,"yy")),CALC.!$B$145:$F$1640,5,FALSE))," ",IF(VLOOKUP(CONCATENATE(TEXT($A23,"##"),"/",TEXT(LEFT(M$3,3),"###"),"/",TEXT($A$3,"yy")),CALC.!$B$145:$F$1640,5,FALSE)="","T",VLOOKUP(CONCATENATE(TEXT($A23,"##"),"/",TEXT(LEFT(M$3,3),"###"),"/",TEXT($A$3,"yy")),CALC.!$B$145:$F$1640,5,FALSE)))</f>
        <v>15.1647132</v>
      </c>
      <c r="N23" s="96"/>
    </row>
    <row r="24" spans="1:14" ht="15.75">
      <c r="A24" s="97">
        <v>21</v>
      </c>
      <c r="B24" s="86" t="str">
        <f>IF(ISERROR(VLOOKUP(CONCATENATE(TEXT($A24,"##"),"/",TEXT(LEFT(B$3,3),"###"),"/",TEXT($A$3,"yy")),CALC.!$B$145:$F$1640,5,FALSE))," ",IF(VLOOKUP(CONCATENATE(TEXT($A24,"##"),"/",TEXT(LEFT(B$3,3),"###"),"/",TEXT($A$3,"yy")),CALC.!$B$145:$F$1640,5,FALSE)="","T",VLOOKUP(CONCATENATE(TEXT($A24,"##"),"/",TEXT(LEFT(B$3,3),"###"),"/",TEXT($A$3,"yy")),CALC.!$B$145:$F$1640,5,FALSE)))</f>
        <v xml:space="preserve"> </v>
      </c>
      <c r="C24" s="87" t="str">
        <f>IF(ISERROR(VLOOKUP(CONCATENATE(TEXT($A24,"##"),"/",TEXT(LEFT(C$3,3),"###"),"/",TEXT($A$3,"yy")),CALC.!$B$145:$F$1640,5,FALSE))," ",IF(VLOOKUP(CONCATENATE(TEXT($A24,"##"),"/",TEXT(LEFT(C$3,3),"###"),"/",TEXT($A$3,"yy")),CALC.!$B$145:$F$1640,5,FALSE)="","T",VLOOKUP(CONCATENATE(TEXT($A24,"##"),"/",TEXT(LEFT(C$3,3),"###"),"/",TEXT($A$3,"yy")),CALC.!$B$145:$F$1640,5,FALSE)))</f>
        <v xml:space="preserve"> </v>
      </c>
      <c r="D24" s="87" t="str">
        <f>IF(ISERROR(VLOOKUP(CONCATENATE(TEXT($A24,"##"),"/",TEXT(LEFT(D$3,3),"###"),"/",TEXT($A$3,"yy")),CALC.!$B$145:$F$1640,5,FALSE))," ",IF(VLOOKUP(CONCATENATE(TEXT($A24,"##"),"/",TEXT(LEFT(D$3,3),"###"),"/",TEXT($A$3,"yy")),CALC.!$B$145:$F$1640,5,FALSE)="","T",VLOOKUP(CONCATENATE(TEXT($A24,"##"),"/",TEXT(LEFT(D$3,3),"###"),"/",TEXT($A$3,"yy")),CALC.!$B$145:$F$1640,5,FALSE)))</f>
        <v xml:space="preserve"> </v>
      </c>
      <c r="E24" s="87" t="str">
        <f>IF(ISERROR(VLOOKUP(CONCATENATE(TEXT($A24,"##"),"/",TEXT(LEFT(E$3,3),"###"),"/",TEXT($A$3,"yy")),CALC.!$B$145:$F$1640,5,FALSE))," ",IF(VLOOKUP(CONCATENATE(TEXT($A24,"##"),"/",TEXT(LEFT(E$3,3),"###"),"/",TEXT($A$3,"yy")),CALC.!$B$145:$F$1640,5,FALSE)="","T",VLOOKUP(CONCATENATE(TEXT($A24,"##"),"/",TEXT(LEFT(E$3,3),"###"),"/",TEXT($A$3,"yy")),CALC.!$B$145:$F$1640,5,FALSE)))</f>
        <v xml:space="preserve"> </v>
      </c>
      <c r="F24" s="87">
        <f>IF(ISERROR(VLOOKUP(CONCATENATE(TEXT($A24,"##"),"/",TEXT(LEFT(F$3,3),"###"),"/",TEXT($A$3,"yy")),CALC.!$B$145:$F$1640,5,FALSE))," ",IF(VLOOKUP(CONCATENATE(TEXT($A24,"##"),"/",TEXT(LEFT(F$3,3),"###"),"/",TEXT($A$3,"yy")),CALC.!$B$145:$F$1640,5,FALSE)="","T",VLOOKUP(CONCATENATE(TEXT($A24,"##"),"/",TEXT(LEFT(F$3,3),"###"),"/",TEXT($A$3,"yy")),CALC.!$B$145:$F$1640,5,FALSE)))</f>
        <v>3.57453954</v>
      </c>
      <c r="G24" s="87" t="str">
        <f>IF(ISERROR(VLOOKUP(CONCATENATE(TEXT($A24,"##"),"/",TEXT(LEFT(G$3,3),"###"),"/",TEXT($A$3,"yy")),CALC.!$B$145:$F$1640,5,FALSE))," ",IF(VLOOKUP(CONCATENATE(TEXT($A24,"##"),"/",TEXT(LEFT(G$3,3),"###"),"/",TEXT($A$3,"yy")),CALC.!$B$145:$F$1640,5,FALSE)="","T",VLOOKUP(CONCATENATE(TEXT($A24,"##"),"/",TEXT(LEFT(G$3,3),"###"),"/",TEXT($A$3,"yy")),CALC.!$B$145:$F$1640,5,FALSE)))</f>
        <v xml:space="preserve"> </v>
      </c>
      <c r="H24" s="87" t="str">
        <f>IF(ISERROR(VLOOKUP(CONCATENATE(TEXT($A24,"##"),"/",TEXT(LEFT(H$3,3),"###"),"/",TEXT($A$3,"yy")),CALC.!$B$145:$F$1640,5,FALSE))," ",IF(VLOOKUP(CONCATENATE(TEXT($A24,"##"),"/",TEXT(LEFT(H$3,3),"###"),"/",TEXT($A$3,"yy")),CALC.!$B$145:$F$1640,5,FALSE)="","T",VLOOKUP(CONCATENATE(TEXT($A24,"##"),"/",TEXT(LEFT(H$3,3),"###"),"/",TEXT($A$3,"yy")),CALC.!$B$145:$F$1640,5,FALSE)))</f>
        <v>T</v>
      </c>
      <c r="I24" s="87">
        <f>IF(ISERROR(VLOOKUP(CONCATENATE(TEXT($A24,"##"),"/",TEXT(LEFT(I$3,3),"###"),"/",TEXT($A$3,"yy")),CALC.!$B$145:$F$1640,5,FALSE))," ",IF(VLOOKUP(CONCATENATE(TEXT($A24,"##"),"/",TEXT(LEFT(I$3,3),"###"),"/",TEXT($A$3,"yy")),CALC.!$B$145:$F$1640,5,FALSE)="","T",VLOOKUP(CONCATENATE(TEXT($A24,"##"),"/",TEXT(LEFT(I$3,3),"###"),"/",TEXT($A$3,"yy")),CALC.!$B$145:$F$1640,5,FALSE)))</f>
        <v>11.64433335</v>
      </c>
      <c r="J24" s="87" t="str">
        <f>IF(ISERROR(VLOOKUP(CONCATENATE(TEXT($A24,"##"),"/",TEXT(LEFT(J$3,3),"###"),"/",TEXT($A$3,"yy")),CALC.!$B$145:$F$1640,5,FALSE))," ",IF(VLOOKUP(CONCATENATE(TEXT($A24,"##"),"/",TEXT(LEFT(J$3,3),"###"),"/",TEXT($A$3,"yy")),CALC.!$B$145:$F$1640,5,FALSE)="","T",VLOOKUP(CONCATENATE(TEXT($A24,"##"),"/",TEXT(LEFT(J$3,3),"###"),"/",TEXT($A$3,"yy")),CALC.!$B$145:$F$1640,5,FALSE)))</f>
        <v xml:space="preserve"> </v>
      </c>
      <c r="K24" s="87" t="str">
        <f>IF(ISERROR(VLOOKUP(CONCATENATE(TEXT($A24,"##"),"/",TEXT(LEFT(K$3,3),"###"),"/",TEXT($A$3,"yy")),CALC.!$B$145:$F$1640,5,FALSE))," ",IF(VLOOKUP(CONCATENATE(TEXT($A24,"##"),"/",TEXT(LEFT(K$3,3),"###"),"/",TEXT($A$3,"yy")),CALC.!$B$145:$F$1640,5,FALSE)="","T",VLOOKUP(CONCATENATE(TEXT($A24,"##"),"/",TEXT(LEFT(K$3,3),"###"),"/",TEXT($A$3,"yy")),CALC.!$B$145:$F$1640,5,FALSE)))</f>
        <v>T</v>
      </c>
      <c r="L24" s="87">
        <f>IF(ISERROR(VLOOKUP(CONCATENATE(TEXT($A24,"##"),"/",TEXT(LEFT(L$3,3),"###"),"/",TEXT($A$3,"yy")),CALC.!$B$145:$F$1640,5,FALSE))," ",IF(VLOOKUP(CONCATENATE(TEXT($A24,"##"),"/",TEXT(LEFT(L$3,3),"###"),"/",TEXT($A$3,"yy")),CALC.!$B$145:$F$1640,5,FALSE)="","T",VLOOKUP(CONCATENATE(TEXT($A24,"##"),"/",TEXT(LEFT(L$3,3),"###"),"/",TEXT($A$3,"yy")),CALC.!$B$145:$F$1640,5,FALSE)))</f>
        <v>12.402569009999999</v>
      </c>
      <c r="M24" s="88">
        <f>IF(ISERROR(VLOOKUP(CONCATENATE(TEXT($A24,"##"),"/",TEXT(LEFT(M$3,3),"###"),"/",TEXT($A$3,"yy")),CALC.!$B$145:$F$1640,5,FALSE))," ",IF(VLOOKUP(CONCATENATE(TEXT($A24,"##"),"/",TEXT(LEFT(M$3,3),"###"),"/",TEXT($A$3,"yy")),CALC.!$B$145:$F$1640,5,FALSE)="","T",VLOOKUP(CONCATENATE(TEXT($A24,"##"),"/",TEXT(LEFT(M$3,3),"###"),"/",TEXT($A$3,"yy")),CALC.!$B$145:$F$1640,5,FALSE)))</f>
        <v>25.725852750000001</v>
      </c>
      <c r="N24" s="96"/>
    </row>
    <row r="25" spans="1:14" ht="15.75">
      <c r="A25" s="100">
        <v>22</v>
      </c>
      <c r="B25" s="8" t="str">
        <f>IF(ISERROR(VLOOKUP(CONCATENATE(TEXT($A25,"##"),"/",TEXT(LEFT(B$3,3),"###"),"/",TEXT($A$3,"yy")),CALC.!$B$145:$F$1640,5,FALSE))," ",IF(VLOOKUP(CONCATENATE(TEXT($A25,"##"),"/",TEXT(LEFT(B$3,3),"###"),"/",TEXT($A$3,"yy")),CALC.!$B$145:$F$1640,5,FALSE)="","T",VLOOKUP(CONCATENATE(TEXT($A25,"##"),"/",TEXT(LEFT(B$3,3),"###"),"/",TEXT($A$3,"yy")),CALC.!$B$145:$F$1640,5,FALSE)))</f>
        <v xml:space="preserve"> </v>
      </c>
      <c r="C25" s="7" t="str">
        <f>IF(ISERROR(VLOOKUP(CONCATENATE(TEXT($A25,"##"),"/",TEXT(LEFT(C$3,3),"###"),"/",TEXT($A$3,"yy")),CALC.!$B$145:$F$1640,5,FALSE))," ",IF(VLOOKUP(CONCATENATE(TEXT($A25,"##"),"/",TEXT(LEFT(C$3,3),"###"),"/",TEXT($A$3,"yy")),CALC.!$B$145:$F$1640,5,FALSE)="","T",VLOOKUP(CONCATENATE(TEXT($A25,"##"),"/",TEXT(LEFT(C$3,3),"###"),"/",TEXT($A$3,"yy")),CALC.!$B$145:$F$1640,5,FALSE)))</f>
        <v xml:space="preserve"> </v>
      </c>
      <c r="D25" s="7" t="str">
        <f>IF(ISERROR(VLOOKUP(CONCATENATE(TEXT($A25,"##"),"/",TEXT(LEFT(D$3,3),"###"),"/",TEXT($A$3,"yy")),CALC.!$B$145:$F$1640,5,FALSE))," ",IF(VLOOKUP(CONCATENATE(TEXT($A25,"##"),"/",TEXT(LEFT(D$3,3),"###"),"/",TEXT($A$3,"yy")),CALC.!$B$145:$F$1640,5,FALSE)="","T",VLOOKUP(CONCATENATE(TEXT($A25,"##"),"/",TEXT(LEFT(D$3,3),"###"),"/",TEXT($A$3,"yy")),CALC.!$B$145:$F$1640,5,FALSE)))</f>
        <v xml:space="preserve"> </v>
      </c>
      <c r="E25" s="7" t="str">
        <f>IF(ISERROR(VLOOKUP(CONCATENATE(TEXT($A25,"##"),"/",TEXT(LEFT(E$3,3),"###"),"/",TEXT($A$3,"yy")),CALC.!$B$145:$F$1640,5,FALSE))," ",IF(VLOOKUP(CONCATENATE(TEXT($A25,"##"),"/",TEXT(LEFT(E$3,3),"###"),"/",TEXT($A$3,"yy")),CALC.!$B$145:$F$1640,5,FALSE)="","T",VLOOKUP(CONCATENATE(TEXT($A25,"##"),"/",TEXT(LEFT(E$3,3),"###"),"/",TEXT($A$3,"yy")),CALC.!$B$145:$F$1640,5,FALSE)))</f>
        <v xml:space="preserve"> </v>
      </c>
      <c r="F25" s="7" t="str">
        <f>IF(ISERROR(VLOOKUP(CONCATENATE(TEXT($A25,"##"),"/",TEXT(LEFT(F$3,3),"###"),"/",TEXT($A$3,"yy")),CALC.!$B$145:$F$1640,5,FALSE))," ",IF(VLOOKUP(CONCATENATE(TEXT($A25,"##"),"/",TEXT(LEFT(F$3,3),"###"),"/",TEXT($A$3,"yy")),CALC.!$B$145:$F$1640,5,FALSE)="","T",VLOOKUP(CONCATENATE(TEXT($A25,"##"),"/",TEXT(LEFT(F$3,3),"###"),"/",TEXT($A$3,"yy")),CALC.!$B$145:$F$1640,5,FALSE)))</f>
        <v xml:space="preserve"> </v>
      </c>
      <c r="G25" s="7">
        <f>IF(ISERROR(VLOOKUP(CONCATENATE(TEXT($A25,"##"),"/",TEXT(LEFT(G$3,3),"###"),"/",TEXT($A$3,"yy")),CALC.!$B$145:$F$1640,5,FALSE))," ",IF(VLOOKUP(CONCATENATE(TEXT($A25,"##"),"/",TEXT(LEFT(G$3,3),"###"),"/",TEXT($A$3,"yy")),CALC.!$B$145:$F$1640,5,FALSE)="","T",VLOOKUP(CONCATENATE(TEXT($A25,"##"),"/",TEXT(LEFT(G$3,3),"###"),"/",TEXT($A$3,"yy")),CALC.!$B$145:$F$1640,5,FALSE)))</f>
        <v>46.577333400000001</v>
      </c>
      <c r="H25" s="7" t="str">
        <f>IF(ISERROR(VLOOKUP(CONCATENATE(TEXT($A25,"##"),"/",TEXT(LEFT(H$3,3),"###"),"/",TEXT($A$3,"yy")),CALC.!$B$145:$F$1640,5,FALSE))," ",IF(VLOOKUP(CONCATENATE(TEXT($A25,"##"),"/",TEXT(LEFT(H$3,3),"###"),"/",TEXT($A$3,"yy")),CALC.!$B$145:$F$1640,5,FALSE)="","T",VLOOKUP(CONCATENATE(TEXT($A25,"##"),"/",TEXT(LEFT(H$3,3),"###"),"/",TEXT($A$3,"yy")),CALC.!$B$145:$F$1640,5,FALSE)))</f>
        <v xml:space="preserve"> </v>
      </c>
      <c r="I25" s="7">
        <f>IF(ISERROR(VLOOKUP(CONCATENATE(TEXT($A25,"##"),"/",TEXT(LEFT(I$3,3),"###"),"/",TEXT($A$3,"yy")),CALC.!$B$145:$F$1640,5,FALSE))," ",IF(VLOOKUP(CONCATENATE(TEXT($A25,"##"),"/",TEXT(LEFT(I$3,3),"###"),"/",TEXT($A$3,"yy")),CALC.!$B$145:$F$1640,5,FALSE)="","T",VLOOKUP(CONCATENATE(TEXT($A25,"##"),"/",TEXT(LEFT(I$3,3),"###"),"/",TEXT($A$3,"yy")),CALC.!$B$145:$F$1640,5,FALSE)))</f>
        <v>37.099387649999997</v>
      </c>
      <c r="J25" s="7" t="str">
        <f>IF(ISERROR(VLOOKUP(CONCATENATE(TEXT($A25,"##"),"/",TEXT(LEFT(J$3,3),"###"),"/",TEXT($A$3,"yy")),CALC.!$B$145:$F$1640,5,FALSE))," ",IF(VLOOKUP(CONCATENATE(TEXT($A25,"##"),"/",TEXT(LEFT(J$3,3),"###"),"/",TEXT($A$3,"yy")),CALC.!$B$145:$F$1640,5,FALSE)="","T",VLOOKUP(CONCATENATE(TEXT($A25,"##"),"/",TEXT(LEFT(J$3,3),"###"),"/",TEXT($A$3,"yy")),CALC.!$B$145:$F$1640,5,FALSE)))</f>
        <v>T</v>
      </c>
      <c r="K25" s="7" t="str">
        <f>IF(ISERROR(VLOOKUP(CONCATENATE(TEXT($A25,"##"),"/",TEXT(LEFT(K$3,3),"###"),"/",TEXT($A$3,"yy")),CALC.!$B$145:$F$1640,5,FALSE))," ",IF(VLOOKUP(CONCATENATE(TEXT($A25,"##"),"/",TEXT(LEFT(K$3,3),"###"),"/",TEXT($A$3,"yy")),CALC.!$B$145:$F$1640,5,FALSE)="","T",VLOOKUP(CONCATENATE(TEXT($A25,"##"),"/",TEXT(LEFT(K$3,3),"###"),"/",TEXT($A$3,"yy")),CALC.!$B$145:$F$1640,5,FALSE)))</f>
        <v>T</v>
      </c>
      <c r="L25" s="7" t="str">
        <f>IF(ISERROR(VLOOKUP(CONCATENATE(TEXT($A25,"##"),"/",TEXT(LEFT(L$3,3),"###"),"/",TEXT($A$3,"yy")),CALC.!$B$145:$F$1640,5,FALSE))," ",IF(VLOOKUP(CONCATENATE(TEXT($A25,"##"),"/",TEXT(LEFT(L$3,3),"###"),"/",TEXT($A$3,"yy")),CALC.!$B$145:$F$1640,5,FALSE)="","T",VLOOKUP(CONCATENATE(TEXT($A25,"##"),"/",TEXT(LEFT(L$3,3),"###"),"/",TEXT($A$3,"yy")),CALC.!$B$145:$F$1640,5,FALSE)))</f>
        <v xml:space="preserve"> </v>
      </c>
      <c r="M25" s="9" t="str">
        <f>IF(ISERROR(VLOOKUP(CONCATENATE(TEXT($A25,"##"),"/",TEXT(LEFT(M$3,3),"###"),"/",TEXT($A$3,"yy")),CALC.!$B$145:$F$1640,5,FALSE))," ",IF(VLOOKUP(CONCATENATE(TEXT($A25,"##"),"/",TEXT(LEFT(M$3,3),"###"),"/",TEXT($A$3,"yy")),CALC.!$B$145:$F$1640,5,FALSE)="","T",VLOOKUP(CONCATENATE(TEXT($A25,"##"),"/",TEXT(LEFT(M$3,3),"###"),"/",TEXT($A$3,"yy")),CALC.!$B$145:$F$1640,5,FALSE)))</f>
        <v xml:space="preserve"> </v>
      </c>
      <c r="N25" s="96"/>
    </row>
    <row r="26" spans="1:14" ht="15.75">
      <c r="A26" s="97">
        <v>23</v>
      </c>
      <c r="B26" s="86" t="str">
        <f>IF(ISERROR(VLOOKUP(CONCATENATE(TEXT($A26,"##"),"/",TEXT(LEFT(B$3,3),"###"),"/",TEXT($A$3,"yy")),CALC.!$B$145:$F$1640,5,FALSE))," ",IF(VLOOKUP(CONCATENATE(TEXT($A26,"##"),"/",TEXT(LEFT(B$3,3),"###"),"/",TEXT($A$3,"yy")),CALC.!$B$145:$F$1640,5,FALSE)="","T",VLOOKUP(CONCATENATE(TEXT($A26,"##"),"/",TEXT(LEFT(B$3,3),"###"),"/",TEXT($A$3,"yy")),CALC.!$B$145:$F$1640,5,FALSE)))</f>
        <v xml:space="preserve"> </v>
      </c>
      <c r="C26" s="87" t="str">
        <f>IF(ISERROR(VLOOKUP(CONCATENATE(TEXT($A26,"##"),"/",TEXT(LEFT(C$3,3),"###"),"/",TEXT($A$3,"yy")),CALC.!$B$145:$F$1640,5,FALSE))," ",IF(VLOOKUP(CONCATENATE(TEXT($A26,"##"),"/",TEXT(LEFT(C$3,3),"###"),"/",TEXT($A$3,"yy")),CALC.!$B$145:$F$1640,5,FALSE)="","T",VLOOKUP(CONCATENATE(TEXT($A26,"##"),"/",TEXT(LEFT(C$3,3),"###"),"/",TEXT($A$3,"yy")),CALC.!$B$145:$F$1640,5,FALSE)))</f>
        <v xml:space="preserve"> </v>
      </c>
      <c r="D26" s="87" t="str">
        <f>IF(ISERROR(VLOOKUP(CONCATENATE(TEXT($A26,"##"),"/",TEXT(LEFT(D$3,3),"###"),"/",TEXT($A$3,"yy")),CALC.!$B$145:$F$1640,5,FALSE))," ",IF(VLOOKUP(CONCATENATE(TEXT($A26,"##"),"/",TEXT(LEFT(D$3,3),"###"),"/",TEXT($A$3,"yy")),CALC.!$B$145:$F$1640,5,FALSE)="","T",VLOOKUP(CONCATENATE(TEXT($A26,"##"),"/",TEXT(LEFT(D$3,3),"###"),"/",TEXT($A$3,"yy")),CALC.!$B$145:$F$1640,5,FALSE)))</f>
        <v xml:space="preserve"> </v>
      </c>
      <c r="E26" s="87" t="str">
        <f>IF(ISERROR(VLOOKUP(CONCATENATE(TEXT($A26,"##"),"/",TEXT(LEFT(E$3,3),"###"),"/",TEXT($A$3,"yy")),CALC.!$B$145:$F$1640,5,FALSE))," ",IF(VLOOKUP(CONCATENATE(TEXT($A26,"##"),"/",TEXT(LEFT(E$3,3),"###"),"/",TEXT($A$3,"yy")),CALC.!$B$145:$F$1640,5,FALSE)="","T",VLOOKUP(CONCATENATE(TEXT($A26,"##"),"/",TEXT(LEFT(E$3,3),"###"),"/",TEXT($A$3,"yy")),CALC.!$B$145:$F$1640,5,FALSE)))</f>
        <v xml:space="preserve"> </v>
      </c>
      <c r="F26" s="87" t="str">
        <f>IF(ISERROR(VLOOKUP(CONCATENATE(TEXT($A26,"##"),"/",TEXT(LEFT(F$3,3),"###"),"/",TEXT($A$3,"yy")),CALC.!$B$145:$F$1640,5,FALSE))," ",IF(VLOOKUP(CONCATENATE(TEXT($A26,"##"),"/",TEXT(LEFT(F$3,3),"###"),"/",TEXT($A$3,"yy")),CALC.!$B$145:$F$1640,5,FALSE)="","T",VLOOKUP(CONCATENATE(TEXT($A26,"##"),"/",TEXT(LEFT(F$3,3),"###"),"/",TEXT($A$3,"yy")),CALC.!$B$145:$F$1640,5,FALSE)))</f>
        <v xml:space="preserve"> </v>
      </c>
      <c r="G26" s="87">
        <f>IF(ISERROR(VLOOKUP(CONCATENATE(TEXT($A26,"##"),"/",TEXT(LEFT(G$3,3),"###"),"/",TEXT($A$3,"yy")),CALC.!$B$145:$F$1640,5,FALSE))," ",IF(VLOOKUP(CONCATENATE(TEXT($A26,"##"),"/",TEXT(LEFT(G$3,3),"###"),"/",TEXT($A$3,"yy")),CALC.!$B$145:$F$1640,5,FALSE)="","T",VLOOKUP(CONCATENATE(TEXT($A26,"##"),"/",TEXT(LEFT(G$3,3),"###"),"/",TEXT($A$3,"yy")),CALC.!$B$145:$F$1640,5,FALSE)))</f>
        <v>3.7911782999999999</v>
      </c>
      <c r="H26" s="87" t="str">
        <f>IF(ISERROR(VLOOKUP(CONCATENATE(TEXT($A26,"##"),"/",TEXT(LEFT(H$3,3),"###"),"/",TEXT($A$3,"yy")),CALC.!$B$145:$F$1640,5,FALSE))," ",IF(VLOOKUP(CONCATENATE(TEXT($A26,"##"),"/",TEXT(LEFT(H$3,3),"###"),"/",TEXT($A$3,"yy")),CALC.!$B$145:$F$1640,5,FALSE)="","T",VLOOKUP(CONCATENATE(TEXT($A26,"##"),"/",TEXT(LEFT(H$3,3),"###"),"/",TEXT($A$3,"yy")),CALC.!$B$145:$F$1640,5,FALSE)))</f>
        <v xml:space="preserve"> </v>
      </c>
      <c r="I26" s="87">
        <f>IF(ISERROR(VLOOKUP(CONCATENATE(TEXT($A26,"##"),"/",TEXT(LEFT(I$3,3),"###"),"/",TEXT($A$3,"yy")),CALC.!$B$145:$F$1640,5,FALSE))," ",IF(VLOOKUP(CONCATENATE(TEXT($A26,"##"),"/",TEXT(LEFT(I$3,3),"###"),"/",TEXT($A$3,"yy")),CALC.!$B$145:$F$1640,5,FALSE)="","T",VLOOKUP(CONCATENATE(TEXT($A26,"##"),"/",TEXT(LEFT(I$3,3),"###"),"/",TEXT($A$3,"yy")),CALC.!$B$145:$F$1640,5,FALSE)))</f>
        <v>58.275826439999996</v>
      </c>
      <c r="J26" s="87" t="str">
        <f>IF(ISERROR(VLOOKUP(CONCATENATE(TEXT($A26,"##"),"/",TEXT(LEFT(J$3,3),"###"),"/",TEXT($A$3,"yy")),CALC.!$B$145:$F$1640,5,FALSE))," ",IF(VLOOKUP(CONCATENATE(TEXT($A26,"##"),"/",TEXT(LEFT(J$3,3),"###"),"/",TEXT($A$3,"yy")),CALC.!$B$145:$F$1640,5,FALSE)="","T",VLOOKUP(CONCATENATE(TEXT($A26,"##"),"/",TEXT(LEFT(J$3,3),"###"),"/",TEXT($A$3,"yy")),CALC.!$B$145:$F$1640,5,FALSE)))</f>
        <v>T</v>
      </c>
      <c r="K26" s="87" t="str">
        <f>IF(ISERROR(VLOOKUP(CONCATENATE(TEXT($A26,"##"),"/",TEXT(LEFT(K$3,3),"###"),"/",TEXT($A$3,"yy")),CALC.!$B$145:$F$1640,5,FALSE))," ",IF(VLOOKUP(CONCATENATE(TEXT($A26,"##"),"/",TEXT(LEFT(K$3,3),"###"),"/",TEXT($A$3,"yy")),CALC.!$B$145:$F$1640,5,FALSE)="","T",VLOOKUP(CONCATENATE(TEXT($A26,"##"),"/",TEXT(LEFT(K$3,3),"###"),"/",TEXT($A$3,"yy")),CALC.!$B$145:$F$1640,5,FALSE)))</f>
        <v xml:space="preserve"> </v>
      </c>
      <c r="L26" s="87">
        <f>IF(ISERROR(VLOOKUP(CONCATENATE(TEXT($A26,"##"),"/",TEXT(LEFT(L$3,3),"###"),"/",TEXT($A$3,"yy")),CALC.!$B$145:$F$1640,5,FALSE))," ",IF(VLOOKUP(CONCATENATE(TEXT($A26,"##"),"/",TEXT(LEFT(L$3,3),"###"),"/",TEXT($A$3,"yy")),CALC.!$B$145:$F$1640,5,FALSE)="","T",VLOOKUP(CONCATENATE(TEXT($A26,"##"),"/",TEXT(LEFT(L$3,3),"###"),"/",TEXT($A$3,"yy")),CALC.!$B$145:$F$1640,5,FALSE)))</f>
        <v>11.156896140000001</v>
      </c>
      <c r="M26" s="88" t="str">
        <f>IF(ISERROR(VLOOKUP(CONCATENATE(TEXT($A26,"##"),"/",TEXT(LEFT(M$3,3),"###"),"/",TEXT($A$3,"yy")),CALC.!$B$145:$F$1640,5,FALSE))," ",IF(VLOOKUP(CONCATENATE(TEXT($A26,"##"),"/",TEXT(LEFT(M$3,3),"###"),"/",TEXT($A$3,"yy")),CALC.!$B$145:$F$1640,5,FALSE)="","T",VLOOKUP(CONCATENATE(TEXT($A26,"##"),"/",TEXT(LEFT(M$3,3),"###"),"/",TEXT($A$3,"yy")),CALC.!$B$145:$F$1640,5,FALSE)))</f>
        <v xml:space="preserve"> </v>
      </c>
      <c r="N26" s="96"/>
    </row>
    <row r="27" spans="1:14" ht="15.75">
      <c r="A27" s="100">
        <v>24</v>
      </c>
      <c r="B27" s="8" t="str">
        <f>IF(ISERROR(VLOOKUP(CONCATENATE(TEXT($A27,"##"),"/",TEXT(LEFT(B$3,3),"###"),"/",TEXT($A$3,"yy")),CALC.!$B$145:$F$1640,5,FALSE))," ",IF(VLOOKUP(CONCATENATE(TEXT($A27,"##"),"/",TEXT(LEFT(B$3,3),"###"),"/",TEXT($A$3,"yy")),CALC.!$B$145:$F$1640,5,FALSE)="","T",VLOOKUP(CONCATENATE(TEXT($A27,"##"),"/",TEXT(LEFT(B$3,3),"###"),"/",TEXT($A$3,"yy")),CALC.!$B$145:$F$1640,5,FALSE)))</f>
        <v xml:space="preserve"> </v>
      </c>
      <c r="C27" s="7" t="str">
        <f>IF(ISERROR(VLOOKUP(CONCATENATE(TEXT($A27,"##"),"/",TEXT(LEFT(C$3,3),"###"),"/",TEXT($A$3,"yy")),CALC.!$B$145:$F$1640,5,FALSE))," ",IF(VLOOKUP(CONCATENATE(TEXT($A27,"##"),"/",TEXT(LEFT(C$3,3),"###"),"/",TEXT($A$3,"yy")),CALC.!$B$145:$F$1640,5,FALSE)="","T",VLOOKUP(CONCATENATE(TEXT($A27,"##"),"/",TEXT(LEFT(C$3,3),"###"),"/",TEXT($A$3,"yy")),CALC.!$B$145:$F$1640,5,FALSE)))</f>
        <v xml:space="preserve"> </v>
      </c>
      <c r="D27" s="7" t="str">
        <f>IF(ISERROR(VLOOKUP(CONCATENATE(TEXT($A27,"##"),"/",TEXT(LEFT(D$3,3),"###"),"/",TEXT($A$3,"yy")),CALC.!$B$145:$F$1640,5,FALSE))," ",IF(VLOOKUP(CONCATENATE(TEXT($A27,"##"),"/",TEXT(LEFT(D$3,3),"###"),"/",TEXT($A$3,"yy")),CALC.!$B$145:$F$1640,5,FALSE)="","T",VLOOKUP(CONCATENATE(TEXT($A27,"##"),"/",TEXT(LEFT(D$3,3),"###"),"/",TEXT($A$3,"yy")),CALC.!$B$145:$F$1640,5,FALSE)))</f>
        <v xml:space="preserve"> </v>
      </c>
      <c r="E27" s="7" t="str">
        <f>IF(ISERROR(VLOOKUP(CONCATENATE(TEXT($A27,"##"),"/",TEXT(LEFT(E$3,3),"###"),"/",TEXT($A$3,"yy")),CALC.!$B$145:$F$1640,5,FALSE))," ",IF(VLOOKUP(CONCATENATE(TEXT($A27,"##"),"/",TEXT(LEFT(E$3,3),"###"),"/",TEXT($A$3,"yy")),CALC.!$B$145:$F$1640,5,FALSE)="","T",VLOOKUP(CONCATENATE(TEXT($A27,"##"),"/",TEXT(LEFT(E$3,3),"###"),"/",TEXT($A$3,"yy")),CALC.!$B$145:$F$1640,5,FALSE)))</f>
        <v xml:space="preserve"> </v>
      </c>
      <c r="F27" s="7" t="str">
        <f>IF(ISERROR(VLOOKUP(CONCATENATE(TEXT($A27,"##"),"/",TEXT(LEFT(F$3,3),"###"),"/",TEXT($A$3,"yy")),CALC.!$B$145:$F$1640,5,FALSE))," ",IF(VLOOKUP(CONCATENATE(TEXT($A27,"##"),"/",TEXT(LEFT(F$3,3),"###"),"/",TEXT($A$3,"yy")),CALC.!$B$145:$F$1640,5,FALSE)="","T",VLOOKUP(CONCATENATE(TEXT($A27,"##"),"/",TEXT(LEFT(F$3,3),"###"),"/",TEXT($A$3,"yy")),CALC.!$B$145:$F$1640,5,FALSE)))</f>
        <v xml:space="preserve"> </v>
      </c>
      <c r="G27" s="7">
        <f>IF(ISERROR(VLOOKUP(CONCATENATE(TEXT($A27,"##"),"/",TEXT(LEFT(G$3,3),"###"),"/",TEXT($A$3,"yy")),CALC.!$B$145:$F$1640,5,FALSE))," ",IF(VLOOKUP(CONCATENATE(TEXT($A27,"##"),"/",TEXT(LEFT(G$3,3),"###"),"/",TEXT($A$3,"yy")),CALC.!$B$145:$F$1640,5,FALSE)="","T",VLOOKUP(CONCATENATE(TEXT($A27,"##"),"/",TEXT(LEFT(G$3,3),"###"),"/",TEXT($A$3,"yy")),CALC.!$B$145:$F$1640,5,FALSE)))</f>
        <v>9.6404248199999998</v>
      </c>
      <c r="H27" s="7" t="str">
        <f>IF(ISERROR(VLOOKUP(CONCATENATE(TEXT($A27,"##"),"/",TEXT(LEFT(H$3,3),"###"),"/",TEXT($A$3,"yy")),CALC.!$B$145:$F$1640,5,FALSE))," ",IF(VLOOKUP(CONCATENATE(TEXT($A27,"##"),"/",TEXT(LEFT(H$3,3),"###"),"/",TEXT($A$3,"yy")),CALC.!$B$145:$F$1640,5,FALSE)="","T",VLOOKUP(CONCATENATE(TEXT($A27,"##"),"/",TEXT(LEFT(H$3,3),"###"),"/",TEXT($A$3,"yy")),CALC.!$B$145:$F$1640,5,FALSE)))</f>
        <v xml:space="preserve"> </v>
      </c>
      <c r="I27" s="7" t="str">
        <f>IF(ISERROR(VLOOKUP(CONCATENATE(TEXT($A27,"##"),"/",TEXT(LEFT(I$3,3),"###"),"/",TEXT($A$3,"yy")),CALC.!$B$145:$F$1640,5,FALSE))," ",IF(VLOOKUP(CONCATENATE(TEXT($A27,"##"),"/",TEXT(LEFT(I$3,3),"###"),"/",TEXT($A$3,"yy")),CALC.!$B$145:$F$1640,5,FALSE)="","T",VLOOKUP(CONCATENATE(TEXT($A27,"##"),"/",TEXT(LEFT(I$3,3),"###"),"/",TEXT($A$3,"yy")),CALC.!$B$145:$F$1640,5,FALSE)))</f>
        <v>T</v>
      </c>
      <c r="J27" s="7">
        <f>IF(ISERROR(VLOOKUP(CONCATENATE(TEXT($A27,"##"),"/",TEXT(LEFT(J$3,3),"###"),"/",TEXT($A$3,"yy")),CALC.!$B$145:$F$1640,5,FALSE))," ",IF(VLOOKUP(CONCATENATE(TEXT($A27,"##"),"/",TEXT(LEFT(J$3,3),"###"),"/",TEXT($A$3,"yy")),CALC.!$B$145:$F$1640,5,FALSE)="","T",VLOOKUP(CONCATENATE(TEXT($A27,"##"),"/",TEXT(LEFT(J$3,3),"###"),"/",TEXT($A$3,"yy")),CALC.!$B$145:$F$1640,5,FALSE)))</f>
        <v>6.2283643499999997</v>
      </c>
      <c r="K27" s="7" t="str">
        <f>IF(ISERROR(VLOOKUP(CONCATENATE(TEXT($A27,"##"),"/",TEXT(LEFT(K$3,3),"###"),"/",TEXT($A$3,"yy")),CALC.!$B$145:$F$1640,5,FALSE))," ",IF(VLOOKUP(CONCATENATE(TEXT($A27,"##"),"/",TEXT(LEFT(K$3,3),"###"),"/",TEXT($A$3,"yy")),CALC.!$B$145:$F$1640,5,FALSE)="","T",VLOOKUP(CONCATENATE(TEXT($A27,"##"),"/",TEXT(LEFT(K$3,3),"###"),"/",TEXT($A$3,"yy")),CALC.!$B$145:$F$1640,5,FALSE)))</f>
        <v xml:space="preserve"> </v>
      </c>
      <c r="L27" s="7">
        <f>IF(ISERROR(VLOOKUP(CONCATENATE(TEXT($A27,"##"),"/",TEXT(LEFT(L$3,3),"###"),"/",TEXT($A$3,"yy")),CALC.!$B$145:$F$1640,5,FALSE))," ",IF(VLOOKUP(CONCATENATE(TEXT($A27,"##"),"/",TEXT(LEFT(L$3,3),"###"),"/",TEXT($A$3,"yy")),CALC.!$B$145:$F$1640,5,FALSE)="","T",VLOOKUP(CONCATENATE(TEXT($A27,"##"),"/",TEXT(LEFT(L$3,3),"###"),"/",TEXT($A$3,"yy")),CALC.!$B$145:$F$1640,5,FALSE)))</f>
        <v>71.490790799999999</v>
      </c>
      <c r="M27" s="9" t="str">
        <f>IF(ISERROR(VLOOKUP(CONCATENATE(TEXT($A27,"##"),"/",TEXT(LEFT(M$3,3),"###"),"/",TEXT($A$3,"yy")),CALC.!$B$145:$F$1640,5,FALSE))," ",IF(VLOOKUP(CONCATENATE(TEXT($A27,"##"),"/",TEXT(LEFT(M$3,3),"###"),"/",TEXT($A$3,"yy")),CALC.!$B$145:$F$1640,5,FALSE)="","T",VLOOKUP(CONCATENATE(TEXT($A27,"##"),"/",TEXT(LEFT(M$3,3),"###"),"/",TEXT($A$3,"yy")),CALC.!$B$145:$F$1640,5,FALSE)))</f>
        <v xml:space="preserve"> </v>
      </c>
      <c r="N27" s="96"/>
    </row>
    <row r="28" spans="1:14" ht="15.75">
      <c r="A28" s="97">
        <v>25</v>
      </c>
      <c r="B28" s="86" t="str">
        <f>IF(ISERROR(VLOOKUP(CONCATENATE(TEXT($A28,"##"),"/",TEXT(LEFT(B$3,3),"###"),"/",TEXT($A$3,"yy")),CALC.!$B$145:$F$1640,5,FALSE))," ",IF(VLOOKUP(CONCATENATE(TEXT($A28,"##"),"/",TEXT(LEFT(B$3,3),"###"),"/",TEXT($A$3,"yy")),CALC.!$B$145:$F$1640,5,FALSE)="","T",VLOOKUP(CONCATENATE(TEXT($A28,"##"),"/",TEXT(LEFT(B$3,3),"###"),"/",TEXT($A$3,"yy")),CALC.!$B$145:$F$1640,5,FALSE)))</f>
        <v xml:space="preserve"> </v>
      </c>
      <c r="C28" s="87" t="str">
        <f>IF(ISERROR(VLOOKUP(CONCATENATE(TEXT($A28,"##"),"/",TEXT(LEFT(C$3,3),"###"),"/",TEXT($A$3,"yy")),CALC.!$B$145:$F$1640,5,FALSE))," ",IF(VLOOKUP(CONCATENATE(TEXT($A28,"##"),"/",TEXT(LEFT(C$3,3),"###"),"/",TEXT($A$3,"yy")),CALC.!$B$145:$F$1640,5,FALSE)="","T",VLOOKUP(CONCATENATE(TEXT($A28,"##"),"/",TEXT(LEFT(C$3,3),"###"),"/",TEXT($A$3,"yy")),CALC.!$B$145:$F$1640,5,FALSE)))</f>
        <v xml:space="preserve"> </v>
      </c>
      <c r="D28" s="87" t="str">
        <f>IF(ISERROR(VLOOKUP(CONCATENATE(TEXT($A28,"##"),"/",TEXT(LEFT(D$3,3),"###"),"/",TEXT($A$3,"yy")),CALC.!$B$145:$F$1640,5,FALSE))," ",IF(VLOOKUP(CONCATENATE(TEXT($A28,"##"),"/",TEXT(LEFT(D$3,3),"###"),"/",TEXT($A$3,"yy")),CALC.!$B$145:$F$1640,5,FALSE)="","T",VLOOKUP(CONCATENATE(TEXT($A28,"##"),"/",TEXT(LEFT(D$3,3),"###"),"/",TEXT($A$3,"yy")),CALC.!$B$145:$F$1640,5,FALSE)))</f>
        <v xml:space="preserve"> </v>
      </c>
      <c r="E28" s="87" t="str">
        <f>IF(ISERROR(VLOOKUP(CONCATENATE(TEXT($A28,"##"),"/",TEXT(LEFT(E$3,3),"###"),"/",TEXT($A$3,"yy")),CALC.!$B$145:$F$1640,5,FALSE))," ",IF(VLOOKUP(CONCATENATE(TEXT($A28,"##"),"/",TEXT(LEFT(E$3,3),"###"),"/",TEXT($A$3,"yy")),CALC.!$B$145:$F$1640,5,FALSE)="","T",VLOOKUP(CONCATENATE(TEXT($A28,"##"),"/",TEXT(LEFT(E$3,3),"###"),"/",TEXT($A$3,"yy")),CALC.!$B$145:$F$1640,5,FALSE)))</f>
        <v xml:space="preserve"> </v>
      </c>
      <c r="F28" s="87" t="str">
        <f>IF(ISERROR(VLOOKUP(CONCATENATE(TEXT($A28,"##"),"/",TEXT(LEFT(F$3,3),"###"),"/",TEXT($A$3,"yy")),CALC.!$B$145:$F$1640,5,FALSE))," ",IF(VLOOKUP(CONCATENATE(TEXT($A28,"##"),"/",TEXT(LEFT(F$3,3),"###"),"/",TEXT($A$3,"yy")),CALC.!$B$145:$F$1640,5,FALSE)="","T",VLOOKUP(CONCATENATE(TEXT($A28,"##"),"/",TEXT(LEFT(F$3,3),"###"),"/",TEXT($A$3,"yy")),CALC.!$B$145:$F$1640,5,FALSE)))</f>
        <v xml:space="preserve"> </v>
      </c>
      <c r="G28" s="87" t="str">
        <f>IF(ISERROR(VLOOKUP(CONCATENATE(TEXT($A28,"##"),"/",TEXT(LEFT(G$3,3),"###"),"/",TEXT($A$3,"yy")),CALC.!$B$145:$F$1640,5,FALSE))," ",IF(VLOOKUP(CONCATENATE(TEXT($A28,"##"),"/",TEXT(LEFT(G$3,3),"###"),"/",TEXT($A$3,"yy")),CALC.!$B$145:$F$1640,5,FALSE)="","T",VLOOKUP(CONCATENATE(TEXT($A28,"##"),"/",TEXT(LEFT(G$3,3),"###"),"/",TEXT($A$3,"yy")),CALC.!$B$145:$F$1640,5,FALSE)))</f>
        <v>T</v>
      </c>
      <c r="H28" s="87" t="str">
        <f>IF(ISERROR(VLOOKUP(CONCATENATE(TEXT($A28,"##"),"/",TEXT(LEFT(H$3,3),"###"),"/",TEXT($A$3,"yy")),CALC.!$B$145:$F$1640,5,FALSE))," ",IF(VLOOKUP(CONCATENATE(TEXT($A28,"##"),"/",TEXT(LEFT(H$3,3),"###"),"/",TEXT($A$3,"yy")),CALC.!$B$145:$F$1640,5,FALSE)="","T",VLOOKUP(CONCATENATE(TEXT($A28,"##"),"/",TEXT(LEFT(H$3,3),"###"),"/",TEXT($A$3,"yy")),CALC.!$B$145:$F$1640,5,FALSE)))</f>
        <v>T</v>
      </c>
      <c r="I28" s="87">
        <f>IF(ISERROR(VLOOKUP(CONCATENATE(TEXT($A28,"##"),"/",TEXT(LEFT(I$3,3),"###"),"/",TEXT($A$3,"yy")),CALC.!$B$145:$F$1640,5,FALSE))," ",IF(VLOOKUP(CONCATENATE(TEXT($A28,"##"),"/",TEXT(LEFT(I$3,3),"###"),"/",TEXT($A$3,"yy")),CALC.!$B$145:$F$1640,5,FALSE)="","T",VLOOKUP(CONCATENATE(TEXT($A28,"##"),"/",TEXT(LEFT(I$3,3),"###"),"/",TEXT($A$3,"yy")),CALC.!$B$145:$F$1640,5,FALSE)))</f>
        <v>37.370186099999998</v>
      </c>
      <c r="J28" s="87" t="str">
        <f>IF(ISERROR(VLOOKUP(CONCATENATE(TEXT($A28,"##"),"/",TEXT(LEFT(J$3,3),"###"),"/",TEXT($A$3,"yy")),CALC.!$B$145:$F$1640,5,FALSE))," ",IF(VLOOKUP(CONCATENATE(TEXT($A28,"##"),"/",TEXT(LEFT(J$3,3),"###"),"/",TEXT($A$3,"yy")),CALC.!$B$145:$F$1640,5,FALSE)="","T",VLOOKUP(CONCATENATE(TEXT($A28,"##"),"/",TEXT(LEFT(J$3,3),"###"),"/",TEXT($A$3,"yy")),CALC.!$B$145:$F$1640,5,FALSE)))</f>
        <v xml:space="preserve"> </v>
      </c>
      <c r="K28" s="87" t="str">
        <f>IF(ISERROR(VLOOKUP(CONCATENATE(TEXT($A28,"##"),"/",TEXT(LEFT(K$3,3),"###"),"/",TEXT($A$3,"yy")),CALC.!$B$145:$F$1640,5,FALSE))," ",IF(VLOOKUP(CONCATENATE(TEXT($A28,"##"),"/",TEXT(LEFT(K$3,3),"###"),"/",TEXT($A$3,"yy")),CALC.!$B$145:$F$1640,5,FALSE)="","T",VLOOKUP(CONCATENATE(TEXT($A28,"##"),"/",TEXT(LEFT(K$3,3),"###"),"/",TEXT($A$3,"yy")),CALC.!$B$145:$F$1640,5,FALSE)))</f>
        <v>T</v>
      </c>
      <c r="L28" s="87">
        <f>IF(ISERROR(VLOOKUP(CONCATENATE(TEXT($A28,"##"),"/",TEXT(LEFT(L$3,3),"###"),"/",TEXT($A$3,"yy")),CALC.!$B$145:$F$1640,5,FALSE))," ",IF(VLOOKUP(CONCATENATE(TEXT($A28,"##"),"/",TEXT(LEFT(L$3,3),"###"),"/",TEXT($A$3,"yy")),CALC.!$B$145:$F$1640,5,FALSE)="","T",VLOOKUP(CONCATENATE(TEXT($A28,"##"),"/",TEXT(LEFT(L$3,3),"###"),"/",TEXT($A$3,"yy")),CALC.!$B$145:$F$1640,5,FALSE)))</f>
        <v>7.3115581499999998</v>
      </c>
      <c r="M28" s="88" t="str">
        <f>IF(ISERROR(VLOOKUP(CONCATENATE(TEXT($A28,"##"),"/",TEXT(LEFT(M$3,3),"###"),"/",TEXT($A$3,"yy")),CALC.!$B$145:$F$1640,5,FALSE))," ",IF(VLOOKUP(CONCATENATE(TEXT($A28,"##"),"/",TEXT(LEFT(M$3,3),"###"),"/",TEXT($A$3,"yy")),CALC.!$B$145:$F$1640,5,FALSE)="","T",VLOOKUP(CONCATENATE(TEXT($A28,"##"),"/",TEXT(LEFT(M$3,3),"###"),"/",TEXT($A$3,"yy")),CALC.!$B$145:$F$1640,5,FALSE)))</f>
        <v xml:space="preserve"> </v>
      </c>
      <c r="N28" s="96"/>
    </row>
    <row r="29" spans="1:14" ht="15.75">
      <c r="A29" s="100">
        <v>26</v>
      </c>
      <c r="B29" s="8" t="str">
        <f>IF(ISERROR(VLOOKUP(CONCATENATE(TEXT($A29,"##"),"/",TEXT(LEFT(B$3,3),"###"),"/",TEXT($A$3,"yy")),CALC.!$B$145:$F$1640,5,FALSE))," ",IF(VLOOKUP(CONCATENATE(TEXT($A29,"##"),"/",TEXT(LEFT(B$3,3),"###"),"/",TEXT($A$3,"yy")),CALC.!$B$145:$F$1640,5,FALSE)="","T",VLOOKUP(CONCATENATE(TEXT($A29,"##"),"/",TEXT(LEFT(B$3,3),"###"),"/",TEXT($A$3,"yy")),CALC.!$B$145:$F$1640,5,FALSE)))</f>
        <v xml:space="preserve"> </v>
      </c>
      <c r="C29" s="7" t="str">
        <f>IF(ISERROR(VLOOKUP(CONCATENATE(TEXT($A29,"##"),"/",TEXT(LEFT(C$3,3),"###"),"/",TEXT($A$3,"yy")),CALC.!$B$145:$F$1640,5,FALSE))," ",IF(VLOOKUP(CONCATENATE(TEXT($A29,"##"),"/",TEXT(LEFT(C$3,3),"###"),"/",TEXT($A$3,"yy")),CALC.!$B$145:$F$1640,5,FALSE)="","T",VLOOKUP(CONCATENATE(TEXT($A29,"##"),"/",TEXT(LEFT(C$3,3),"###"),"/",TEXT($A$3,"yy")),CALC.!$B$145:$F$1640,5,FALSE)))</f>
        <v xml:space="preserve"> </v>
      </c>
      <c r="D29" s="7" t="str">
        <f>IF(ISERROR(VLOOKUP(CONCATENATE(TEXT($A29,"##"),"/",TEXT(LEFT(D$3,3),"###"),"/",TEXT($A$3,"yy")),CALC.!$B$145:$F$1640,5,FALSE))," ",IF(VLOOKUP(CONCATENATE(TEXT($A29,"##"),"/",TEXT(LEFT(D$3,3),"###"),"/",TEXT($A$3,"yy")),CALC.!$B$145:$F$1640,5,FALSE)="","T",VLOOKUP(CONCATENATE(TEXT($A29,"##"),"/",TEXT(LEFT(D$3,3),"###"),"/",TEXT($A$3,"yy")),CALC.!$B$145:$F$1640,5,FALSE)))</f>
        <v xml:space="preserve"> </v>
      </c>
      <c r="E29" s="7" t="str">
        <f>IF(ISERROR(VLOOKUP(CONCATENATE(TEXT($A29,"##"),"/",TEXT(LEFT(E$3,3),"###"),"/",TEXT($A$3,"yy")),CALC.!$B$145:$F$1640,5,FALSE))," ",IF(VLOOKUP(CONCATENATE(TEXT($A29,"##"),"/",TEXT(LEFT(E$3,3),"###"),"/",TEXT($A$3,"yy")),CALC.!$B$145:$F$1640,5,FALSE)="","T",VLOOKUP(CONCATENATE(TEXT($A29,"##"),"/",TEXT(LEFT(E$3,3),"###"),"/",TEXT($A$3,"yy")),CALC.!$B$145:$F$1640,5,FALSE)))</f>
        <v xml:space="preserve"> </v>
      </c>
      <c r="F29" s="7" t="str">
        <f>IF(ISERROR(VLOOKUP(CONCATENATE(TEXT($A29,"##"),"/",TEXT(LEFT(F$3,3),"###"),"/",TEXT($A$3,"yy")),CALC.!$B$145:$F$1640,5,FALSE))," ",IF(VLOOKUP(CONCATENATE(TEXT($A29,"##"),"/",TEXT(LEFT(F$3,3),"###"),"/",TEXT($A$3,"yy")),CALC.!$B$145:$F$1640,5,FALSE)="","T",VLOOKUP(CONCATENATE(TEXT($A29,"##"),"/",TEXT(LEFT(F$3,3),"###"),"/",TEXT($A$3,"yy")),CALC.!$B$145:$F$1640,5,FALSE)))</f>
        <v>T</v>
      </c>
      <c r="G29" s="7" t="str">
        <f>IF(ISERROR(VLOOKUP(CONCATENATE(TEXT($A29,"##"),"/",TEXT(LEFT(G$3,3),"###"),"/",TEXT($A$3,"yy")),CALC.!$B$145:$F$1640,5,FALSE))," ",IF(VLOOKUP(CONCATENATE(TEXT($A29,"##"),"/",TEXT(LEFT(G$3,3),"###"),"/",TEXT($A$3,"yy")),CALC.!$B$145:$F$1640,5,FALSE)="","T",VLOOKUP(CONCATENATE(TEXT($A29,"##"),"/",TEXT(LEFT(G$3,3),"###"),"/",TEXT($A$3,"yy")),CALC.!$B$145:$F$1640,5,FALSE)))</f>
        <v xml:space="preserve"> </v>
      </c>
      <c r="H29" s="7" t="str">
        <f>IF(ISERROR(VLOOKUP(CONCATENATE(TEXT($A29,"##"),"/",TEXT(LEFT(H$3,3),"###"),"/",TEXT($A$3,"yy")),CALC.!$B$145:$F$1640,5,FALSE))," ",IF(VLOOKUP(CONCATENATE(TEXT($A29,"##"),"/",TEXT(LEFT(H$3,3),"###"),"/",TEXT($A$3,"yy")),CALC.!$B$145:$F$1640,5,FALSE)="","T",VLOOKUP(CONCATENATE(TEXT($A29,"##"),"/",TEXT(LEFT(H$3,3),"###"),"/",TEXT($A$3,"yy")),CALC.!$B$145:$F$1640,5,FALSE)))</f>
        <v>T</v>
      </c>
      <c r="I29" s="7" t="str">
        <f>IF(ISERROR(VLOOKUP(CONCATENATE(TEXT($A29,"##"),"/",TEXT(LEFT(I$3,3),"###"),"/",TEXT($A$3,"yy")),CALC.!$B$145:$F$1640,5,FALSE))," ",IF(VLOOKUP(CONCATENATE(TEXT($A29,"##"),"/",TEXT(LEFT(I$3,3),"###"),"/",TEXT($A$3,"yy")),CALC.!$B$145:$F$1640,5,FALSE)="","T",VLOOKUP(CONCATENATE(TEXT($A29,"##"),"/",TEXT(LEFT(I$3,3),"###"),"/",TEXT($A$3,"yy")),CALC.!$B$145:$F$1640,5,FALSE)))</f>
        <v xml:space="preserve"> </v>
      </c>
      <c r="J29" s="7" t="str">
        <f>IF(ISERROR(VLOOKUP(CONCATENATE(TEXT($A29,"##"),"/",TEXT(LEFT(J$3,3),"###"),"/",TEXT($A$3,"yy")),CALC.!$B$145:$F$1640,5,FALSE))," ",IF(VLOOKUP(CONCATENATE(TEXT($A29,"##"),"/",TEXT(LEFT(J$3,3),"###"),"/",TEXT($A$3,"yy")),CALC.!$B$145:$F$1640,5,FALSE)="","T",VLOOKUP(CONCATENATE(TEXT($A29,"##"),"/",TEXT(LEFT(J$3,3),"###"),"/",TEXT($A$3,"yy")),CALC.!$B$145:$F$1640,5,FALSE)))</f>
        <v xml:space="preserve"> </v>
      </c>
      <c r="K29" s="7">
        <f>IF(ISERROR(VLOOKUP(CONCATENATE(TEXT($A29,"##"),"/",TEXT(LEFT(K$3,3),"###"),"/",TEXT($A$3,"yy")),CALC.!$B$145:$F$1640,5,FALSE))," ",IF(VLOOKUP(CONCATENATE(TEXT($A29,"##"),"/",TEXT(LEFT(K$3,3),"###"),"/",TEXT($A$3,"yy")),CALC.!$B$145:$F$1640,5,FALSE)="","T",VLOOKUP(CONCATENATE(TEXT($A29,"##"),"/",TEXT(LEFT(K$3,3),"###"),"/",TEXT($A$3,"yy")),CALC.!$B$145:$F$1640,5,FALSE)))</f>
        <v>103.17420945000001</v>
      </c>
      <c r="L29" s="7">
        <f>IF(ISERROR(VLOOKUP(CONCATENATE(TEXT($A29,"##"),"/",TEXT(LEFT(L$3,3),"###"),"/",TEXT($A$3,"yy")),CALC.!$B$145:$F$1640,5,FALSE))," ",IF(VLOOKUP(CONCATENATE(TEXT($A29,"##"),"/",TEXT(LEFT(L$3,3),"###"),"/",TEXT($A$3,"yy")),CALC.!$B$145:$F$1640,5,FALSE)="","T",VLOOKUP(CONCATENATE(TEXT($A29,"##"),"/",TEXT(LEFT(L$3,3),"###"),"/",TEXT($A$3,"yy")),CALC.!$B$145:$F$1640,5,FALSE)))</f>
        <v>18.9558915</v>
      </c>
      <c r="M29" s="9" t="str">
        <f>IF(ISERROR(VLOOKUP(CONCATENATE(TEXT($A29,"##"),"/",TEXT(LEFT(M$3,3),"###"),"/",TEXT($A$3,"yy")),CALC.!$B$145:$F$1640,5,FALSE))," ",IF(VLOOKUP(CONCATENATE(TEXT($A29,"##"),"/",TEXT(LEFT(M$3,3),"###"),"/",TEXT($A$3,"yy")),CALC.!$B$145:$F$1640,5,FALSE)="","T",VLOOKUP(CONCATENATE(TEXT($A29,"##"),"/",TEXT(LEFT(M$3,3),"###"),"/",TEXT($A$3,"yy")),CALC.!$B$145:$F$1640,5,FALSE)))</f>
        <v xml:space="preserve"> </v>
      </c>
      <c r="N29" s="96"/>
    </row>
    <row r="30" spans="1:14" ht="15.75">
      <c r="A30" s="97">
        <v>27</v>
      </c>
      <c r="B30" s="86" t="str">
        <f>IF(ISERROR(VLOOKUP(CONCATENATE(TEXT($A30,"##"),"/",TEXT(LEFT(B$3,3),"###"),"/",TEXT($A$3,"yy")),CALC.!$B$145:$F$1640,5,FALSE))," ",IF(VLOOKUP(CONCATENATE(TEXT($A30,"##"),"/",TEXT(LEFT(B$3,3),"###"),"/",TEXT($A$3,"yy")),CALC.!$B$145:$F$1640,5,FALSE)="","T",VLOOKUP(CONCATENATE(TEXT($A30,"##"),"/",TEXT(LEFT(B$3,3),"###"),"/",TEXT($A$3,"yy")),CALC.!$B$145:$F$1640,5,FALSE)))</f>
        <v>T</v>
      </c>
      <c r="C30" s="87" t="str">
        <f>IF(ISERROR(VLOOKUP(CONCATENATE(TEXT($A30,"##"),"/",TEXT(LEFT(C$3,3),"###"),"/",TEXT($A$3,"yy")),CALC.!$B$145:$F$1640,5,FALSE))," ",IF(VLOOKUP(CONCATENATE(TEXT($A30,"##"),"/",TEXT(LEFT(C$3,3),"###"),"/",TEXT($A$3,"yy")),CALC.!$B$145:$F$1640,5,FALSE)="","T",VLOOKUP(CONCATENATE(TEXT($A30,"##"),"/",TEXT(LEFT(C$3,3),"###"),"/",TEXT($A$3,"yy")),CALC.!$B$145:$F$1640,5,FALSE)))</f>
        <v xml:space="preserve"> </v>
      </c>
      <c r="D30" s="87" t="str">
        <f>IF(ISERROR(VLOOKUP(CONCATENATE(TEXT($A30,"##"),"/",TEXT(LEFT(D$3,3),"###"),"/",TEXT($A$3,"yy")),CALC.!$B$145:$F$1640,5,FALSE))," ",IF(VLOOKUP(CONCATENATE(TEXT($A30,"##"),"/",TEXT(LEFT(D$3,3),"###"),"/",TEXT($A$3,"yy")),CALC.!$B$145:$F$1640,5,FALSE)="","T",VLOOKUP(CONCATENATE(TEXT($A30,"##"),"/",TEXT(LEFT(D$3,3),"###"),"/",TEXT($A$3,"yy")),CALC.!$B$145:$F$1640,5,FALSE)))</f>
        <v xml:space="preserve"> </v>
      </c>
      <c r="E30" s="87" t="str">
        <f>IF(ISERROR(VLOOKUP(CONCATENATE(TEXT($A30,"##"),"/",TEXT(LEFT(E$3,3),"###"),"/",TEXT($A$3,"yy")),CALC.!$B$145:$F$1640,5,FALSE))," ",IF(VLOOKUP(CONCATENATE(TEXT($A30,"##"),"/",TEXT(LEFT(E$3,3),"###"),"/",TEXT($A$3,"yy")),CALC.!$B$145:$F$1640,5,FALSE)="","T",VLOOKUP(CONCATENATE(TEXT($A30,"##"),"/",TEXT(LEFT(E$3,3),"###"),"/",TEXT($A$3,"yy")),CALC.!$B$145:$F$1640,5,FALSE)))</f>
        <v xml:space="preserve"> </v>
      </c>
      <c r="F30" s="87" t="str">
        <f>IF(ISERROR(VLOOKUP(CONCATENATE(TEXT($A30,"##"),"/",TEXT(LEFT(F$3,3),"###"),"/",TEXT($A$3,"yy")),CALC.!$B$145:$F$1640,5,FALSE))," ",IF(VLOOKUP(CONCATENATE(TEXT($A30,"##"),"/",TEXT(LEFT(F$3,3),"###"),"/",TEXT($A$3,"yy")),CALC.!$B$145:$F$1640,5,FALSE)="","T",VLOOKUP(CONCATENATE(TEXT($A30,"##"),"/",TEXT(LEFT(F$3,3),"###"),"/",TEXT($A$3,"yy")),CALC.!$B$145:$F$1640,5,FALSE)))</f>
        <v xml:space="preserve"> </v>
      </c>
      <c r="G30" s="87" t="str">
        <f>IF(ISERROR(VLOOKUP(CONCATENATE(TEXT($A30,"##"),"/",TEXT(LEFT(G$3,3),"###"),"/",TEXT($A$3,"yy")),CALC.!$B$145:$F$1640,5,FALSE))," ",IF(VLOOKUP(CONCATENATE(TEXT($A30,"##"),"/",TEXT(LEFT(G$3,3),"###"),"/",TEXT($A$3,"yy")),CALC.!$B$145:$F$1640,5,FALSE)="","T",VLOOKUP(CONCATENATE(TEXT($A30,"##"),"/",TEXT(LEFT(G$3,3),"###"),"/",TEXT($A$3,"yy")),CALC.!$B$145:$F$1640,5,FALSE)))</f>
        <v xml:space="preserve"> </v>
      </c>
      <c r="H30" s="87" t="str">
        <f>IF(ISERROR(VLOOKUP(CONCATENATE(TEXT($A30,"##"),"/",TEXT(LEFT(H$3,3),"###"),"/",TEXT($A$3,"yy")),CALC.!$B$145:$F$1640,5,FALSE))," ",IF(VLOOKUP(CONCATENATE(TEXT($A30,"##"),"/",TEXT(LEFT(H$3,3),"###"),"/",TEXT($A$3,"yy")),CALC.!$B$145:$F$1640,5,FALSE)="","T",VLOOKUP(CONCATENATE(TEXT($A30,"##"),"/",TEXT(LEFT(H$3,3),"###"),"/",TEXT($A$3,"yy")),CALC.!$B$145:$F$1640,5,FALSE)))</f>
        <v xml:space="preserve"> </v>
      </c>
      <c r="I30" s="87" t="str">
        <f>IF(ISERROR(VLOOKUP(CONCATENATE(TEXT($A30,"##"),"/",TEXT(LEFT(I$3,3),"###"),"/",TEXT($A$3,"yy")),CALC.!$B$145:$F$1640,5,FALSE))," ",IF(VLOOKUP(CONCATENATE(TEXT($A30,"##"),"/",TEXT(LEFT(I$3,3),"###"),"/",TEXT($A$3,"yy")),CALC.!$B$145:$F$1640,5,FALSE)="","T",VLOOKUP(CONCATENATE(TEXT($A30,"##"),"/",TEXT(LEFT(I$3,3),"###"),"/",TEXT($A$3,"yy")),CALC.!$B$145:$F$1640,5,FALSE)))</f>
        <v xml:space="preserve"> </v>
      </c>
      <c r="J30" s="87">
        <f>IF(ISERROR(VLOOKUP(CONCATENATE(TEXT($A30,"##"),"/",TEXT(LEFT(J$3,3),"###"),"/",TEXT($A$3,"yy")),CALC.!$B$145:$F$1640,5,FALSE))," ",IF(VLOOKUP(CONCATENATE(TEXT($A30,"##"),"/",TEXT(LEFT(J$3,3),"###"),"/",TEXT($A$3,"yy")),CALC.!$B$145:$F$1640,5,FALSE)="","T",VLOOKUP(CONCATENATE(TEXT($A30,"##"),"/",TEXT(LEFT(J$3,3),"###"),"/",TEXT($A$3,"yy")),CALC.!$B$145:$F$1640,5,FALSE)))</f>
        <v>7.0407596999999997</v>
      </c>
      <c r="K30" s="87" t="str">
        <f>IF(ISERROR(VLOOKUP(CONCATENATE(TEXT($A30,"##"),"/",TEXT(LEFT(K$3,3),"###"),"/",TEXT($A$3,"yy")),CALC.!$B$145:$F$1640,5,FALSE))," ",IF(VLOOKUP(CONCATENATE(TEXT($A30,"##"),"/",TEXT(LEFT(K$3,3),"###"),"/",TEXT($A$3,"yy")),CALC.!$B$145:$F$1640,5,FALSE)="","T",VLOOKUP(CONCATENATE(TEXT($A30,"##"),"/",TEXT(LEFT(K$3,3),"###"),"/",TEXT($A$3,"yy")),CALC.!$B$145:$F$1640,5,FALSE)))</f>
        <v xml:space="preserve"> </v>
      </c>
      <c r="L30" s="87">
        <f>IF(ISERROR(VLOOKUP(CONCATENATE(TEXT($A30,"##"),"/",TEXT(LEFT(L$3,3),"###"),"/",TEXT($A$3,"yy")),CALC.!$B$145:$F$1640,5,FALSE))," ",IF(VLOOKUP(CONCATENATE(TEXT($A30,"##"),"/",TEXT(LEFT(L$3,3),"###"),"/",TEXT($A$3,"yy")),CALC.!$B$145:$F$1640,5,FALSE)="","T",VLOOKUP(CONCATENATE(TEXT($A30,"##"),"/",TEXT(LEFT(L$3,3),"###"),"/",TEXT($A$3,"yy")),CALC.!$B$145:$F$1640,5,FALSE)))</f>
        <v>125.6504808</v>
      </c>
      <c r="M30" s="88" t="str">
        <f>IF(ISERROR(VLOOKUP(CONCATENATE(TEXT($A30,"##"),"/",TEXT(LEFT(M$3,3),"###"),"/",TEXT($A$3,"yy")),CALC.!$B$145:$F$1640,5,FALSE))," ",IF(VLOOKUP(CONCATENATE(TEXT($A30,"##"),"/",TEXT(LEFT(M$3,3),"###"),"/",TEXT($A$3,"yy")),CALC.!$B$145:$F$1640,5,FALSE)="","T",VLOOKUP(CONCATENATE(TEXT($A30,"##"),"/",TEXT(LEFT(M$3,3),"###"),"/",TEXT($A$3,"yy")),CALC.!$B$145:$F$1640,5,FALSE)))</f>
        <v xml:space="preserve"> </v>
      </c>
      <c r="N30" s="96"/>
    </row>
    <row r="31" spans="1:14" ht="15.75">
      <c r="A31" s="100">
        <v>28</v>
      </c>
      <c r="B31" s="8" t="str">
        <f>IF(ISERROR(VLOOKUP(CONCATENATE(TEXT($A31,"##"),"/",TEXT(LEFT(B$3,3),"###"),"/",TEXT($A$3,"yy")),CALC.!$B$145:$F$1640,5,FALSE))," ",IF(VLOOKUP(CONCATENATE(TEXT($A31,"##"),"/",TEXT(LEFT(B$3,3),"###"),"/",TEXT($A$3,"yy")),CALC.!$B$145:$F$1640,5,FALSE)="","T",VLOOKUP(CONCATENATE(TEXT($A31,"##"),"/",TEXT(LEFT(B$3,3),"###"),"/",TEXT($A$3,"yy")),CALC.!$B$145:$F$1640,5,FALSE)))</f>
        <v xml:space="preserve"> </v>
      </c>
      <c r="C31" s="7" t="str">
        <f>IF(ISERROR(VLOOKUP(CONCATENATE(TEXT($A31,"##"),"/",TEXT(LEFT(C$3,3),"###"),"/",TEXT($A$3,"yy")),CALC.!$B$145:$F$1640,5,FALSE))," ",IF(VLOOKUP(CONCATENATE(TEXT($A31,"##"),"/",TEXT(LEFT(C$3,3),"###"),"/",TEXT($A$3,"yy")),CALC.!$B$145:$F$1640,5,FALSE)="","T",VLOOKUP(CONCATENATE(TEXT($A31,"##"),"/",TEXT(LEFT(C$3,3),"###"),"/",TEXT($A$3,"yy")),CALC.!$B$145:$F$1640,5,FALSE)))</f>
        <v xml:space="preserve"> </v>
      </c>
      <c r="D31" s="7" t="str">
        <f>IF(ISERROR(VLOOKUP(CONCATENATE(TEXT($A31,"##"),"/",TEXT(LEFT(D$3,3),"###"),"/",TEXT($A$3,"yy")),CALC.!$B$145:$F$1640,5,FALSE))," ",IF(VLOOKUP(CONCATENATE(TEXT($A31,"##"),"/",TEXT(LEFT(D$3,3),"###"),"/",TEXT($A$3,"yy")),CALC.!$B$145:$F$1640,5,FALSE)="","T",VLOOKUP(CONCATENATE(TEXT($A31,"##"),"/",TEXT(LEFT(D$3,3),"###"),"/",TEXT($A$3,"yy")),CALC.!$B$145:$F$1640,5,FALSE)))</f>
        <v xml:space="preserve"> </v>
      </c>
      <c r="E31" s="7" t="str">
        <f>IF(ISERROR(VLOOKUP(CONCATENATE(TEXT($A31,"##"),"/",TEXT(LEFT(E$3,3),"###"),"/",TEXT($A$3,"yy")),CALC.!$B$145:$F$1640,5,FALSE))," ",IF(VLOOKUP(CONCATENATE(TEXT($A31,"##"),"/",TEXT(LEFT(E$3,3),"###"),"/",TEXT($A$3,"yy")),CALC.!$B$145:$F$1640,5,FALSE)="","T",VLOOKUP(CONCATENATE(TEXT($A31,"##"),"/",TEXT(LEFT(E$3,3),"###"),"/",TEXT($A$3,"yy")),CALC.!$B$145:$F$1640,5,FALSE)))</f>
        <v xml:space="preserve"> </v>
      </c>
      <c r="F31" s="7" t="str">
        <f>IF(ISERROR(VLOOKUP(CONCATENATE(TEXT($A31,"##"),"/",TEXT(LEFT(F$3,3),"###"),"/",TEXT($A$3,"yy")),CALC.!$B$145:$F$1640,5,FALSE))," ",IF(VLOOKUP(CONCATENATE(TEXT($A31,"##"),"/",TEXT(LEFT(F$3,3),"###"),"/",TEXT($A$3,"yy")),CALC.!$B$145:$F$1640,5,FALSE)="","T",VLOOKUP(CONCATENATE(TEXT($A31,"##"),"/",TEXT(LEFT(F$3,3),"###"),"/",TEXT($A$3,"yy")),CALC.!$B$145:$F$1640,5,FALSE)))</f>
        <v xml:space="preserve"> </v>
      </c>
      <c r="G31" s="7" t="str">
        <f>IF(ISERROR(VLOOKUP(CONCATENATE(TEXT($A31,"##"),"/",TEXT(LEFT(G$3,3),"###"),"/",TEXT($A$3,"yy")),CALC.!$B$145:$F$1640,5,FALSE))," ",IF(VLOOKUP(CONCATENATE(TEXT($A31,"##"),"/",TEXT(LEFT(G$3,3),"###"),"/",TEXT($A$3,"yy")),CALC.!$B$145:$F$1640,5,FALSE)="","T",VLOOKUP(CONCATENATE(TEXT($A31,"##"),"/",TEXT(LEFT(G$3,3),"###"),"/",TEXT($A$3,"yy")),CALC.!$B$145:$F$1640,5,FALSE)))</f>
        <v xml:space="preserve"> </v>
      </c>
      <c r="H31" s="7" t="str">
        <f>IF(ISERROR(VLOOKUP(CONCATENATE(TEXT($A31,"##"),"/",TEXT(LEFT(H$3,3),"###"),"/",TEXT($A$3,"yy")),CALC.!$B$145:$F$1640,5,FALSE))," ",IF(VLOOKUP(CONCATENATE(TEXT($A31,"##"),"/",TEXT(LEFT(H$3,3),"###"),"/",TEXT($A$3,"yy")),CALC.!$B$145:$F$1640,5,FALSE)="","T",VLOOKUP(CONCATENATE(TEXT($A31,"##"),"/",TEXT(LEFT(H$3,3),"###"),"/",TEXT($A$3,"yy")),CALC.!$B$145:$F$1640,5,FALSE)))</f>
        <v xml:space="preserve"> </v>
      </c>
      <c r="I31" s="7" t="str">
        <f>IF(ISERROR(VLOOKUP(CONCATENATE(TEXT($A31,"##"),"/",TEXT(LEFT(I$3,3),"###"),"/",TEXT($A$3,"yy")),CALC.!$B$145:$F$1640,5,FALSE))," ",IF(VLOOKUP(CONCATENATE(TEXT($A31,"##"),"/",TEXT(LEFT(I$3,3),"###"),"/",TEXT($A$3,"yy")),CALC.!$B$145:$F$1640,5,FALSE)="","T",VLOOKUP(CONCATENATE(TEXT($A31,"##"),"/",TEXT(LEFT(I$3,3),"###"),"/",TEXT($A$3,"yy")),CALC.!$B$145:$F$1640,5,FALSE)))</f>
        <v xml:space="preserve"> </v>
      </c>
      <c r="J31" s="7">
        <f>IF(ISERROR(VLOOKUP(CONCATENATE(TEXT($A31,"##"),"/",TEXT(LEFT(J$3,3),"###"),"/",TEXT($A$3,"yy")),CALC.!$B$145:$F$1640,5,FALSE))," ",IF(VLOOKUP(CONCATENATE(TEXT($A31,"##"),"/",TEXT(LEFT(J$3,3),"###"),"/",TEXT($A$3,"yy")),CALC.!$B$145:$F$1640,5,FALSE)="","T",VLOOKUP(CONCATENATE(TEXT($A31,"##"),"/",TEXT(LEFT(J$3,3),"###"),"/",TEXT($A$3,"yy")),CALC.!$B$145:$F$1640,5,FALSE)))</f>
        <v>9.2071473000000008</v>
      </c>
      <c r="K31" s="7" t="str">
        <f>IF(ISERROR(VLOOKUP(CONCATENATE(TEXT($A31,"##"),"/",TEXT(LEFT(K$3,3),"###"),"/",TEXT($A$3,"yy")),CALC.!$B$145:$F$1640,5,FALSE))," ",IF(VLOOKUP(CONCATENATE(TEXT($A31,"##"),"/",TEXT(LEFT(K$3,3),"###"),"/",TEXT($A$3,"yy")),CALC.!$B$145:$F$1640,5,FALSE)="","T",VLOOKUP(CONCATENATE(TEXT($A31,"##"),"/",TEXT(LEFT(K$3,3),"###"),"/",TEXT($A$3,"yy")),CALC.!$B$145:$F$1640,5,FALSE)))</f>
        <v>T</v>
      </c>
      <c r="L31" s="7" t="str">
        <f>IF(ISERROR(VLOOKUP(CONCATENATE(TEXT($A31,"##"),"/",TEXT(LEFT(L$3,3),"###"),"/",TEXT($A$3,"yy")),CALC.!$B$145:$F$1640,5,FALSE))," ",IF(VLOOKUP(CONCATENATE(TEXT($A31,"##"),"/",TEXT(LEFT(L$3,3),"###"),"/",TEXT($A$3,"yy")),CALC.!$B$145:$F$1640,5,FALSE)="","T",VLOOKUP(CONCATENATE(TEXT($A31,"##"),"/",TEXT(LEFT(L$3,3),"###"),"/",TEXT($A$3,"yy")),CALC.!$B$145:$F$1640,5,FALSE)))</f>
        <v xml:space="preserve"> </v>
      </c>
      <c r="M31" s="9" t="str">
        <f>IF(ISERROR(VLOOKUP(CONCATENATE(TEXT($A31,"##"),"/",TEXT(LEFT(M$3,3),"###"),"/",TEXT($A$3,"yy")),CALC.!$B$145:$F$1640,5,FALSE))," ",IF(VLOOKUP(CONCATENATE(TEXT($A31,"##"),"/",TEXT(LEFT(M$3,3),"###"),"/",TEXT($A$3,"yy")),CALC.!$B$145:$F$1640,5,FALSE)="","T",VLOOKUP(CONCATENATE(TEXT($A31,"##"),"/",TEXT(LEFT(M$3,3),"###"),"/",TEXT($A$3,"yy")),CALC.!$B$145:$F$1640,5,FALSE)))</f>
        <v xml:space="preserve"> </v>
      </c>
      <c r="N31" s="96"/>
    </row>
    <row r="32" spans="1:14" ht="15.75">
      <c r="A32" s="97">
        <v>29</v>
      </c>
      <c r="B32" s="86" t="str">
        <f>IF(ISERROR(VLOOKUP(CONCATENATE(TEXT($A32,"##"),"/",TEXT(LEFT(B$3,3),"###"),"/",TEXT($A$3,"yy")),CALC.!$B$145:$F$1640,5,FALSE))," ",IF(VLOOKUP(CONCATENATE(TEXT($A32,"##"),"/",TEXT(LEFT(B$3,3),"###"),"/",TEXT($A$3,"yy")),CALC.!$B$145:$F$1640,5,FALSE)="","T",VLOOKUP(CONCATENATE(TEXT($A32,"##"),"/",TEXT(LEFT(B$3,3),"###"),"/",TEXT($A$3,"yy")),CALC.!$B$145:$F$1640,5,FALSE)))</f>
        <v xml:space="preserve"> </v>
      </c>
      <c r="C32" s="87" t="str">
        <f>IF(ISERROR(VLOOKUP(CONCATENATE(TEXT($A32,"##"),"/",TEXT(LEFT(C$3,3),"###"),"/",TEXT($A$3,"yy")),CALC.!$B$145:$F$1640,5,FALSE))," ",IF(VLOOKUP(CONCATENATE(TEXT($A32,"##"),"/",TEXT(LEFT(C$3,3),"###"),"/",TEXT($A$3,"yy")),CALC.!$B$145:$F$1640,5,FALSE)="","T",VLOOKUP(CONCATENATE(TEXT($A32,"##"),"/",TEXT(LEFT(C$3,3),"###"),"/",TEXT($A$3,"yy")),CALC.!$B$145:$F$1640,5,FALSE)))</f>
        <v xml:space="preserve"> </v>
      </c>
      <c r="D32" s="87" t="str">
        <f>IF(ISERROR(VLOOKUP(CONCATENATE(TEXT($A32,"##"),"/",TEXT(LEFT(D$3,3),"###"),"/",TEXT($A$3,"yy")),CALC.!$B$145:$F$1640,5,FALSE))," ",IF(VLOOKUP(CONCATENATE(TEXT($A32,"##"),"/",TEXT(LEFT(D$3,3),"###"),"/",TEXT($A$3,"yy")),CALC.!$B$145:$F$1640,5,FALSE)="","T",VLOOKUP(CONCATENATE(TEXT($A32,"##"),"/",TEXT(LEFT(D$3,3),"###"),"/",TEXT($A$3,"yy")),CALC.!$B$145:$F$1640,5,FALSE)))</f>
        <v xml:space="preserve"> </v>
      </c>
      <c r="E32" s="87" t="str">
        <f>IF(ISERROR(VLOOKUP(CONCATENATE(TEXT($A32,"##"),"/",TEXT(LEFT(E$3,3),"###"),"/",TEXT($A$3,"yy")),CALC.!$B$145:$F$1640,5,FALSE))," ",IF(VLOOKUP(CONCATENATE(TEXT($A32,"##"),"/",TEXT(LEFT(E$3,3),"###"),"/",TEXT($A$3,"yy")),CALC.!$B$145:$F$1640,5,FALSE)="","T",VLOOKUP(CONCATENATE(TEXT($A32,"##"),"/",TEXT(LEFT(E$3,3),"###"),"/",TEXT($A$3,"yy")),CALC.!$B$145:$F$1640,5,FALSE)))</f>
        <v xml:space="preserve"> </v>
      </c>
      <c r="F32" s="87" t="str">
        <f>IF(ISERROR(VLOOKUP(CONCATENATE(TEXT($A32,"##"),"/",TEXT(LEFT(F$3,3),"###"),"/",TEXT($A$3,"yy")),CALC.!$B$145:$F$1640,5,FALSE))," ",IF(VLOOKUP(CONCATENATE(TEXT($A32,"##"),"/",TEXT(LEFT(F$3,3),"###"),"/",TEXT($A$3,"yy")),CALC.!$B$145:$F$1640,5,FALSE)="","T",VLOOKUP(CONCATENATE(TEXT($A32,"##"),"/",TEXT(LEFT(F$3,3),"###"),"/",TEXT($A$3,"yy")),CALC.!$B$145:$F$1640,5,FALSE)))</f>
        <v xml:space="preserve"> </v>
      </c>
      <c r="G32" s="87" t="str">
        <f>IF(ISERROR(VLOOKUP(CONCATENATE(TEXT($A32,"##"),"/",TEXT(LEFT(G$3,3),"###"),"/",TEXT($A$3,"yy")),CALC.!$B$145:$F$1640,5,FALSE))," ",IF(VLOOKUP(CONCATENATE(TEXT($A32,"##"),"/",TEXT(LEFT(G$3,3),"###"),"/",TEXT($A$3,"yy")),CALC.!$B$145:$F$1640,5,FALSE)="","T",VLOOKUP(CONCATENATE(TEXT($A32,"##"),"/",TEXT(LEFT(G$3,3),"###"),"/",TEXT($A$3,"yy")),CALC.!$B$145:$F$1640,5,FALSE)))</f>
        <v>T</v>
      </c>
      <c r="H32" s="87" t="str">
        <f>IF(ISERROR(VLOOKUP(CONCATENATE(TEXT($A32,"##"),"/",TEXT(LEFT(H$3,3),"###"),"/",TEXT($A$3,"yy")),CALC.!$B$145:$F$1640,5,FALSE))," ",IF(VLOOKUP(CONCATENATE(TEXT($A32,"##"),"/",TEXT(LEFT(H$3,3),"###"),"/",TEXT($A$3,"yy")),CALC.!$B$145:$F$1640,5,FALSE)="","T",VLOOKUP(CONCATENATE(TEXT($A32,"##"),"/",TEXT(LEFT(H$3,3),"###"),"/",TEXT($A$3,"yy")),CALC.!$B$145:$F$1640,5,FALSE)))</f>
        <v xml:space="preserve"> </v>
      </c>
      <c r="I32" s="87" t="str">
        <f>IF(ISERROR(VLOOKUP(CONCATENATE(TEXT($A32,"##"),"/",TEXT(LEFT(I$3,3),"###"),"/",TEXT($A$3,"yy")),CALC.!$B$145:$F$1640,5,FALSE))," ",IF(VLOOKUP(CONCATENATE(TEXT($A32,"##"),"/",TEXT(LEFT(I$3,3),"###"),"/",TEXT($A$3,"yy")),CALC.!$B$145:$F$1640,5,FALSE)="","T",VLOOKUP(CONCATENATE(TEXT($A32,"##"),"/",TEXT(LEFT(I$3,3),"###"),"/",TEXT($A$3,"yy")),CALC.!$B$145:$F$1640,5,FALSE)))</f>
        <v>T</v>
      </c>
      <c r="J32" s="87" t="str">
        <f>IF(ISERROR(VLOOKUP(CONCATENATE(TEXT($A32,"##"),"/",TEXT(LEFT(J$3,3),"###"),"/",TEXT($A$3,"yy")),CALC.!$B$145:$F$1640,5,FALSE))," ",IF(VLOOKUP(CONCATENATE(TEXT($A32,"##"),"/",TEXT(LEFT(J$3,3),"###"),"/",TEXT($A$3,"yy")),CALC.!$B$145:$F$1640,5,FALSE)="","T",VLOOKUP(CONCATENATE(TEXT($A32,"##"),"/",TEXT(LEFT(J$3,3),"###"),"/",TEXT($A$3,"yy")),CALC.!$B$145:$F$1640,5,FALSE)))</f>
        <v xml:space="preserve"> </v>
      </c>
      <c r="K32" s="87">
        <f>IF(ISERROR(VLOOKUP(CONCATENATE(TEXT($A32,"##"),"/",TEXT(LEFT(K$3,3),"###"),"/",TEXT($A$3,"yy")),CALC.!$B$145:$F$1640,5,FALSE))," ",IF(VLOOKUP(CONCATENATE(TEXT($A32,"##"),"/",TEXT(LEFT(K$3,3),"###"),"/",TEXT($A$3,"yy")),CALC.!$B$145:$F$1640,5,FALSE)="","T",VLOOKUP(CONCATENATE(TEXT($A32,"##"),"/",TEXT(LEFT(K$3,3),"###"),"/",TEXT($A$3,"yy")),CALC.!$B$145:$F$1640,5,FALSE)))</f>
        <v>15.977108550000001</v>
      </c>
      <c r="L32" s="87">
        <f>IF(ISERROR(VLOOKUP(CONCATENATE(TEXT($A32,"##"),"/",TEXT(LEFT(L$3,3),"###"),"/",TEXT($A$3,"yy")),CALC.!$B$145:$F$1640,5,FALSE))," ",IF(VLOOKUP(CONCATENATE(TEXT($A32,"##"),"/",TEXT(LEFT(L$3,3),"###"),"/",TEXT($A$3,"yy")),CALC.!$B$145:$F$1640,5,FALSE)="","T",VLOOKUP(CONCATENATE(TEXT($A32,"##"),"/",TEXT(LEFT(L$3,3),"###"),"/",TEXT($A$3,"yy")),CALC.!$B$145:$F$1640,5,FALSE)))</f>
        <v>10.56113955</v>
      </c>
      <c r="M32" s="88">
        <f>IF(ISERROR(VLOOKUP(CONCATENATE(TEXT($A32,"##"),"/",TEXT(LEFT(M$3,3),"###"),"/",TEXT($A$3,"yy")),CALC.!$B$145:$F$1640,5,FALSE))," ",IF(VLOOKUP(CONCATENATE(TEXT($A32,"##"),"/",TEXT(LEFT(M$3,3),"###"),"/",TEXT($A$3,"yy")),CALC.!$B$145:$F$1640,5,FALSE)="","T",VLOOKUP(CONCATENATE(TEXT($A32,"##"),"/",TEXT(LEFT(M$3,3),"###"),"/",TEXT($A$3,"yy")),CALC.!$B$145:$F$1640,5,FALSE)))</f>
        <v>2.9787829500000003</v>
      </c>
      <c r="N32" s="102"/>
    </row>
    <row r="33" spans="1:14" ht="15.75">
      <c r="A33" s="100">
        <v>30</v>
      </c>
      <c r="B33" s="8" t="str">
        <f>IF(ISERROR(VLOOKUP(CONCATENATE(TEXT($A33,"##"),"/",TEXT(LEFT(B$3,3),"###"),"/",TEXT($A$3,"yy")),CALC.!$B$145:$F$1640,5,FALSE))," ",IF(VLOOKUP(CONCATENATE(TEXT($A33,"##"),"/",TEXT(LEFT(B$3,3),"###"),"/",TEXT($A$3,"yy")),CALC.!$B$145:$F$1640,5,FALSE)="","T",VLOOKUP(CONCATENATE(TEXT($A33,"##"),"/",TEXT(LEFT(B$3,3),"###"),"/",TEXT($A$3,"yy")),CALC.!$B$145:$F$1640,5,FALSE)))</f>
        <v xml:space="preserve"> </v>
      </c>
      <c r="C33" s="7" t="str">
        <f>IF(ISERROR(VLOOKUP(CONCATENATE(TEXT($A33,"##"),"/",TEXT(LEFT(C$3,3),"###"),"/",TEXT($A$3,"yy")),CALC.!$B$145:$F$1640,5,FALSE))," ",IF(VLOOKUP(CONCATENATE(TEXT($A33,"##"),"/",TEXT(LEFT(C$3,3),"###"),"/",TEXT($A$3,"yy")),CALC.!$B$145:$F$1640,5,FALSE)="","T",VLOOKUP(CONCATENATE(TEXT($A33,"##"),"/",TEXT(LEFT(C$3,3),"###"),"/",TEXT($A$3,"yy")),CALC.!$B$145:$F$1640,5,FALSE)))</f>
        <v xml:space="preserve"> </v>
      </c>
      <c r="D33" s="7" t="str">
        <f>IF(ISERROR(VLOOKUP(CONCATENATE(TEXT($A33,"##"),"/",TEXT(LEFT(D$3,3),"###"),"/",TEXT($A$3,"yy")),CALC.!$B$145:$F$1640,5,FALSE))," ",IF(VLOOKUP(CONCATENATE(TEXT($A33,"##"),"/",TEXT(LEFT(D$3,3),"###"),"/",TEXT($A$3,"yy")),CALC.!$B$145:$F$1640,5,FALSE)="","T",VLOOKUP(CONCATENATE(TEXT($A33,"##"),"/",TEXT(LEFT(D$3,3),"###"),"/",TEXT($A$3,"yy")),CALC.!$B$145:$F$1640,5,FALSE)))</f>
        <v xml:space="preserve"> </v>
      </c>
      <c r="E33" s="7" t="str">
        <f>IF(ISERROR(VLOOKUP(CONCATENATE(TEXT($A33,"##"),"/",TEXT(LEFT(E$3,3),"###"),"/",TEXT($A$3,"yy")),CALC.!$B$145:$F$1640,5,FALSE))," ",IF(VLOOKUP(CONCATENATE(TEXT($A33,"##"),"/",TEXT(LEFT(E$3,3),"###"),"/",TEXT($A$3,"yy")),CALC.!$B$145:$F$1640,5,FALSE)="","T",VLOOKUP(CONCATENATE(TEXT($A33,"##"),"/",TEXT(LEFT(E$3,3),"###"),"/",TEXT($A$3,"yy")),CALC.!$B$145:$F$1640,5,FALSE)))</f>
        <v>T</v>
      </c>
      <c r="F33" s="7" t="str">
        <f>IF(ISERROR(VLOOKUP(CONCATENATE(TEXT($A33,"##"),"/",TEXT(LEFT(F$3,3),"###"),"/",TEXT($A$3,"yy")),CALC.!$B$145:$F$1640,5,FALSE))," ",IF(VLOOKUP(CONCATENATE(TEXT($A33,"##"),"/",TEXT(LEFT(F$3,3),"###"),"/",TEXT($A$3,"yy")),CALC.!$B$145:$F$1640,5,FALSE)="","T",VLOOKUP(CONCATENATE(TEXT($A33,"##"),"/",TEXT(LEFT(F$3,3),"###"),"/",TEXT($A$3,"yy")),CALC.!$B$145:$F$1640,5,FALSE)))</f>
        <v xml:space="preserve"> </v>
      </c>
      <c r="G33" s="7" t="str">
        <f>IF(ISERROR(VLOOKUP(CONCATENATE(TEXT($A33,"##"),"/",TEXT(LEFT(G$3,3),"###"),"/",TEXT($A$3,"yy")),CALC.!$B$145:$F$1640,5,FALSE))," ",IF(VLOOKUP(CONCATENATE(TEXT($A33,"##"),"/",TEXT(LEFT(G$3,3),"###"),"/",TEXT($A$3,"yy")),CALC.!$B$145:$F$1640,5,FALSE)="","T",VLOOKUP(CONCATENATE(TEXT($A33,"##"),"/",TEXT(LEFT(G$3,3),"###"),"/",TEXT($A$3,"yy")),CALC.!$B$145:$F$1640,5,FALSE)))</f>
        <v xml:space="preserve"> </v>
      </c>
      <c r="H33" s="7" t="str">
        <f>IF(ISERROR(VLOOKUP(CONCATENATE(TEXT($A33,"##"),"/",TEXT(LEFT(H$3,3),"###"),"/",TEXT($A$3,"yy")),CALC.!$B$145:$F$1640,5,FALSE))," ",IF(VLOOKUP(CONCATENATE(TEXT($A33,"##"),"/",TEXT(LEFT(H$3,3),"###"),"/",TEXT($A$3,"yy")),CALC.!$B$145:$F$1640,5,FALSE)="","T",VLOOKUP(CONCATENATE(TEXT($A33,"##"),"/",TEXT(LEFT(H$3,3),"###"),"/",TEXT($A$3,"yy")),CALC.!$B$145:$F$1640,5,FALSE)))</f>
        <v xml:space="preserve"> </v>
      </c>
      <c r="I33" s="7" t="str">
        <f>IF(ISERROR(VLOOKUP(CONCATENATE(TEXT($A33,"##"),"/",TEXT(LEFT(I$3,3),"###"),"/",TEXT($A$3,"yy")),CALC.!$B$145:$F$1640,5,FALSE))," ",IF(VLOOKUP(CONCATENATE(TEXT($A33,"##"),"/",TEXT(LEFT(I$3,3),"###"),"/",TEXT($A$3,"yy")),CALC.!$B$145:$F$1640,5,FALSE)="","T",VLOOKUP(CONCATENATE(TEXT($A33,"##"),"/",TEXT(LEFT(I$3,3),"###"),"/",TEXT($A$3,"yy")),CALC.!$B$145:$F$1640,5,FALSE)))</f>
        <v xml:space="preserve"> </v>
      </c>
      <c r="J33" s="7">
        <f>IF(ISERROR(VLOOKUP(CONCATENATE(TEXT($A33,"##"),"/",TEXT(LEFT(J$3,3),"###"),"/",TEXT($A$3,"yy")),CALC.!$B$145:$F$1640,5,FALSE))," ",IF(VLOOKUP(CONCATENATE(TEXT($A33,"##"),"/",TEXT(LEFT(J$3,3),"###"),"/",TEXT($A$3,"yy")),CALC.!$B$145:$F$1640,5,FALSE)="","T",VLOOKUP(CONCATENATE(TEXT($A33,"##"),"/",TEXT(LEFT(J$3,3),"###"),"/",TEXT($A$3,"yy")),CALC.!$B$145:$F$1640,5,FALSE)))</f>
        <v>2.4371860500000002</v>
      </c>
      <c r="K33" s="7">
        <f>IF(ISERROR(VLOOKUP(CONCATENATE(TEXT($A33,"##"),"/",TEXT(LEFT(K$3,3),"###"),"/",TEXT($A$3,"yy")),CALC.!$B$145:$F$1640,5,FALSE))," ",IF(VLOOKUP(CONCATENATE(TEXT($A33,"##"),"/",TEXT(LEFT(K$3,3),"###"),"/",TEXT($A$3,"yy")),CALC.!$B$145:$F$1640,5,FALSE)="","T",VLOOKUP(CONCATENATE(TEXT($A33,"##"),"/",TEXT(LEFT(K$3,3),"###"),"/",TEXT($A$3,"yy")),CALC.!$B$145:$F$1640,5,FALSE)))</f>
        <v>29.246232599999999</v>
      </c>
      <c r="L33" s="7" t="str">
        <f>IF(ISERROR(VLOOKUP(CONCATENATE(TEXT($A33,"##"),"/",TEXT(LEFT(L$3,3),"###"),"/",TEXT($A$3,"yy")),CALC.!$B$145:$F$1640,5,FALSE))," ",IF(VLOOKUP(CONCATENATE(TEXT($A33,"##"),"/",TEXT(LEFT(L$3,3),"###"),"/",TEXT($A$3,"yy")),CALC.!$B$145:$F$1640,5,FALSE)="","T",VLOOKUP(CONCATENATE(TEXT($A33,"##"),"/",TEXT(LEFT(L$3,3),"###"),"/",TEXT($A$3,"yy")),CALC.!$B$145:$F$1640,5,FALSE)))</f>
        <v xml:space="preserve"> </v>
      </c>
      <c r="M33" s="9" t="str">
        <f>IF(ISERROR(VLOOKUP(CONCATENATE(TEXT($A33,"##"),"/",TEXT(LEFT(M$3,3),"###"),"/",TEXT($A$3,"yy")),CALC.!$B$145:$F$1640,5,FALSE))," ",IF(VLOOKUP(CONCATENATE(TEXT($A33,"##"),"/",TEXT(LEFT(M$3,3),"###"),"/",TEXT($A$3,"yy")),CALC.!$B$145:$F$1640,5,FALSE)="","T",VLOOKUP(CONCATENATE(TEXT($A33,"##"),"/",TEXT(LEFT(M$3,3),"###"),"/",TEXT($A$3,"yy")),CALC.!$B$145:$F$1640,5,FALSE)))</f>
        <v>T</v>
      </c>
      <c r="N33" s="96"/>
    </row>
    <row r="34" spans="1:14" ht="15.75">
      <c r="A34" s="101">
        <v>31</v>
      </c>
      <c r="B34" s="89" t="str">
        <f>IF(ISERROR(VLOOKUP(CONCATENATE(TEXT($A34,"##"),"/",TEXT(LEFT(B$3,3),"###"),"/",TEXT($A$3,"yy")),CALC.!$B$145:$F$1640,5,FALSE))," ",IF(VLOOKUP(CONCATENATE(TEXT($A34,"##"),"/",TEXT(LEFT(B$3,3),"###"),"/",TEXT($A$3,"yy")),CALC.!$B$145:$F$1640,5,FALSE)="","T",VLOOKUP(CONCATENATE(TEXT($A34,"##"),"/",TEXT(LEFT(B$3,3),"###"),"/",TEXT($A$3,"yy")),CALC.!$B$145:$F$1640,5,FALSE)))</f>
        <v xml:space="preserve"> </v>
      </c>
      <c r="C34" s="90" t="str">
        <f>IF(ISERROR(VLOOKUP(CONCATENATE(TEXT($A34,"##"),"/",TEXT(LEFT(C$3,3),"###"),"/",TEXT($A$3,"yy")),CALC.!$B$145:$F$1640,5,FALSE))," ",IF(VLOOKUP(CONCATENATE(TEXT($A34,"##"),"/",TEXT(LEFT(C$3,3),"###"),"/",TEXT($A$3,"yy")),CALC.!$B$145:$F$1640,5,FALSE)="","T",VLOOKUP(CONCATENATE(TEXT($A34,"##"),"/",TEXT(LEFT(C$3,3),"###"),"/",TEXT($A$3,"yy")),CALC.!$B$145:$F$1640,5,FALSE)))</f>
        <v xml:space="preserve"> </v>
      </c>
      <c r="D34" s="90" t="str">
        <f>IF(ISERROR(VLOOKUP(CONCATENATE(TEXT($A34,"##"),"/",TEXT(LEFT(D$3,3),"###"),"/",TEXT($A$3,"yy")),CALC.!$B$145:$F$1640,5,FALSE))," ",IF(VLOOKUP(CONCATENATE(TEXT($A34,"##"),"/",TEXT(LEFT(D$3,3),"###"),"/",TEXT($A$3,"yy")),CALC.!$B$145:$F$1640,5,FALSE)="","T",VLOOKUP(CONCATENATE(TEXT($A34,"##"),"/",TEXT(LEFT(D$3,3),"###"),"/",TEXT($A$3,"yy")),CALC.!$B$145:$F$1640,5,FALSE)))</f>
        <v xml:space="preserve"> </v>
      </c>
      <c r="E34" s="90" t="str">
        <f>IF(ISERROR(VLOOKUP(CONCATENATE(TEXT($A34,"##"),"/",TEXT(LEFT(E$3,3),"###"),"/",TEXT($A$3,"yy")),CALC.!$B$145:$F$1640,5,FALSE))," ",IF(VLOOKUP(CONCATENATE(TEXT($A34,"##"),"/",TEXT(LEFT(E$3,3),"###"),"/",TEXT($A$3,"yy")),CALC.!$B$145:$F$1640,5,FALSE)="","T",VLOOKUP(CONCATENATE(TEXT($A34,"##"),"/",TEXT(LEFT(E$3,3),"###"),"/",TEXT($A$3,"yy")),CALC.!$B$145:$F$1640,5,FALSE)))</f>
        <v xml:space="preserve"> </v>
      </c>
      <c r="F34" s="90" t="str">
        <f>IF(ISERROR(VLOOKUP(CONCATENATE(TEXT($A34,"##"),"/",TEXT(LEFT(F$3,3),"###"),"/",TEXT($A$3,"yy")),CALC.!$B$145:$F$1640,5,FALSE))," ",IF(VLOOKUP(CONCATENATE(TEXT($A34,"##"),"/",TEXT(LEFT(F$3,3),"###"),"/",TEXT($A$3,"yy")),CALC.!$B$145:$F$1640,5,FALSE)="","T",VLOOKUP(CONCATENATE(TEXT($A34,"##"),"/",TEXT(LEFT(F$3,3),"###"),"/",TEXT($A$3,"yy")),CALC.!$B$145:$F$1640,5,FALSE)))</f>
        <v xml:space="preserve"> </v>
      </c>
      <c r="G34" s="90" t="str">
        <f>IF(ISERROR(VLOOKUP(CONCATENATE(TEXT($A34,"##"),"/",TEXT(LEFT(G$3,3),"###"),"/",TEXT($A$3,"yy")),CALC.!$B$145:$F$1640,5,FALSE))," ",IF(VLOOKUP(CONCATENATE(TEXT($A34,"##"),"/",TEXT(LEFT(G$3,3),"###"),"/",TEXT($A$3,"yy")),CALC.!$B$145:$F$1640,5,FALSE)="","T",VLOOKUP(CONCATENATE(TEXT($A34,"##"),"/",TEXT(LEFT(G$3,3),"###"),"/",TEXT($A$3,"yy")),CALC.!$B$145:$F$1640,5,FALSE)))</f>
        <v xml:space="preserve"> </v>
      </c>
      <c r="H34" s="90">
        <f>IF(ISERROR(VLOOKUP(CONCATENATE(TEXT($A34,"##"),"/",TEXT(LEFT(H$3,3),"###"),"/",TEXT($A$3,"yy")),CALC.!$B$145:$F$1640,5,FALSE))," ",IF(VLOOKUP(CONCATENATE(TEXT($A34,"##"),"/",TEXT(LEFT(H$3,3),"###"),"/",TEXT($A$3,"yy")),CALC.!$B$145:$F$1640,5,FALSE)="","T",VLOOKUP(CONCATENATE(TEXT($A34,"##"),"/",TEXT(LEFT(H$3,3),"###"),"/",TEXT($A$3,"yy")),CALC.!$B$145:$F$1640,5,FALSE)))</f>
        <v>11.915131800000001</v>
      </c>
      <c r="I34" s="90" t="str">
        <f>IF(ISERROR(VLOOKUP(CONCATENATE(TEXT($A34,"##"),"/",TEXT(LEFT(I$3,3),"###"),"/",TEXT($A$3,"yy")),CALC.!$B$145:$F$1640,5,FALSE))," ",IF(VLOOKUP(CONCATENATE(TEXT($A34,"##"),"/",TEXT(LEFT(I$3,3),"###"),"/",TEXT($A$3,"yy")),CALC.!$B$145:$F$1640,5,FALSE)="","T",VLOOKUP(CONCATENATE(TEXT($A34,"##"),"/",TEXT(LEFT(I$3,3),"###"),"/",TEXT($A$3,"yy")),CALC.!$B$145:$F$1640,5,FALSE)))</f>
        <v>T</v>
      </c>
      <c r="J34" s="90" t="str">
        <f>IF(ISERROR(VLOOKUP(CONCATENATE(TEXT($A34,"##"),"/",TEXT(LEFT(J$3,3),"###"),"/",TEXT($A$3,"yy")),CALC.!$B$145:$F$1640,5,FALSE))," ",IF(VLOOKUP(CONCATENATE(TEXT($A34,"##"),"/",TEXT(LEFT(J$3,3),"###"),"/",TEXT($A$3,"yy")),CALC.!$B$145:$F$1640,5,FALSE)="","T",VLOOKUP(CONCATENATE(TEXT($A34,"##"),"/",TEXT(LEFT(J$3,3),"###"),"/",TEXT($A$3,"yy")),CALC.!$B$145:$F$1640,5,FALSE)))</f>
        <v xml:space="preserve"> </v>
      </c>
      <c r="K34" s="90">
        <f>IF(ISERROR(VLOOKUP(CONCATENATE(TEXT($A34,"##"),"/",TEXT(LEFT(K$3,3),"###"),"/",TEXT($A$3,"yy")),CALC.!$B$145:$F$1640,5,FALSE))," ",IF(VLOOKUP(CONCATENATE(TEXT($A34,"##"),"/",TEXT(LEFT(K$3,3),"###"),"/",TEXT($A$3,"yy")),CALC.!$B$145:$F$1640,5,FALSE)="","T",VLOOKUP(CONCATENATE(TEXT($A34,"##"),"/",TEXT(LEFT(K$3,3),"###"),"/",TEXT($A$3,"yy")),CALC.!$B$145:$F$1640,5,FALSE)))</f>
        <v>1.6247906999999999</v>
      </c>
      <c r="L34" s="90" t="str">
        <f>IF(ISERROR(VLOOKUP(CONCATENATE(TEXT($A34,"##"),"/",TEXT(LEFT(L$3,3),"###"),"/",TEXT($A$3,"yy")),CALC.!$B$145:$F$1640,5,FALSE))," ",IF(VLOOKUP(CONCATENATE(TEXT($A34,"##"),"/",TEXT(LEFT(L$3,3),"###"),"/",TEXT($A$3,"yy")),CALC.!$B$145:$F$1640,5,FALSE)="","T",VLOOKUP(CONCATENATE(TEXT($A34,"##"),"/",TEXT(LEFT(L$3,3),"###"),"/",TEXT($A$3,"yy")),CALC.!$B$145:$F$1640,5,FALSE)))</f>
        <v xml:space="preserve"> </v>
      </c>
      <c r="M34" s="91" t="str">
        <f>IF(ISERROR(VLOOKUP(CONCATENATE(TEXT($A34,"##"),"/",TEXT(LEFT(M$3,3),"###"),"/",TEXT($A$3,"yy")),CALC.!$B$145:$F$1640,5,FALSE))," ",IF(VLOOKUP(CONCATENATE(TEXT($A34,"##"),"/",TEXT(LEFT(M$3,3),"###"),"/",TEXT($A$3,"yy")),CALC.!$B$145:$F$1640,5,FALSE)="","T",VLOOKUP(CONCATENATE(TEXT($A34,"##"),"/",TEXT(LEFT(M$3,3),"###"),"/",TEXT($A$3,"yy")),CALC.!$B$145:$F$1640,5,FALSE)))</f>
        <v xml:space="preserve"> </v>
      </c>
      <c r="N34" s="96"/>
    </row>
    <row r="35" spans="1:14" ht="15.75">
      <c r="A35" s="1"/>
      <c r="B35" s="1"/>
      <c r="C35" s="1"/>
      <c r="D35" s="1"/>
      <c r="E35" s="133" t="s">
        <v>32</v>
      </c>
      <c r="F35" s="1"/>
      <c r="G35" s="1"/>
      <c r="H35" s="1"/>
      <c r="I35" s="1"/>
      <c r="J35" s="1"/>
      <c r="K35" s="1"/>
      <c r="N35" s="106" t="s">
        <v>15</v>
      </c>
    </row>
    <row r="36" spans="1:14" ht="15.75">
      <c r="A36" s="1" t="s">
        <v>14</v>
      </c>
      <c r="B36" s="3">
        <f t="shared" ref="B36:M36" si="0">SUM(B4:B34)</f>
        <v>5.9575659000000005</v>
      </c>
      <c r="C36" s="3">
        <f t="shared" si="0"/>
        <v>0</v>
      </c>
      <c r="D36" s="3">
        <f t="shared" si="0"/>
        <v>0</v>
      </c>
      <c r="E36" s="3">
        <f t="shared" si="0"/>
        <v>0</v>
      </c>
      <c r="F36" s="3">
        <f t="shared" si="0"/>
        <v>120.07203273</v>
      </c>
      <c r="G36" s="3">
        <f t="shared" si="0"/>
        <v>226.33334450999999</v>
      </c>
      <c r="H36" s="3">
        <f t="shared" si="0"/>
        <v>48.906200069999997</v>
      </c>
      <c r="I36" s="3">
        <f t="shared" si="0"/>
        <v>175.26075684</v>
      </c>
      <c r="J36" s="3">
        <f t="shared" si="0"/>
        <v>248.59297710000001</v>
      </c>
      <c r="K36" s="3">
        <f t="shared" si="0"/>
        <v>219.07594605000003</v>
      </c>
      <c r="L36" s="3">
        <f t="shared" si="0"/>
        <v>600.84760085999994</v>
      </c>
      <c r="M36" s="3">
        <f t="shared" si="0"/>
        <v>271.43753434199999</v>
      </c>
      <c r="N36" s="103">
        <f>SUM(B36:M36)</f>
        <v>1916.4839584019999</v>
      </c>
    </row>
    <row r="37" spans="1:14" ht="15.75">
      <c r="A37" s="1" t="s">
        <v>17</v>
      </c>
      <c r="B37" s="3">
        <f t="shared" ref="B37:M37" si="1">COUNTIF(B4:B34,"&gt;0")</f>
        <v>1</v>
      </c>
      <c r="C37" s="3">
        <f t="shared" si="1"/>
        <v>0</v>
      </c>
      <c r="D37" s="3">
        <f t="shared" si="1"/>
        <v>0</v>
      </c>
      <c r="E37" s="3">
        <f t="shared" si="1"/>
        <v>0</v>
      </c>
      <c r="F37" s="3">
        <f t="shared" si="1"/>
        <v>6</v>
      </c>
      <c r="G37" s="3">
        <f t="shared" si="1"/>
        <v>9</v>
      </c>
      <c r="H37" s="3">
        <f t="shared" si="1"/>
        <v>6</v>
      </c>
      <c r="I37" s="3">
        <f t="shared" si="1"/>
        <v>10</v>
      </c>
      <c r="J37" s="3">
        <f t="shared" si="1"/>
        <v>10</v>
      </c>
      <c r="K37" s="4">
        <f t="shared" si="1"/>
        <v>8</v>
      </c>
      <c r="L37" s="4">
        <f t="shared" si="1"/>
        <v>21</v>
      </c>
      <c r="M37" s="4">
        <f t="shared" si="1"/>
        <v>14</v>
      </c>
      <c r="N37" s="104">
        <f>SUM(B37:M37)</f>
        <v>85</v>
      </c>
    </row>
    <row r="38" spans="1:14" ht="15.75">
      <c r="A38" s="1" t="s">
        <v>19</v>
      </c>
      <c r="B38" s="4">
        <f t="shared" ref="B38:M38" si="2">COUNTIF(B4:B34,"T")</f>
        <v>3</v>
      </c>
      <c r="C38" s="4">
        <f t="shared" si="2"/>
        <v>0</v>
      </c>
      <c r="D38" s="4">
        <f t="shared" si="2"/>
        <v>0</v>
      </c>
      <c r="E38" s="4">
        <f t="shared" si="2"/>
        <v>1</v>
      </c>
      <c r="F38" s="4">
        <f t="shared" si="2"/>
        <v>1</v>
      </c>
      <c r="G38" s="4">
        <f t="shared" si="2"/>
        <v>6</v>
      </c>
      <c r="H38" s="4">
        <f t="shared" si="2"/>
        <v>6</v>
      </c>
      <c r="I38" s="4">
        <f t="shared" si="2"/>
        <v>10</v>
      </c>
      <c r="J38" s="4">
        <f t="shared" si="2"/>
        <v>6</v>
      </c>
      <c r="K38" s="4">
        <f t="shared" si="2"/>
        <v>7</v>
      </c>
      <c r="L38" s="4">
        <f t="shared" si="2"/>
        <v>3</v>
      </c>
      <c r="M38" s="4">
        <f t="shared" si="2"/>
        <v>3</v>
      </c>
      <c r="N38" s="105">
        <f>COUNTIF(B4:M34,"T")</f>
        <v>46</v>
      </c>
    </row>
    <row r="39" spans="1:14" ht="18">
      <c r="H39" s="142" t="s">
        <v>55</v>
      </c>
      <c r="I39" s="142"/>
      <c r="J39" s="162" t="str">
        <f>J2</f>
        <v>699mm</v>
      </c>
    </row>
  </sheetData>
  <phoneticPr fontId="4"/>
  <conditionalFormatting sqref="B4:M4 B6:M6 B8:M8 B34:M34 B12:M12 B14:M14 B16:M16 B18:M18 B20:M20 B22:M22 B24:M24 B26:M26 B28:M28 B30:M30 B32:M32 B10:M10">
    <cfRule type="expression" dxfId="142" priority="1" stopIfTrue="1">
      <formula>IF(OR(B4="T",B4=" "),1)</formula>
    </cfRule>
    <cfRule type="cellIs" dxfId="141" priority="2" stopIfTrue="1" operator="greaterThanOrEqual">
      <formula>100</formula>
    </cfRule>
    <cfRule type="cellIs" dxfId="140" priority="3" stopIfTrue="1" operator="between">
      <formula>0.1</formula>
      <formula>99.99999</formula>
    </cfRule>
  </conditionalFormatting>
  <conditionalFormatting sqref="B5:M5 B7:M7 B11:M11 B33:M33 B13:M13 B15:M15 B17:M17 B19:M19 B21:M21 B23:M23 B25:M25 B27:M27 B29:M29 B31:M31 B9:M9">
    <cfRule type="expression" dxfId="139" priority="4" stopIfTrue="1">
      <formula>IF(OR(B5="T",B5=" "),1)</formula>
    </cfRule>
    <cfRule type="cellIs" dxfId="138" priority="5" stopIfTrue="1" operator="greaterThanOrEqual">
      <formula>100</formula>
    </cfRule>
    <cfRule type="cellIs" dxfId="137" priority="6" stopIfTrue="1" operator="between">
      <formula>0.1</formula>
      <formula>99.99999</formula>
    </cfRule>
  </conditionalFormatting>
  <hyperlinks>
    <hyperlink ref="B1" location="Consolidated!A1" display="Consolidate Link"/>
    <hyperlink ref="B2" location="CALC.!A1" display="CALC."/>
  </hyperlink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Sheet1</vt:lpstr>
      <vt:lpstr>CALC.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1993</vt:lpstr>
      <vt:lpstr>1992</vt:lpstr>
      <vt:lpstr>1991</vt:lpstr>
      <vt:lpstr>1990</vt:lpstr>
      <vt:lpstr>1989</vt:lpstr>
    </vt:vector>
  </TitlesOfParts>
  <Company>AuroGreen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Mason</dc:creator>
  <cp:lastModifiedBy>GiulioHP</cp:lastModifiedBy>
  <cp:lastPrinted>2014-04-15T13:44:00Z</cp:lastPrinted>
  <dcterms:created xsi:type="dcterms:W3CDTF">2003-10-26T12:19:33Z</dcterms:created>
  <dcterms:modified xsi:type="dcterms:W3CDTF">2016-11-04T10:00:23Z</dcterms:modified>
</cp:coreProperties>
</file>