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120" yWindow="80" windowWidth="23920" windowHeight="14720"/>
  </bookViews>
  <sheets>
    <sheet name="Wells Registry" sheetId="1" r:id="rId1"/>
    <sheet name="Info Source" sheetId="4" r:id="rId2"/>
    <sheet name="Well Type" sheetId="5" r:id="rId3"/>
    <sheet name="Well Status" sheetId="6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4" i="1" l="1"/>
  <c r="Q85" i="1"/>
  <c r="Q86" i="1"/>
  <c r="Q87" i="1"/>
  <c r="Q88" i="1"/>
  <c r="Q89" i="1"/>
  <c r="Q90" i="1"/>
  <c r="Q83" i="1"/>
  <c r="Q74" i="1"/>
  <c r="Q75" i="1"/>
  <c r="Q76" i="1"/>
  <c r="Q77" i="1"/>
  <c r="Q78" i="1"/>
  <c r="Q79" i="1"/>
  <c r="Q80" i="1"/>
  <c r="Q81" i="1"/>
  <c r="Q82" i="1"/>
  <c r="Q73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43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2" i="1"/>
  <c r="J91" i="1"/>
  <c r="J42" i="1"/>
  <c r="J72" i="1"/>
  <c r="J9" i="1"/>
  <c r="J44" i="1"/>
  <c r="J3" i="1"/>
  <c r="J4" i="1"/>
  <c r="J5" i="1"/>
  <c r="J6" i="1"/>
  <c r="J7" i="1"/>
  <c r="J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3" i="1"/>
  <c r="J45" i="1"/>
  <c r="J46" i="1"/>
  <c r="J47" i="1"/>
  <c r="J48" i="1"/>
  <c r="J49" i="1"/>
  <c r="J50" i="1"/>
  <c r="J51" i="1"/>
  <c r="J52" i="1"/>
  <c r="J53" i="1"/>
  <c r="J55" i="1"/>
  <c r="J56" i="1"/>
  <c r="J57" i="1"/>
  <c r="J58" i="1"/>
  <c r="J59" i="1"/>
  <c r="J60" i="1"/>
  <c r="J61" i="1"/>
  <c r="J62" i="1"/>
  <c r="J63" i="1"/>
  <c r="J64" i="1"/>
  <c r="J65" i="1"/>
  <c r="J66" i="1"/>
  <c r="J68" i="1"/>
  <c r="J69" i="1"/>
  <c r="J70" i="1"/>
  <c r="J71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2" i="1"/>
</calcChain>
</file>

<file path=xl/sharedStrings.xml><?xml version="1.0" encoding="utf-8"?>
<sst xmlns="http://schemas.openxmlformats.org/spreadsheetml/2006/main" count="290" uniqueCount="161">
  <si>
    <t>Easting</t>
  </si>
  <si>
    <t>Northing</t>
  </si>
  <si>
    <t>Info Source id</t>
  </si>
  <si>
    <t>Well Status id</t>
  </si>
  <si>
    <t>Well Type</t>
  </si>
  <si>
    <t>Well Type id</t>
  </si>
  <si>
    <t>Well Status</t>
  </si>
  <si>
    <t>Information Source</t>
  </si>
  <si>
    <t>Address</t>
  </si>
  <si>
    <t>Harvest</t>
  </si>
  <si>
    <t>041212999EGB014</t>
  </si>
  <si>
    <t>BOREWELL</t>
  </si>
  <si>
    <t>OPEN WELL</t>
  </si>
  <si>
    <t>DUG CUM BORE</t>
  </si>
  <si>
    <t>FUNCTIONING</t>
  </si>
  <si>
    <t>NOT IN USE</t>
  </si>
  <si>
    <t>ABANDONED</t>
  </si>
  <si>
    <t>CLOSED</t>
  </si>
  <si>
    <t>Auroville</t>
  </si>
  <si>
    <t>Ramesh</t>
  </si>
  <si>
    <t>Pony Farm</t>
  </si>
  <si>
    <t>Solar Pump</t>
  </si>
  <si>
    <t>041212999ITZ001</t>
  </si>
  <si>
    <t>041212999ITZ002</t>
  </si>
  <si>
    <t>041212999WGB003</t>
  </si>
  <si>
    <t>041212999SGB028</t>
  </si>
  <si>
    <t>041212999ITZ004</t>
  </si>
  <si>
    <t>041212999ITZ010</t>
  </si>
  <si>
    <t>041212999ITZ009</t>
  </si>
  <si>
    <t>041212999EGB027</t>
  </si>
  <si>
    <t>041212999SGB001</t>
  </si>
  <si>
    <t>041212999SGB004</t>
  </si>
  <si>
    <t>Forecomers Wazo NOT IN USE</t>
  </si>
  <si>
    <t>Forecomers Wazo</t>
  </si>
  <si>
    <t>Forecomers Karlheinz</t>
  </si>
  <si>
    <t>041212999EGB019</t>
  </si>
  <si>
    <t>Pitchandikulam Dilip</t>
  </si>
  <si>
    <t>041212999SGB008</t>
  </si>
  <si>
    <t>041212999SGB017</t>
  </si>
  <si>
    <t>041212999RDZ015</t>
  </si>
  <si>
    <t>041212999MAT005</t>
  </si>
  <si>
    <t>041212999RDZ009</t>
  </si>
  <si>
    <t>041212999EEG001</t>
  </si>
  <si>
    <t>041212999EEG002</t>
  </si>
  <si>
    <t>041212999EEG003</t>
  </si>
  <si>
    <t>041212999EEG017</t>
  </si>
  <si>
    <t>041212999EEG015</t>
  </si>
  <si>
    <t>041212999EEG010</t>
  </si>
  <si>
    <t>041212999EEG026</t>
  </si>
  <si>
    <t>041212999EEG011</t>
  </si>
  <si>
    <t>041212999EEG009</t>
  </si>
  <si>
    <t>041212999EEG013</t>
  </si>
  <si>
    <t>041212999EEG006</t>
  </si>
  <si>
    <t>041212999EEG020</t>
  </si>
  <si>
    <t>041212999IDZ014</t>
  </si>
  <si>
    <t>Kottakarai Farm</t>
  </si>
  <si>
    <t>041212999IDZ013</t>
  </si>
  <si>
    <t>Kottakarai Colony</t>
  </si>
  <si>
    <t>Kottakarai Anand</t>
  </si>
  <si>
    <t>041212999IDZ008</t>
  </si>
  <si>
    <t>041212999RDZ001</t>
  </si>
  <si>
    <t>041212999EGB040</t>
  </si>
  <si>
    <t>Gaia</t>
  </si>
  <si>
    <t>041212999RDZ008</t>
  </si>
  <si>
    <t>041212999RDZ005</t>
  </si>
  <si>
    <t>041212999RDZ004</t>
  </si>
  <si>
    <t>041212999EEG023</t>
  </si>
  <si>
    <t>041212999EGB034</t>
  </si>
  <si>
    <t>041212999EEG005</t>
  </si>
  <si>
    <t>Samriddhi windmill</t>
  </si>
  <si>
    <t>Samriddhi Solar Pump</t>
  </si>
  <si>
    <t>Gaia's Garden</t>
  </si>
  <si>
    <t>041212999IDZ022</t>
  </si>
  <si>
    <t>041212999ITZ007</t>
  </si>
  <si>
    <t>041212999IDZ015</t>
  </si>
  <si>
    <t>041212999WGB002</t>
  </si>
  <si>
    <t>041212999WGB006</t>
  </si>
  <si>
    <t>Isaiambalam</t>
  </si>
  <si>
    <t>Silence Colors of Nature</t>
  </si>
  <si>
    <t>041212999NGB004</t>
  </si>
  <si>
    <t>041212999IDZ026</t>
  </si>
  <si>
    <t>041212999CUZ006</t>
  </si>
  <si>
    <t>Aurovelo Sukrit</t>
  </si>
  <si>
    <t>Nine Palms Shanthi</t>
  </si>
  <si>
    <t>Nine Palms Shanthi - Shivaji</t>
  </si>
  <si>
    <t>Herbal Forest</t>
  </si>
  <si>
    <t>Kuilapalayam Horses Temple</t>
  </si>
  <si>
    <t>041212999IDZ023</t>
  </si>
  <si>
    <t>041212999ESG013</t>
  </si>
  <si>
    <t>Main Pump</t>
  </si>
  <si>
    <t>Old Pump</t>
  </si>
  <si>
    <t>Open Well</t>
  </si>
  <si>
    <t>Not in Use</t>
  </si>
  <si>
    <t>NO DATA - Not in Use</t>
  </si>
  <si>
    <t>NO DATA - In Use</t>
  </si>
  <si>
    <t>NO DATA</t>
  </si>
  <si>
    <t>NO DATA - Old Well</t>
  </si>
  <si>
    <t>NO DATA - New Well</t>
  </si>
  <si>
    <t>In Use</t>
  </si>
  <si>
    <t>In use, but sealed</t>
  </si>
  <si>
    <t>Windmill</t>
  </si>
  <si>
    <t>NO DATA - Open Well</t>
  </si>
  <si>
    <t>NO DATA - Very Old Well</t>
  </si>
  <si>
    <t>NO DATA - Main Pump</t>
  </si>
  <si>
    <t>NO DATA - Solar Pump</t>
  </si>
  <si>
    <t>NO DATA - Colors of Nature</t>
  </si>
  <si>
    <t>NO DATA - Guest House</t>
  </si>
  <si>
    <t>NO DATA - Borewell</t>
  </si>
  <si>
    <t>New Pump</t>
  </si>
  <si>
    <t>Certitude Community</t>
  </si>
  <si>
    <t>Djaima Windmill</t>
  </si>
  <si>
    <t>Sangamam Gopal</t>
  </si>
  <si>
    <t>Kottakarai Farm Sundaram</t>
  </si>
  <si>
    <t>Kottakarai Garden Sundaram</t>
  </si>
  <si>
    <t>Sincerity</t>
  </si>
  <si>
    <t>Windharra</t>
  </si>
  <si>
    <t>Herbal Forest Sivaraj</t>
  </si>
  <si>
    <t>La Ferme Arumugam</t>
  </si>
  <si>
    <t>YES</t>
  </si>
  <si>
    <t>WH Observation well</t>
  </si>
  <si>
    <t>Not accessible</t>
  </si>
  <si>
    <t>NO DATA - Windmill CLOSED</t>
  </si>
  <si>
    <t>041212999EGB018
Pitchandikulam Dilip OLD</t>
  </si>
  <si>
    <t>041212999IDZ017
Revelation</t>
  </si>
  <si>
    <t>041212999EGB033
Sharnga</t>
  </si>
  <si>
    <t>041212999EGB030
Sharnga</t>
  </si>
  <si>
    <t>041212999EEG008
Auromodele</t>
  </si>
  <si>
    <t>041212999RDZ012
Gaia</t>
  </si>
  <si>
    <t>041212999RDZ003
Tency</t>
  </si>
  <si>
    <t>041212999EGB007</t>
  </si>
  <si>
    <t>041212999SGB023
New Lands</t>
  </si>
  <si>
    <t>041212999IDZ019
Silence Guest House</t>
  </si>
  <si>
    <t>041212999NGB005
Discipline Shiva</t>
  </si>
  <si>
    <t>041212999IDZ003
Auroshilpam</t>
  </si>
  <si>
    <t>041212999IDZ024
Verite</t>
  </si>
  <si>
    <t>041212999EGB002
Aurogreen Community</t>
  </si>
  <si>
    <t>041212999EGB004
Aurogreen Tine</t>
  </si>
  <si>
    <t>041212999NGB014
Ritam</t>
  </si>
  <si>
    <t>041212999NGB011
Nine Palms Shanthi</t>
  </si>
  <si>
    <t>041212999EEG016
La Ferme</t>
  </si>
  <si>
    <t>041212999EGB005
Dana</t>
  </si>
  <si>
    <t>Solitude Windmill</t>
  </si>
  <si>
    <t>Kottakarai Surya</t>
  </si>
  <si>
    <t>New Well, done on 13.09.2016
depth 575 ft, 175.26 meters
Casing 8 in, pump at 340 feet, 103 meters</t>
  </si>
  <si>
    <t>id</t>
  </si>
  <si>
    <t>wellcode</t>
  </si>
  <si>
    <t>loc_id</t>
  </si>
  <si>
    <t>type_id</t>
  </si>
  <si>
    <t>status_id</t>
  </si>
  <si>
    <t>infosrc_id</t>
  </si>
  <si>
    <t>res_id</t>
  </si>
  <si>
    <t>cf</t>
  </si>
  <si>
    <t>notes</t>
  </si>
  <si>
    <t>obs</t>
  </si>
  <si>
    <t>Silence Bobby Workshop</t>
  </si>
  <si>
    <t>Kottakarai Anand Not in Use</t>
  </si>
  <si>
    <t>Alankuppam</t>
  </si>
  <si>
    <t>Well id</t>
  </si>
  <si>
    <t>Well Code</t>
  </si>
  <si>
    <t>Sharnga</t>
  </si>
  <si>
    <t>Elevation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</si>
</sst>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Verdana"/>
      <family val="2"/>
    </font>
    <font>
      <sz val="8"/>
      <color rgb="FFFF0000"/>
      <name val="Verdana"/>
      <family val="2"/>
    </font>
    <font>
      <sz val="8"/>
      <name val="Verdana"/>
      <family val="2"/>
    </font>
    <font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/>
    </xf>
    <xf numFmtId="1" fontId="2" fillId="0" borderId="0" xfId="0" quotePrefix="1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 wrapText="1"/>
    </xf>
    <xf numFmtId="1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9" fillId="0" borderId="2" xfId="0" applyNumberFormat="1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workbookViewId="0">
      <selection activeCell="H2" sqref="H2:H91"/>
    </sheetView>
  </sheetViews>
  <sheetFormatPr baseColWidth="10" defaultColWidth="8.83203125" defaultRowHeight="10" x14ac:dyDescent="0"/>
  <cols>
    <col min="1" max="1" width="5.5" style="15" bestFit="1" customWidth="1"/>
    <col min="2" max="2" width="22.5" style="16" bestFit="1" customWidth="1"/>
    <col min="3" max="3" width="6" style="10" bestFit="1" customWidth="1"/>
    <col min="4" max="4" width="7" style="10" bestFit="1" customWidth="1"/>
    <col min="5" max="5" width="5.83203125" style="10" bestFit="1" customWidth="1"/>
    <col min="6" max="6" width="21.1640625" style="10" bestFit="1" customWidth="1"/>
    <col min="7" max="7" width="6.83203125" style="10" customWidth="1"/>
    <col min="8" max="8" width="6.1640625" style="11" bestFit="1" customWidth="1"/>
    <col min="9" max="9" width="20.6640625" style="11" bestFit="1" customWidth="1"/>
    <col min="10" max="10" width="9.33203125" style="17" customWidth="1"/>
    <col min="11" max="12" width="10" style="11" bestFit="1" customWidth="1"/>
    <col min="13" max="14" width="8.83203125" style="11"/>
    <col min="15" max="15" width="8.1640625" style="11" bestFit="1" customWidth="1"/>
    <col min="16" max="16" width="21.6640625" style="11" bestFit="1" customWidth="1"/>
    <col min="17" max="16384" width="8.83203125" style="11"/>
  </cols>
  <sheetData>
    <row r="1" spans="1:17" s="14" customFormat="1" ht="20">
      <c r="A1" s="5" t="s">
        <v>144</v>
      </c>
      <c r="B1" s="6" t="s">
        <v>145</v>
      </c>
      <c r="C1" s="7" t="s">
        <v>147</v>
      </c>
      <c r="D1" s="7" t="s">
        <v>148</v>
      </c>
      <c r="E1" s="7" t="s">
        <v>149</v>
      </c>
      <c r="F1" s="7" t="s">
        <v>150</v>
      </c>
      <c r="G1" s="7" t="s">
        <v>146</v>
      </c>
      <c r="H1" s="6" t="s">
        <v>151</v>
      </c>
      <c r="I1" s="6" t="s">
        <v>152</v>
      </c>
      <c r="J1" s="8" t="s">
        <v>153</v>
      </c>
      <c r="K1" s="6" t="s">
        <v>0</v>
      </c>
      <c r="L1" s="6" t="s">
        <v>1</v>
      </c>
      <c r="N1" t="s">
        <v>157</v>
      </c>
      <c r="O1" t="s">
        <v>160</v>
      </c>
      <c r="P1" s="39" t="s">
        <v>158</v>
      </c>
    </row>
    <row r="2" spans="1:17" ht="14">
      <c r="A2" s="15">
        <v>1</v>
      </c>
      <c r="B2" s="16" t="s">
        <v>10</v>
      </c>
      <c r="C2" s="10">
        <v>1</v>
      </c>
      <c r="D2" s="10">
        <v>1</v>
      </c>
      <c r="E2" s="10">
        <v>2</v>
      </c>
      <c r="F2" s="10">
        <v>384</v>
      </c>
      <c r="G2" s="10">
        <v>40</v>
      </c>
      <c r="H2" s="38">
        <v>0.43</v>
      </c>
      <c r="I2" s="13" t="s">
        <v>21</v>
      </c>
      <c r="J2" s="17" t="str">
        <f t="shared" ref="J2:J38" si="0">IF(D2=2, "YES", "NO")</f>
        <v>NO</v>
      </c>
      <c r="K2" s="9">
        <v>371689.435</v>
      </c>
      <c r="L2" s="9">
        <v>1328851.5049999999</v>
      </c>
      <c r="N2">
        <v>1</v>
      </c>
      <c r="O2" s="40">
        <v>50.18</v>
      </c>
      <c r="P2" s="41" t="s">
        <v>10</v>
      </c>
      <c r="Q2" s="11" t="str">
        <f>IF(N2=A2,"ok","NOOO")</f>
        <v>ok</v>
      </c>
    </row>
    <row r="3" spans="1:17" ht="14">
      <c r="A3" s="15">
        <v>2</v>
      </c>
      <c r="B3" s="16" t="s">
        <v>22</v>
      </c>
      <c r="C3" s="10">
        <v>1</v>
      </c>
      <c r="D3" s="10">
        <v>1</v>
      </c>
      <c r="E3" s="10">
        <v>2</v>
      </c>
      <c r="F3" s="10">
        <v>396</v>
      </c>
      <c r="G3" s="10">
        <v>41</v>
      </c>
      <c r="H3" s="38">
        <v>0.5</v>
      </c>
      <c r="I3" s="13" t="s">
        <v>89</v>
      </c>
      <c r="J3" s="17" t="str">
        <f t="shared" si="0"/>
        <v>NO</v>
      </c>
      <c r="K3" s="9">
        <v>369515.58</v>
      </c>
      <c r="L3" s="9">
        <v>1327489.98</v>
      </c>
      <c r="N3">
        <v>2</v>
      </c>
      <c r="O3" s="40">
        <v>41.92</v>
      </c>
      <c r="P3" s="42" t="s">
        <v>22</v>
      </c>
      <c r="Q3" s="11" t="str">
        <f t="shared" ref="Q3:Q66" si="1">IF(N3=A3,"ok","NOOO")</f>
        <v>ok</v>
      </c>
    </row>
    <row r="4" spans="1:17" ht="14">
      <c r="A4" s="15">
        <v>3</v>
      </c>
      <c r="B4" s="16" t="s">
        <v>23</v>
      </c>
      <c r="C4" s="10">
        <v>1</v>
      </c>
      <c r="D4" s="10">
        <v>1</v>
      </c>
      <c r="E4" s="10">
        <v>2</v>
      </c>
      <c r="F4" s="10">
        <v>396</v>
      </c>
      <c r="G4" s="10">
        <v>41</v>
      </c>
      <c r="H4" s="38">
        <v>0.22</v>
      </c>
      <c r="I4" s="13" t="s">
        <v>90</v>
      </c>
      <c r="J4" s="17" t="str">
        <f t="shared" si="0"/>
        <v>NO</v>
      </c>
      <c r="K4" s="9">
        <v>369627.647</v>
      </c>
      <c r="L4" s="9">
        <v>1327346.3729999999</v>
      </c>
      <c r="N4">
        <v>3</v>
      </c>
      <c r="O4" s="40">
        <v>43.56</v>
      </c>
      <c r="P4" s="42" t="s">
        <v>23</v>
      </c>
      <c r="Q4" s="11" t="str">
        <f t="shared" si="1"/>
        <v>ok</v>
      </c>
    </row>
    <row r="5" spans="1:17" ht="14">
      <c r="A5" s="15">
        <v>4</v>
      </c>
      <c r="B5" s="18" t="s">
        <v>24</v>
      </c>
      <c r="C5" s="10">
        <v>1</v>
      </c>
      <c r="D5" s="10">
        <v>1</v>
      </c>
      <c r="E5" s="10">
        <v>2</v>
      </c>
      <c r="F5" s="10">
        <v>432</v>
      </c>
      <c r="G5" s="10">
        <v>45</v>
      </c>
      <c r="H5" s="38">
        <v>0.71</v>
      </c>
      <c r="I5" s="13" t="s">
        <v>21</v>
      </c>
      <c r="J5" s="17" t="str">
        <f t="shared" si="0"/>
        <v>NO</v>
      </c>
      <c r="K5" s="9">
        <v>369175.67599999998</v>
      </c>
      <c r="L5" s="9">
        <v>1326895.8659999999</v>
      </c>
      <c r="N5">
        <v>4</v>
      </c>
      <c r="O5" s="40">
        <v>39.68</v>
      </c>
      <c r="P5" s="42" t="s">
        <v>24</v>
      </c>
      <c r="Q5" s="11" t="str">
        <f t="shared" si="1"/>
        <v>ok</v>
      </c>
    </row>
    <row r="6" spans="1:17" ht="14">
      <c r="A6" s="15">
        <v>5</v>
      </c>
      <c r="B6" s="18" t="s">
        <v>25</v>
      </c>
      <c r="C6" s="10">
        <v>1</v>
      </c>
      <c r="D6" s="10">
        <v>1</v>
      </c>
      <c r="E6" s="10">
        <v>2</v>
      </c>
      <c r="F6" s="10">
        <v>1738</v>
      </c>
      <c r="G6" s="10">
        <v>153</v>
      </c>
      <c r="H6" s="38">
        <v>0.32</v>
      </c>
      <c r="I6" s="13"/>
      <c r="J6" s="17" t="str">
        <f t="shared" si="0"/>
        <v>NO</v>
      </c>
      <c r="K6" s="9">
        <v>369360.50199999998</v>
      </c>
      <c r="L6" s="9">
        <v>1326482.6240000001</v>
      </c>
      <c r="N6">
        <v>5</v>
      </c>
      <c r="O6" s="40">
        <v>40.67</v>
      </c>
      <c r="P6" s="25" t="s">
        <v>25</v>
      </c>
      <c r="Q6" s="11" t="str">
        <f t="shared" si="1"/>
        <v>ok</v>
      </c>
    </row>
    <row r="7" spans="1:17" ht="14">
      <c r="A7" s="15">
        <v>6</v>
      </c>
      <c r="B7" s="16" t="s">
        <v>26</v>
      </c>
      <c r="C7" s="10">
        <v>1</v>
      </c>
      <c r="D7" s="10">
        <v>1</v>
      </c>
      <c r="E7" s="10">
        <v>2</v>
      </c>
      <c r="F7" s="10">
        <v>2093</v>
      </c>
      <c r="G7" s="10">
        <v>179</v>
      </c>
      <c r="H7" s="38">
        <v>0.23</v>
      </c>
      <c r="I7" s="13"/>
      <c r="J7" s="17" t="str">
        <f t="shared" si="0"/>
        <v>NO</v>
      </c>
      <c r="K7" s="9">
        <v>369351.16600000003</v>
      </c>
      <c r="L7" s="9">
        <v>1327263.9609999999</v>
      </c>
      <c r="N7">
        <v>6</v>
      </c>
      <c r="O7" s="40">
        <v>39</v>
      </c>
      <c r="P7" s="25" t="s">
        <v>26</v>
      </c>
      <c r="Q7" s="11" t="str">
        <f t="shared" si="1"/>
        <v>ok</v>
      </c>
    </row>
    <row r="8" spans="1:17" ht="14">
      <c r="A8" s="15">
        <v>7</v>
      </c>
      <c r="B8" s="16" t="s">
        <v>27</v>
      </c>
      <c r="C8" s="10">
        <v>2</v>
      </c>
      <c r="D8" s="10">
        <v>1</v>
      </c>
      <c r="E8" s="10">
        <v>2</v>
      </c>
      <c r="F8" s="10">
        <v>1784</v>
      </c>
      <c r="G8" s="10">
        <v>159</v>
      </c>
      <c r="H8" s="38">
        <v>0.63</v>
      </c>
      <c r="I8" s="13" t="s">
        <v>91</v>
      </c>
      <c r="J8" s="17" t="str">
        <f t="shared" si="0"/>
        <v>NO</v>
      </c>
      <c r="K8" s="9">
        <v>369127.98700000002</v>
      </c>
      <c r="L8" s="9">
        <v>1327445.216</v>
      </c>
      <c r="N8">
        <v>7</v>
      </c>
      <c r="O8" s="40">
        <v>34.69</v>
      </c>
      <c r="P8" s="42" t="s">
        <v>27</v>
      </c>
      <c r="Q8" s="11" t="str">
        <f t="shared" si="1"/>
        <v>ok</v>
      </c>
    </row>
    <row r="9" spans="1:17" ht="14">
      <c r="A9" s="15">
        <v>87</v>
      </c>
      <c r="B9" s="16" t="s">
        <v>141</v>
      </c>
      <c r="C9" s="10">
        <v>1</v>
      </c>
      <c r="D9" s="10">
        <v>1</v>
      </c>
      <c r="E9" s="10">
        <v>2</v>
      </c>
      <c r="F9" s="10">
        <v>1784</v>
      </c>
      <c r="G9" s="10">
        <v>159</v>
      </c>
      <c r="H9" s="38">
        <v>0.36</v>
      </c>
      <c r="I9" s="13"/>
      <c r="J9" s="17" t="str">
        <f t="shared" si="0"/>
        <v>NO</v>
      </c>
      <c r="K9" s="9">
        <v>369139.054</v>
      </c>
      <c r="L9" s="9">
        <v>1327486.091</v>
      </c>
      <c r="N9">
        <v>87</v>
      </c>
      <c r="O9"/>
      <c r="P9" s="26" t="s">
        <v>141</v>
      </c>
      <c r="Q9" s="11" t="str">
        <f t="shared" si="1"/>
        <v>ok</v>
      </c>
    </row>
    <row r="10" spans="1:17" ht="14">
      <c r="A10" s="15">
        <v>8</v>
      </c>
      <c r="B10" s="16" t="s">
        <v>28</v>
      </c>
      <c r="C10" s="10">
        <v>1</v>
      </c>
      <c r="D10" s="10">
        <v>2</v>
      </c>
      <c r="E10" s="10">
        <v>2</v>
      </c>
      <c r="F10" s="19">
        <v>2034</v>
      </c>
      <c r="G10" s="10">
        <v>174</v>
      </c>
      <c r="H10" s="38">
        <v>0.66</v>
      </c>
      <c r="I10" s="13" t="s">
        <v>92</v>
      </c>
      <c r="J10" s="17" t="str">
        <f t="shared" si="0"/>
        <v>YES</v>
      </c>
      <c r="K10" s="9">
        <v>369846.47200000001</v>
      </c>
      <c r="L10" s="9">
        <v>1327641.2830000001</v>
      </c>
      <c r="N10">
        <v>8</v>
      </c>
      <c r="O10" s="40">
        <v>47.91</v>
      </c>
      <c r="P10" s="42" t="s">
        <v>28</v>
      </c>
      <c r="Q10" s="11" t="str">
        <f t="shared" si="1"/>
        <v>ok</v>
      </c>
    </row>
    <row r="11" spans="1:17" ht="14">
      <c r="A11" s="15">
        <v>9</v>
      </c>
      <c r="B11" s="18" t="s">
        <v>29</v>
      </c>
      <c r="C11" s="10">
        <v>1</v>
      </c>
      <c r="D11" s="10">
        <v>2</v>
      </c>
      <c r="E11" s="10">
        <v>2</v>
      </c>
      <c r="F11" s="10">
        <v>1631</v>
      </c>
      <c r="G11" s="10">
        <v>140</v>
      </c>
      <c r="H11" s="38">
        <v>0</v>
      </c>
      <c r="I11" s="13" t="s">
        <v>92</v>
      </c>
      <c r="J11" s="17" t="str">
        <f t="shared" si="0"/>
        <v>YES</v>
      </c>
      <c r="K11" s="9">
        <v>372111.19</v>
      </c>
      <c r="L11" s="9">
        <v>1327646.4669999999</v>
      </c>
      <c r="N11">
        <v>9</v>
      </c>
      <c r="O11" s="43">
        <v>40.14</v>
      </c>
      <c r="P11" s="25" t="s">
        <v>29</v>
      </c>
      <c r="Q11" s="11" t="str">
        <f t="shared" si="1"/>
        <v>ok</v>
      </c>
    </row>
    <row r="12" spans="1:17" ht="14">
      <c r="A12" s="15">
        <v>10</v>
      </c>
      <c r="B12" s="16" t="s">
        <v>30</v>
      </c>
      <c r="C12" s="10">
        <v>1</v>
      </c>
      <c r="D12" s="10">
        <v>2</v>
      </c>
      <c r="E12" s="10">
        <v>2</v>
      </c>
      <c r="F12" s="10">
        <v>2</v>
      </c>
      <c r="G12" s="10">
        <v>1</v>
      </c>
      <c r="H12" s="38">
        <v>0.22</v>
      </c>
      <c r="I12" s="13" t="s">
        <v>92</v>
      </c>
      <c r="J12" s="17" t="str">
        <f t="shared" si="0"/>
        <v>YES</v>
      </c>
      <c r="K12" s="9">
        <v>370868.31900000002</v>
      </c>
      <c r="L12" s="9">
        <v>1325695.801</v>
      </c>
      <c r="N12">
        <v>10</v>
      </c>
      <c r="O12" s="40">
        <v>44.11</v>
      </c>
      <c r="P12" s="42" t="s">
        <v>30</v>
      </c>
      <c r="Q12" s="11" t="str">
        <f t="shared" si="1"/>
        <v>ok</v>
      </c>
    </row>
    <row r="13" spans="1:17" ht="14">
      <c r="A13" s="15">
        <v>11</v>
      </c>
      <c r="B13" s="18" t="s">
        <v>31</v>
      </c>
      <c r="C13" s="10">
        <v>1</v>
      </c>
      <c r="D13" s="10">
        <v>2</v>
      </c>
      <c r="E13" s="10">
        <v>2</v>
      </c>
      <c r="F13" s="10">
        <v>11</v>
      </c>
      <c r="G13" s="10">
        <v>3</v>
      </c>
      <c r="H13" s="38">
        <v>0</v>
      </c>
      <c r="I13" s="13" t="s">
        <v>92</v>
      </c>
      <c r="J13" s="17" t="str">
        <f t="shared" si="0"/>
        <v>YES</v>
      </c>
      <c r="K13" s="9">
        <v>371303.81599999999</v>
      </c>
      <c r="L13" s="9">
        <v>1325862.0460000001</v>
      </c>
      <c r="N13">
        <v>11</v>
      </c>
      <c r="O13" s="43">
        <v>42.9</v>
      </c>
      <c r="P13" s="25" t="s">
        <v>31</v>
      </c>
      <c r="Q13" s="11" t="str">
        <f t="shared" si="1"/>
        <v>ok</v>
      </c>
    </row>
    <row r="14" spans="1:17" ht="14">
      <c r="A14" s="15">
        <v>12</v>
      </c>
      <c r="B14" s="20" t="s">
        <v>32</v>
      </c>
      <c r="C14" s="10">
        <v>1</v>
      </c>
      <c r="D14" s="10">
        <v>2</v>
      </c>
      <c r="E14" s="10">
        <v>2</v>
      </c>
      <c r="F14" s="10">
        <v>831</v>
      </c>
      <c r="G14" s="10">
        <v>73</v>
      </c>
      <c r="H14" s="38">
        <v>0</v>
      </c>
      <c r="I14" s="13" t="s">
        <v>93</v>
      </c>
      <c r="J14" s="17" t="str">
        <f t="shared" si="0"/>
        <v>YES</v>
      </c>
      <c r="K14" s="9">
        <v>371161.53899999999</v>
      </c>
      <c r="L14" s="9">
        <v>1324956.939</v>
      </c>
      <c r="N14">
        <v>12</v>
      </c>
      <c r="O14"/>
      <c r="P14" s="27" t="s">
        <v>32</v>
      </c>
      <c r="Q14" s="11" t="str">
        <f t="shared" si="1"/>
        <v>ok</v>
      </c>
    </row>
    <row r="15" spans="1:17" ht="14">
      <c r="A15" s="15">
        <v>13</v>
      </c>
      <c r="B15" s="20" t="s">
        <v>33</v>
      </c>
      <c r="C15" s="10">
        <v>1</v>
      </c>
      <c r="D15" s="10">
        <v>1</v>
      </c>
      <c r="E15" s="10">
        <v>2</v>
      </c>
      <c r="F15" s="10">
        <v>831</v>
      </c>
      <c r="G15" s="10">
        <v>73</v>
      </c>
      <c r="H15" s="38">
        <v>0.26</v>
      </c>
      <c r="I15" s="13" t="s">
        <v>94</v>
      </c>
      <c r="J15" s="17" t="str">
        <f t="shared" si="0"/>
        <v>NO</v>
      </c>
      <c r="K15" s="9">
        <v>371191.489</v>
      </c>
      <c r="L15" s="9">
        <v>1325034.453</v>
      </c>
      <c r="N15">
        <v>13</v>
      </c>
      <c r="O15"/>
      <c r="P15" s="27" t="s">
        <v>33</v>
      </c>
      <c r="Q15" s="11" t="str">
        <f t="shared" si="1"/>
        <v>ok</v>
      </c>
    </row>
    <row r="16" spans="1:17" ht="14">
      <c r="A16" s="15">
        <v>14</v>
      </c>
      <c r="B16" s="20" t="s">
        <v>34</v>
      </c>
      <c r="C16" s="10">
        <v>1</v>
      </c>
      <c r="D16" s="10">
        <v>1</v>
      </c>
      <c r="E16" s="10">
        <v>2</v>
      </c>
      <c r="F16" s="10">
        <v>829</v>
      </c>
      <c r="G16" s="10">
        <v>73</v>
      </c>
      <c r="H16" s="38">
        <v>0.38</v>
      </c>
      <c r="I16" s="13" t="s">
        <v>95</v>
      </c>
      <c r="J16" s="17" t="str">
        <f t="shared" si="0"/>
        <v>NO</v>
      </c>
      <c r="K16" s="9">
        <v>371023.84600000002</v>
      </c>
      <c r="L16" s="9">
        <v>1324816.9550000001</v>
      </c>
      <c r="N16">
        <v>14</v>
      </c>
      <c r="O16"/>
      <c r="P16" s="27" t="s">
        <v>34</v>
      </c>
      <c r="Q16" s="11" t="str">
        <f t="shared" si="1"/>
        <v>ok</v>
      </c>
    </row>
    <row r="17" spans="1:17" ht="12" customHeight="1">
      <c r="A17" s="15">
        <v>15</v>
      </c>
      <c r="B17" s="20" t="s">
        <v>35</v>
      </c>
      <c r="C17" s="10">
        <v>1</v>
      </c>
      <c r="D17" s="10">
        <v>1</v>
      </c>
      <c r="E17" s="10">
        <v>2</v>
      </c>
      <c r="F17" s="10">
        <v>1397</v>
      </c>
      <c r="G17" s="10">
        <v>119</v>
      </c>
      <c r="H17" s="38">
        <v>0.51</v>
      </c>
      <c r="I17" s="13"/>
      <c r="J17" s="17" t="str">
        <f t="shared" si="0"/>
        <v>NO</v>
      </c>
      <c r="K17" s="9">
        <v>371668.98300000001</v>
      </c>
      <c r="L17" s="9">
        <v>1326515.575</v>
      </c>
      <c r="N17">
        <v>15</v>
      </c>
      <c r="O17" s="43">
        <v>41.89</v>
      </c>
      <c r="P17" t="s">
        <v>35</v>
      </c>
      <c r="Q17" s="11" t="str">
        <f t="shared" si="1"/>
        <v>ok</v>
      </c>
    </row>
    <row r="18" spans="1:17" ht="23">
      <c r="A18" s="15">
        <v>16</v>
      </c>
      <c r="B18" s="12" t="s">
        <v>122</v>
      </c>
      <c r="C18" s="10">
        <v>1</v>
      </c>
      <c r="D18" s="10">
        <v>1</v>
      </c>
      <c r="E18" s="10">
        <v>2</v>
      </c>
      <c r="F18" s="10">
        <v>1399</v>
      </c>
      <c r="G18" s="10">
        <v>119</v>
      </c>
      <c r="H18" s="38">
        <v>0.12</v>
      </c>
      <c r="I18" s="13" t="s">
        <v>96</v>
      </c>
      <c r="J18" s="17" t="str">
        <f t="shared" si="0"/>
        <v>NO</v>
      </c>
      <c r="K18" s="9">
        <v>371318.375</v>
      </c>
      <c r="L18" s="9">
        <v>1326210.047</v>
      </c>
      <c r="N18">
        <v>16</v>
      </c>
      <c r="O18" s="43">
        <v>41.87</v>
      </c>
      <c r="P18" s="29" t="s">
        <v>122</v>
      </c>
      <c r="Q18" s="11" t="str">
        <f t="shared" si="1"/>
        <v>ok</v>
      </c>
    </row>
    <row r="19" spans="1:17" ht="14">
      <c r="A19" s="15">
        <v>17</v>
      </c>
      <c r="B19" s="20" t="s">
        <v>36</v>
      </c>
      <c r="C19" s="10">
        <v>1</v>
      </c>
      <c r="D19" s="10">
        <v>1</v>
      </c>
      <c r="E19" s="10">
        <v>2</v>
      </c>
      <c r="F19" s="10">
        <v>1399</v>
      </c>
      <c r="G19" s="10">
        <v>119</v>
      </c>
      <c r="H19" s="38">
        <v>0.22</v>
      </c>
      <c r="I19" s="13" t="s">
        <v>97</v>
      </c>
      <c r="J19" s="17" t="str">
        <f t="shared" si="0"/>
        <v>NO</v>
      </c>
      <c r="K19" s="9">
        <v>371311.41700000002</v>
      </c>
      <c r="L19" s="9">
        <v>1326212.7309999999</v>
      </c>
      <c r="N19">
        <v>17</v>
      </c>
      <c r="O19"/>
      <c r="P19" s="27" t="s">
        <v>36</v>
      </c>
      <c r="Q19" s="11" t="str">
        <f t="shared" si="1"/>
        <v>ok</v>
      </c>
    </row>
    <row r="20" spans="1:17" ht="14">
      <c r="A20" s="15">
        <v>18</v>
      </c>
      <c r="B20" s="20" t="s">
        <v>37</v>
      </c>
      <c r="C20" s="10">
        <v>1</v>
      </c>
      <c r="D20" s="10">
        <v>1</v>
      </c>
      <c r="E20" s="10">
        <v>2</v>
      </c>
      <c r="F20" s="10">
        <v>49</v>
      </c>
      <c r="G20" s="10">
        <v>9</v>
      </c>
      <c r="H20" s="38">
        <v>-0.56999999999999995</v>
      </c>
      <c r="I20" s="13"/>
      <c r="J20" s="17" t="str">
        <f t="shared" si="0"/>
        <v>NO</v>
      </c>
      <c r="K20" s="9">
        <v>371191.511</v>
      </c>
      <c r="L20" s="9">
        <v>1325775.594</v>
      </c>
      <c r="N20">
        <v>18</v>
      </c>
      <c r="O20" s="40">
        <v>42.73</v>
      </c>
      <c r="P20" s="24" t="s">
        <v>37</v>
      </c>
      <c r="Q20" s="11" t="str">
        <f t="shared" si="1"/>
        <v>ok</v>
      </c>
    </row>
    <row r="21" spans="1:17" ht="14">
      <c r="A21" s="15">
        <v>19</v>
      </c>
      <c r="B21" s="18" t="s">
        <v>38</v>
      </c>
      <c r="C21" s="10">
        <v>1</v>
      </c>
      <c r="D21" s="10">
        <v>1</v>
      </c>
      <c r="E21" s="10">
        <v>2</v>
      </c>
      <c r="F21" s="10" t="s">
        <v>109</v>
      </c>
      <c r="G21" s="10">
        <v>48</v>
      </c>
      <c r="H21" s="38">
        <v>-0.54</v>
      </c>
      <c r="I21" s="13"/>
      <c r="J21" s="17" t="str">
        <f t="shared" si="0"/>
        <v>NO</v>
      </c>
      <c r="K21" s="9">
        <v>371039.51699999999</v>
      </c>
      <c r="L21" s="9">
        <v>1326310.4539999999</v>
      </c>
      <c r="N21">
        <v>19</v>
      </c>
      <c r="O21" s="43">
        <v>45.04</v>
      </c>
      <c r="P21" s="24" t="s">
        <v>38</v>
      </c>
      <c r="Q21" s="11" t="str">
        <f t="shared" si="1"/>
        <v>ok</v>
      </c>
    </row>
    <row r="22" spans="1:17" ht="14">
      <c r="A22" s="15">
        <v>20</v>
      </c>
      <c r="B22" s="20" t="s">
        <v>39</v>
      </c>
      <c r="C22" s="10">
        <v>1</v>
      </c>
      <c r="D22" s="10">
        <v>1</v>
      </c>
      <c r="E22" s="10">
        <v>2</v>
      </c>
      <c r="F22" s="10">
        <v>945</v>
      </c>
      <c r="G22" s="10">
        <v>78</v>
      </c>
      <c r="H22" s="38">
        <v>0.3</v>
      </c>
      <c r="I22" s="13"/>
      <c r="J22" s="17" t="str">
        <f t="shared" si="0"/>
        <v>NO</v>
      </c>
      <c r="K22" s="9">
        <v>371280.93900000001</v>
      </c>
      <c r="L22" s="9">
        <v>1327306.0490000001</v>
      </c>
      <c r="N22">
        <v>20</v>
      </c>
      <c r="O22" s="43">
        <v>47.18</v>
      </c>
      <c r="P22" s="28" t="s">
        <v>39</v>
      </c>
      <c r="Q22" s="11" t="str">
        <f t="shared" si="1"/>
        <v>ok</v>
      </c>
    </row>
    <row r="23" spans="1:17" ht="14">
      <c r="A23" s="15">
        <v>21</v>
      </c>
      <c r="B23" s="20" t="s">
        <v>40</v>
      </c>
      <c r="C23" s="10">
        <v>1</v>
      </c>
      <c r="D23" s="10">
        <v>1</v>
      </c>
      <c r="E23" s="10">
        <v>2</v>
      </c>
      <c r="F23" s="10">
        <v>1265</v>
      </c>
      <c r="G23" s="10">
        <v>107</v>
      </c>
      <c r="H23" s="38">
        <v>0.38</v>
      </c>
      <c r="I23" s="13"/>
      <c r="J23" s="17" t="str">
        <f t="shared" si="0"/>
        <v>NO</v>
      </c>
      <c r="K23" s="9">
        <v>370664.20600000001</v>
      </c>
      <c r="L23" s="9">
        <v>1327298.5279999999</v>
      </c>
      <c r="N23">
        <v>21</v>
      </c>
      <c r="O23" s="43">
        <v>53.99</v>
      </c>
      <c r="P23" s="28" t="s">
        <v>40</v>
      </c>
      <c r="Q23" s="11" t="str">
        <f t="shared" si="1"/>
        <v>ok</v>
      </c>
    </row>
    <row r="24" spans="1:17" ht="14">
      <c r="A24" s="15">
        <v>22</v>
      </c>
      <c r="B24" s="20" t="s">
        <v>41</v>
      </c>
      <c r="C24" s="10">
        <v>1</v>
      </c>
      <c r="D24" s="10">
        <v>1</v>
      </c>
      <c r="E24" s="10">
        <v>2</v>
      </c>
      <c r="F24" s="10">
        <v>590</v>
      </c>
      <c r="G24" s="10">
        <v>52</v>
      </c>
      <c r="H24" s="38">
        <v>-0.63</v>
      </c>
      <c r="I24" s="13"/>
      <c r="J24" s="17" t="str">
        <f t="shared" si="0"/>
        <v>NO</v>
      </c>
      <c r="K24" s="9">
        <v>370611.53899999999</v>
      </c>
      <c r="L24" s="9">
        <v>1326548.652</v>
      </c>
      <c r="N24">
        <v>22</v>
      </c>
      <c r="O24" s="43">
        <v>50.78</v>
      </c>
      <c r="P24" s="28" t="s">
        <v>41</v>
      </c>
      <c r="Q24" s="11" t="str">
        <f t="shared" si="1"/>
        <v>ok</v>
      </c>
    </row>
    <row r="25" spans="1:17" ht="14">
      <c r="A25" s="15">
        <v>23</v>
      </c>
      <c r="B25" s="20" t="s">
        <v>42</v>
      </c>
      <c r="C25" s="10">
        <v>1</v>
      </c>
      <c r="D25" s="10">
        <v>1</v>
      </c>
      <c r="E25" s="10">
        <v>2</v>
      </c>
      <c r="F25" s="10">
        <v>131</v>
      </c>
      <c r="G25" s="10">
        <v>18</v>
      </c>
      <c r="H25" s="38">
        <v>0.34</v>
      </c>
      <c r="I25" s="13" t="s">
        <v>98</v>
      </c>
      <c r="J25" s="17" t="str">
        <f t="shared" si="0"/>
        <v>NO</v>
      </c>
      <c r="K25" s="9">
        <v>372742.755</v>
      </c>
      <c r="L25" s="9">
        <v>1326379.0549999999</v>
      </c>
      <c r="N25">
        <v>23</v>
      </c>
      <c r="O25" s="43">
        <v>32.46</v>
      </c>
      <c r="P25" s="28" t="s">
        <v>42</v>
      </c>
      <c r="Q25" s="11" t="str">
        <f t="shared" si="1"/>
        <v>ok</v>
      </c>
    </row>
    <row r="26" spans="1:17" ht="14">
      <c r="A26" s="15">
        <v>24</v>
      </c>
      <c r="B26" s="20" t="s">
        <v>43</v>
      </c>
      <c r="C26" s="10">
        <v>1</v>
      </c>
      <c r="D26" s="10">
        <v>2</v>
      </c>
      <c r="E26" s="10">
        <v>2</v>
      </c>
      <c r="F26" s="10">
        <v>131</v>
      </c>
      <c r="G26" s="10">
        <v>18</v>
      </c>
      <c r="H26" s="38">
        <v>0.03</v>
      </c>
      <c r="I26" s="13" t="s">
        <v>92</v>
      </c>
      <c r="J26" s="17" t="str">
        <f t="shared" si="0"/>
        <v>YES</v>
      </c>
      <c r="K26" s="9">
        <v>372673.47499999998</v>
      </c>
      <c r="L26" s="9">
        <v>1326346.5</v>
      </c>
      <c r="N26">
        <v>24</v>
      </c>
      <c r="O26" s="43">
        <v>32.78</v>
      </c>
      <c r="P26" s="28" t="s">
        <v>43</v>
      </c>
      <c r="Q26" s="11" t="str">
        <f t="shared" si="1"/>
        <v>ok</v>
      </c>
    </row>
    <row r="27" spans="1:17" ht="14">
      <c r="A27" s="15">
        <v>25</v>
      </c>
      <c r="B27" s="20" t="s">
        <v>44</v>
      </c>
      <c r="C27" s="10">
        <v>1</v>
      </c>
      <c r="D27" s="10">
        <v>1</v>
      </c>
      <c r="E27" s="10">
        <v>2</v>
      </c>
      <c r="F27" s="10">
        <v>180</v>
      </c>
      <c r="G27" s="10">
        <v>19</v>
      </c>
      <c r="H27" s="38">
        <v>-0.46</v>
      </c>
      <c r="I27" s="13"/>
      <c r="J27" s="17" t="str">
        <f t="shared" si="0"/>
        <v>NO</v>
      </c>
      <c r="K27" s="9">
        <v>372996.815</v>
      </c>
      <c r="L27" s="9">
        <v>1325332.135</v>
      </c>
      <c r="N27">
        <v>25</v>
      </c>
      <c r="O27" s="43">
        <v>29.85</v>
      </c>
      <c r="P27" s="24" t="s">
        <v>44</v>
      </c>
      <c r="Q27" s="11" t="str">
        <f t="shared" si="1"/>
        <v>ok</v>
      </c>
    </row>
    <row r="28" spans="1:17" ht="14">
      <c r="A28" s="15">
        <v>26</v>
      </c>
      <c r="B28" s="20" t="s">
        <v>45</v>
      </c>
      <c r="C28" s="10">
        <v>1</v>
      </c>
      <c r="D28" s="10">
        <v>1</v>
      </c>
      <c r="E28" s="10">
        <v>2</v>
      </c>
      <c r="F28" s="10">
        <v>1296</v>
      </c>
      <c r="G28" s="10">
        <v>111</v>
      </c>
      <c r="H28" s="38">
        <v>-0.69</v>
      </c>
      <c r="I28" s="13"/>
      <c r="J28" s="17" t="str">
        <f t="shared" si="0"/>
        <v>NO</v>
      </c>
      <c r="K28" s="9">
        <v>372643.35800000001</v>
      </c>
      <c r="L28" s="9">
        <v>1326048.889</v>
      </c>
      <c r="N28">
        <v>26</v>
      </c>
      <c r="O28" s="43">
        <v>32.18</v>
      </c>
      <c r="P28" s="24" t="s">
        <v>45</v>
      </c>
      <c r="Q28" s="11" t="str">
        <f t="shared" si="1"/>
        <v>ok</v>
      </c>
    </row>
    <row r="29" spans="1:17" ht="14">
      <c r="A29" s="15">
        <v>27</v>
      </c>
      <c r="B29" s="20" t="s">
        <v>46</v>
      </c>
      <c r="C29" s="10">
        <v>1</v>
      </c>
      <c r="D29" s="10">
        <v>1</v>
      </c>
      <c r="E29" s="10">
        <v>2</v>
      </c>
      <c r="F29" s="10">
        <v>306</v>
      </c>
      <c r="G29" s="10">
        <v>28</v>
      </c>
      <c r="H29" s="38">
        <v>0.33</v>
      </c>
      <c r="I29" s="13"/>
      <c r="J29" s="17" t="str">
        <f t="shared" si="0"/>
        <v>NO</v>
      </c>
      <c r="K29" s="9">
        <v>373538.27399999998</v>
      </c>
      <c r="L29" s="9">
        <v>1325788.9539999999</v>
      </c>
      <c r="N29">
        <v>27</v>
      </c>
      <c r="O29" s="43">
        <v>32.07</v>
      </c>
      <c r="P29" s="24" t="s">
        <v>46</v>
      </c>
      <c r="Q29" s="11" t="str">
        <f t="shared" si="1"/>
        <v>ok</v>
      </c>
    </row>
    <row r="30" spans="1:17" ht="14">
      <c r="A30" s="15">
        <v>28</v>
      </c>
      <c r="B30" s="20" t="s">
        <v>47</v>
      </c>
      <c r="C30" s="10">
        <v>1</v>
      </c>
      <c r="D30" s="10">
        <v>1</v>
      </c>
      <c r="E30" s="10">
        <v>2</v>
      </c>
      <c r="F30" s="10">
        <v>746</v>
      </c>
      <c r="G30" s="10">
        <v>59</v>
      </c>
      <c r="H30" s="38">
        <v>0.66</v>
      </c>
      <c r="I30" s="13" t="s">
        <v>99</v>
      </c>
      <c r="J30" s="17" t="str">
        <f t="shared" si="0"/>
        <v>NO</v>
      </c>
      <c r="K30" s="9">
        <v>373246.32299999997</v>
      </c>
      <c r="L30" s="9">
        <v>1326478.1229999999</v>
      </c>
      <c r="N30">
        <v>28</v>
      </c>
      <c r="O30" s="43">
        <v>28.14</v>
      </c>
      <c r="P30" s="24" t="s">
        <v>47</v>
      </c>
      <c r="Q30" s="11" t="str">
        <f t="shared" si="1"/>
        <v>ok</v>
      </c>
    </row>
    <row r="31" spans="1:17" ht="14">
      <c r="A31" s="15">
        <v>29</v>
      </c>
      <c r="B31" s="20" t="s">
        <v>48</v>
      </c>
      <c r="C31" s="10">
        <v>1</v>
      </c>
      <c r="D31" s="10">
        <v>1</v>
      </c>
      <c r="E31" s="10">
        <v>2</v>
      </c>
      <c r="F31" s="10">
        <v>732</v>
      </c>
      <c r="G31" s="10">
        <v>59</v>
      </c>
      <c r="H31" s="38">
        <v>0.2</v>
      </c>
      <c r="I31" s="13"/>
      <c r="J31" s="17" t="str">
        <f t="shared" si="0"/>
        <v>NO</v>
      </c>
      <c r="K31" s="9">
        <v>373206.39</v>
      </c>
      <c r="L31" s="9">
        <v>1326638.9950000001</v>
      </c>
      <c r="N31">
        <v>29</v>
      </c>
      <c r="O31" s="43">
        <v>26.79</v>
      </c>
      <c r="P31" s="24" t="s">
        <v>48</v>
      </c>
      <c r="Q31" s="11" t="str">
        <f t="shared" si="1"/>
        <v>ok</v>
      </c>
    </row>
    <row r="32" spans="1:17" ht="14">
      <c r="A32" s="15">
        <v>30</v>
      </c>
      <c r="B32" s="20" t="s">
        <v>49</v>
      </c>
      <c r="C32" s="10">
        <v>1</v>
      </c>
      <c r="D32" s="10">
        <v>1</v>
      </c>
      <c r="E32" s="10">
        <v>2</v>
      </c>
      <c r="F32" s="10" t="s">
        <v>110</v>
      </c>
      <c r="G32" s="10">
        <v>59</v>
      </c>
      <c r="H32" s="38">
        <v>0.37</v>
      </c>
      <c r="I32" s="13" t="s">
        <v>100</v>
      </c>
      <c r="J32" s="17" t="str">
        <f t="shared" si="0"/>
        <v>NO</v>
      </c>
      <c r="K32" s="9">
        <v>373183.91200000001</v>
      </c>
      <c r="L32" s="9">
        <v>1326189.608</v>
      </c>
      <c r="N32">
        <v>30</v>
      </c>
      <c r="O32" s="43">
        <v>33.61</v>
      </c>
      <c r="P32" s="24" t="s">
        <v>49</v>
      </c>
      <c r="Q32" s="11" t="str">
        <f t="shared" si="1"/>
        <v>ok</v>
      </c>
    </row>
    <row r="33" spans="1:17" ht="14">
      <c r="A33" s="15">
        <v>31</v>
      </c>
      <c r="B33" s="20" t="s">
        <v>50</v>
      </c>
      <c r="C33" s="10">
        <v>1</v>
      </c>
      <c r="D33" s="10">
        <v>2</v>
      </c>
      <c r="E33" s="10">
        <v>2</v>
      </c>
      <c r="F33" s="10">
        <v>746</v>
      </c>
      <c r="G33" s="10">
        <v>59</v>
      </c>
      <c r="H33" s="38">
        <v>0</v>
      </c>
      <c r="I33" s="13" t="s">
        <v>92</v>
      </c>
      <c r="J33" s="17" t="str">
        <f t="shared" si="0"/>
        <v>YES</v>
      </c>
      <c r="K33" s="9">
        <v>373337.46500000003</v>
      </c>
      <c r="L33" s="9">
        <v>1326247.578</v>
      </c>
      <c r="N33">
        <v>31</v>
      </c>
      <c r="O33" s="43">
        <v>31.18</v>
      </c>
      <c r="P33" s="24" t="s">
        <v>50</v>
      </c>
      <c r="Q33" s="11" t="str">
        <f t="shared" si="1"/>
        <v>ok</v>
      </c>
    </row>
    <row r="34" spans="1:17" ht="14">
      <c r="A34" s="15">
        <v>32</v>
      </c>
      <c r="B34" s="20" t="s">
        <v>51</v>
      </c>
      <c r="C34" s="10">
        <v>1</v>
      </c>
      <c r="D34" s="10">
        <v>1</v>
      </c>
      <c r="E34" s="10">
        <v>2</v>
      </c>
      <c r="F34" s="10">
        <v>806</v>
      </c>
      <c r="G34" s="10">
        <v>68</v>
      </c>
      <c r="H34" s="38">
        <v>0.39</v>
      </c>
      <c r="I34" s="13"/>
      <c r="J34" s="17" t="str">
        <f t="shared" si="0"/>
        <v>NO</v>
      </c>
      <c r="K34" s="9">
        <v>373935.3</v>
      </c>
      <c r="L34" s="9">
        <v>1326236.7649999999</v>
      </c>
      <c r="N34">
        <v>32</v>
      </c>
      <c r="O34" s="43">
        <v>25.72</v>
      </c>
      <c r="P34" s="24" t="s">
        <v>51</v>
      </c>
      <c r="Q34" s="11" t="str">
        <f t="shared" si="1"/>
        <v>ok</v>
      </c>
    </row>
    <row r="35" spans="1:17" ht="14">
      <c r="A35" s="15">
        <v>33</v>
      </c>
      <c r="B35" s="20" t="s">
        <v>52</v>
      </c>
      <c r="C35" s="10">
        <v>1</v>
      </c>
      <c r="D35" s="10">
        <v>1</v>
      </c>
      <c r="E35" s="10">
        <v>2</v>
      </c>
      <c r="F35" s="10">
        <v>883</v>
      </c>
      <c r="G35" s="10">
        <v>20</v>
      </c>
      <c r="H35" s="38">
        <v>0.3</v>
      </c>
      <c r="I35" s="13"/>
      <c r="J35" s="17" t="str">
        <f t="shared" si="0"/>
        <v>NO</v>
      </c>
      <c r="K35" s="9">
        <v>373185.55200000003</v>
      </c>
      <c r="L35" s="9">
        <v>1326062.2990000001</v>
      </c>
      <c r="N35">
        <v>33</v>
      </c>
      <c r="O35" s="43">
        <v>33.909999999999997</v>
      </c>
      <c r="P35" s="24" t="s">
        <v>52</v>
      </c>
      <c r="Q35" s="11" t="str">
        <f t="shared" si="1"/>
        <v>ok</v>
      </c>
    </row>
    <row r="36" spans="1:17" ht="14">
      <c r="A36" s="15">
        <v>34</v>
      </c>
      <c r="B36" s="20" t="s">
        <v>53</v>
      </c>
      <c r="C36" s="10">
        <v>1</v>
      </c>
      <c r="D36" s="10">
        <v>1</v>
      </c>
      <c r="E36" s="10">
        <v>2</v>
      </c>
      <c r="F36" s="10" t="s">
        <v>111</v>
      </c>
      <c r="G36" s="10">
        <v>141</v>
      </c>
      <c r="H36" s="38">
        <v>-0.59</v>
      </c>
      <c r="I36" s="13"/>
      <c r="J36" s="17" t="str">
        <f t="shared" si="0"/>
        <v>NO</v>
      </c>
      <c r="K36" s="9">
        <v>373392.32299999997</v>
      </c>
      <c r="L36" s="9">
        <v>1326681.5660000001</v>
      </c>
      <c r="N36">
        <v>34</v>
      </c>
      <c r="O36" s="43">
        <v>27.77</v>
      </c>
      <c r="P36" s="24" t="s">
        <v>53</v>
      </c>
      <c r="Q36" s="11" t="str">
        <f t="shared" si="1"/>
        <v>ok</v>
      </c>
    </row>
    <row r="37" spans="1:17" ht="14">
      <c r="A37" s="15">
        <v>35</v>
      </c>
      <c r="B37" s="20" t="s">
        <v>54</v>
      </c>
      <c r="C37" s="10">
        <v>1</v>
      </c>
      <c r="D37" s="10">
        <v>1</v>
      </c>
      <c r="E37" s="10">
        <v>2</v>
      </c>
      <c r="F37" s="10">
        <v>1077</v>
      </c>
      <c r="G37" s="10">
        <v>94</v>
      </c>
      <c r="H37" s="38">
        <v>0.33</v>
      </c>
      <c r="I37" s="13"/>
      <c r="J37" s="17" t="str">
        <f t="shared" si="0"/>
        <v>NO</v>
      </c>
      <c r="K37" s="9">
        <v>370014.696</v>
      </c>
      <c r="L37" s="9">
        <v>1328370.307</v>
      </c>
      <c r="N37">
        <v>35</v>
      </c>
      <c r="O37" s="43">
        <v>42.58</v>
      </c>
      <c r="P37" s="24" t="s">
        <v>54</v>
      </c>
      <c r="Q37" s="11" t="str">
        <f t="shared" si="1"/>
        <v>ok</v>
      </c>
    </row>
    <row r="38" spans="1:17" ht="14">
      <c r="A38" s="15">
        <v>36</v>
      </c>
      <c r="B38" s="16" t="s">
        <v>55</v>
      </c>
      <c r="C38" s="10">
        <v>1</v>
      </c>
      <c r="D38" s="10">
        <v>1</v>
      </c>
      <c r="E38" s="10">
        <v>2</v>
      </c>
      <c r="F38" s="10" t="s">
        <v>112</v>
      </c>
      <c r="G38" s="10">
        <v>94</v>
      </c>
      <c r="H38" s="38">
        <v>0.5</v>
      </c>
      <c r="I38" s="13" t="s">
        <v>95</v>
      </c>
      <c r="J38" s="17" t="str">
        <f t="shared" si="0"/>
        <v>NO</v>
      </c>
      <c r="K38" s="9">
        <v>369555.02100000001</v>
      </c>
      <c r="L38" s="9">
        <v>1328471.405</v>
      </c>
      <c r="N38">
        <v>36</v>
      </c>
      <c r="O38"/>
      <c r="P38" s="26" t="s">
        <v>55</v>
      </c>
      <c r="Q38" s="11" t="str">
        <f t="shared" si="1"/>
        <v>ok</v>
      </c>
    </row>
    <row r="39" spans="1:17" ht="14">
      <c r="A39" s="15">
        <v>37</v>
      </c>
      <c r="B39" s="20" t="s">
        <v>56</v>
      </c>
      <c r="C39" s="10">
        <v>2</v>
      </c>
      <c r="D39" s="10">
        <v>1</v>
      </c>
      <c r="E39" s="10">
        <v>2</v>
      </c>
      <c r="F39" s="10" t="s">
        <v>113</v>
      </c>
      <c r="G39" s="10">
        <v>94</v>
      </c>
      <c r="H39" s="38">
        <v>0.66</v>
      </c>
      <c r="I39" s="11" t="s">
        <v>119</v>
      </c>
      <c r="J39" s="17" t="s">
        <v>118</v>
      </c>
      <c r="K39" s="9">
        <v>369492.25400000002</v>
      </c>
      <c r="L39" s="9">
        <v>1328359.1950000001</v>
      </c>
      <c r="N39">
        <v>37</v>
      </c>
      <c r="O39" s="43">
        <v>36.22</v>
      </c>
      <c r="P39" s="24" t="s">
        <v>56</v>
      </c>
      <c r="Q39" s="11" t="str">
        <f t="shared" si="1"/>
        <v>ok</v>
      </c>
    </row>
    <row r="40" spans="1:17" ht="14">
      <c r="A40" s="15">
        <v>38</v>
      </c>
      <c r="B40" s="20" t="s">
        <v>57</v>
      </c>
      <c r="C40" s="10">
        <v>2</v>
      </c>
      <c r="D40" s="10">
        <v>1</v>
      </c>
      <c r="E40" s="10">
        <v>2</v>
      </c>
      <c r="F40" s="10" t="s">
        <v>57</v>
      </c>
      <c r="G40" s="10">
        <v>94</v>
      </c>
      <c r="H40" s="38">
        <v>0.84</v>
      </c>
      <c r="I40" s="13" t="s">
        <v>101</v>
      </c>
      <c r="J40" s="17" t="str">
        <f t="shared" ref="J40:J53" si="2">IF(D40=2, "YES", "NO")</f>
        <v>NO</v>
      </c>
      <c r="K40" s="9">
        <v>368851.14399999997</v>
      </c>
      <c r="L40" s="9">
        <v>1328275.835</v>
      </c>
      <c r="N40">
        <v>38</v>
      </c>
      <c r="O40"/>
      <c r="P40" s="30" t="s">
        <v>57</v>
      </c>
      <c r="Q40" s="11" t="str">
        <f t="shared" si="1"/>
        <v>ok</v>
      </c>
    </row>
    <row r="41" spans="1:17" ht="14">
      <c r="A41" s="15">
        <v>39</v>
      </c>
      <c r="B41" s="20" t="s">
        <v>58</v>
      </c>
      <c r="C41" s="10">
        <v>2</v>
      </c>
      <c r="D41" s="10">
        <v>1</v>
      </c>
      <c r="E41" s="10">
        <v>2</v>
      </c>
      <c r="F41" s="10" t="s">
        <v>58</v>
      </c>
      <c r="G41" s="10">
        <v>94</v>
      </c>
      <c r="H41" s="38">
        <v>0.39</v>
      </c>
      <c r="I41" s="13" t="s">
        <v>101</v>
      </c>
      <c r="J41" s="17" t="str">
        <f t="shared" si="2"/>
        <v>NO</v>
      </c>
      <c r="K41" s="9">
        <v>369018.90299999999</v>
      </c>
      <c r="L41" s="9">
        <v>1328121.253</v>
      </c>
      <c r="N41">
        <v>39</v>
      </c>
      <c r="O41"/>
      <c r="P41" s="30" t="s">
        <v>58</v>
      </c>
      <c r="Q41" s="11" t="str">
        <f t="shared" si="1"/>
        <v>ok</v>
      </c>
    </row>
    <row r="42" spans="1:17" ht="11">
      <c r="A42" s="15">
        <v>91</v>
      </c>
      <c r="B42" s="20" t="s">
        <v>155</v>
      </c>
      <c r="C42" s="10">
        <v>1</v>
      </c>
      <c r="D42" s="10">
        <v>2</v>
      </c>
      <c r="E42" s="10">
        <v>2</v>
      </c>
      <c r="F42" s="10" t="s">
        <v>58</v>
      </c>
      <c r="G42" s="10">
        <v>94</v>
      </c>
      <c r="H42" s="38">
        <v>0.38</v>
      </c>
      <c r="I42" s="13" t="s">
        <v>92</v>
      </c>
      <c r="J42" s="17" t="str">
        <f t="shared" si="2"/>
        <v>YES</v>
      </c>
      <c r="K42" s="9">
        <v>369083.89500000002</v>
      </c>
      <c r="L42" s="9">
        <v>1328094.5349999999</v>
      </c>
    </row>
    <row r="43" spans="1:17" ht="14">
      <c r="A43" s="15">
        <v>40</v>
      </c>
      <c r="B43" s="20" t="s">
        <v>59</v>
      </c>
      <c r="C43" s="10">
        <v>2</v>
      </c>
      <c r="D43" s="10">
        <v>1</v>
      </c>
      <c r="E43" s="10">
        <v>2</v>
      </c>
      <c r="F43" s="10">
        <v>2047</v>
      </c>
      <c r="G43" s="10">
        <v>94</v>
      </c>
      <c r="H43" s="38">
        <v>0.22</v>
      </c>
      <c r="I43" s="13" t="s">
        <v>91</v>
      </c>
      <c r="J43" s="17" t="str">
        <f t="shared" si="2"/>
        <v>NO</v>
      </c>
      <c r="K43" s="9">
        <v>369452.70899999997</v>
      </c>
      <c r="L43" s="9">
        <v>1328479.04</v>
      </c>
      <c r="N43">
        <v>40</v>
      </c>
      <c r="O43" s="43">
        <v>35.32</v>
      </c>
      <c r="P43" s="31" t="s">
        <v>59</v>
      </c>
      <c r="Q43" s="11" t="str">
        <f>IF(N43=A43,"ok","NOOO")</f>
        <v>ok</v>
      </c>
    </row>
    <row r="44" spans="1:17" ht="41">
      <c r="A44" s="15">
        <v>88</v>
      </c>
      <c r="B44" s="20" t="s">
        <v>142</v>
      </c>
      <c r="C44" s="10">
        <v>1</v>
      </c>
      <c r="D44" s="10">
        <v>1</v>
      </c>
      <c r="E44" s="10">
        <v>2</v>
      </c>
      <c r="F44" s="10">
        <v>1113</v>
      </c>
      <c r="G44" s="10">
        <v>94</v>
      </c>
      <c r="H44" s="38">
        <v>0.75</v>
      </c>
      <c r="I44" s="21" t="s">
        <v>143</v>
      </c>
      <c r="J44" s="17" t="str">
        <f t="shared" si="2"/>
        <v>NO</v>
      </c>
      <c r="K44" s="9">
        <v>369506.60200000001</v>
      </c>
      <c r="L44" s="9">
        <v>1328753.652</v>
      </c>
      <c r="N44">
        <v>88</v>
      </c>
      <c r="O44"/>
      <c r="P44" s="30" t="s">
        <v>142</v>
      </c>
      <c r="Q44" s="11" t="str">
        <f t="shared" ref="Q44:Q79" si="3">IF(N44=A44,"ok","NOOO")</f>
        <v>ok</v>
      </c>
    </row>
    <row r="45" spans="1:17" ht="21">
      <c r="A45" s="15">
        <v>41</v>
      </c>
      <c r="B45" s="12" t="s">
        <v>123</v>
      </c>
      <c r="C45" s="10">
        <v>1</v>
      </c>
      <c r="D45" s="10">
        <v>1</v>
      </c>
      <c r="E45" s="10">
        <v>2</v>
      </c>
      <c r="F45" s="10">
        <v>1568</v>
      </c>
      <c r="G45" s="10">
        <v>133</v>
      </c>
      <c r="H45" s="38">
        <v>0.2</v>
      </c>
      <c r="I45" s="13" t="s">
        <v>95</v>
      </c>
      <c r="J45" s="17" t="str">
        <f t="shared" si="2"/>
        <v>NO</v>
      </c>
      <c r="K45" s="9">
        <v>370657.31</v>
      </c>
      <c r="L45" s="9">
        <v>1328677.7649999999</v>
      </c>
      <c r="N45">
        <v>41</v>
      </c>
      <c r="O45" s="43">
        <v>48.29</v>
      </c>
      <c r="P45" s="32" t="s">
        <v>123</v>
      </c>
      <c r="Q45" s="11" t="str">
        <f t="shared" si="3"/>
        <v>ok</v>
      </c>
    </row>
    <row r="46" spans="1:17" ht="14">
      <c r="A46" s="15">
        <v>42</v>
      </c>
      <c r="B46" s="20" t="s">
        <v>60</v>
      </c>
      <c r="C46" s="10">
        <v>1</v>
      </c>
      <c r="D46" s="10">
        <v>1</v>
      </c>
      <c r="E46" s="10">
        <v>2</v>
      </c>
      <c r="F46" s="10">
        <v>233</v>
      </c>
      <c r="G46" s="10">
        <v>24</v>
      </c>
      <c r="H46" s="38">
        <v>0.43</v>
      </c>
      <c r="I46" s="13"/>
      <c r="J46" s="17" t="str">
        <f t="shared" si="2"/>
        <v>NO</v>
      </c>
      <c r="K46" s="9">
        <v>369865.09399999998</v>
      </c>
      <c r="L46" s="9">
        <v>1326964.7590000001</v>
      </c>
      <c r="N46">
        <v>42</v>
      </c>
      <c r="O46" s="43">
        <v>46.21</v>
      </c>
      <c r="P46" s="31" t="s">
        <v>60</v>
      </c>
      <c r="Q46" s="11" t="str">
        <f t="shared" si="3"/>
        <v>ok</v>
      </c>
    </row>
    <row r="47" spans="1:17" ht="21">
      <c r="A47" s="15">
        <v>43</v>
      </c>
      <c r="B47" s="22" t="s">
        <v>124</v>
      </c>
      <c r="C47" s="10">
        <v>1</v>
      </c>
      <c r="E47" s="10">
        <v>2</v>
      </c>
      <c r="F47" s="10">
        <v>1723</v>
      </c>
      <c r="G47" s="10">
        <v>151</v>
      </c>
      <c r="H47" s="38">
        <v>0.82</v>
      </c>
      <c r="I47" s="13" t="s">
        <v>102</v>
      </c>
      <c r="J47" s="17" t="str">
        <f t="shared" si="2"/>
        <v>NO</v>
      </c>
      <c r="K47" s="9">
        <v>371505.44</v>
      </c>
      <c r="L47" s="9">
        <v>1326922.294</v>
      </c>
      <c r="N47">
        <v>43</v>
      </c>
      <c r="O47" s="43">
        <v>45.2</v>
      </c>
      <c r="P47" s="33" t="s">
        <v>159</v>
      </c>
      <c r="Q47" s="11" t="str">
        <f t="shared" si="3"/>
        <v>ok</v>
      </c>
    </row>
    <row r="48" spans="1:17" ht="14">
      <c r="A48" s="15">
        <v>44</v>
      </c>
      <c r="B48" s="20" t="s">
        <v>61</v>
      </c>
      <c r="C48" s="10">
        <v>1</v>
      </c>
      <c r="D48" s="10">
        <v>1</v>
      </c>
      <c r="E48" s="10">
        <v>2</v>
      </c>
      <c r="F48" s="10">
        <v>1723</v>
      </c>
      <c r="G48" s="10">
        <v>151</v>
      </c>
      <c r="H48" s="38">
        <v>0.31</v>
      </c>
      <c r="I48" s="13" t="s">
        <v>98</v>
      </c>
      <c r="J48" s="17" t="str">
        <f t="shared" si="2"/>
        <v>NO</v>
      </c>
      <c r="K48" s="9">
        <v>371530.92499999999</v>
      </c>
      <c r="L48" s="9">
        <v>1326873.078</v>
      </c>
      <c r="N48">
        <v>44</v>
      </c>
      <c r="O48" s="43">
        <v>44.71</v>
      </c>
      <c r="P48" s="33" t="s">
        <v>159</v>
      </c>
      <c r="Q48" s="11" t="str">
        <f t="shared" si="3"/>
        <v>ok</v>
      </c>
    </row>
    <row r="49" spans="1:17" ht="21">
      <c r="A49" s="15">
        <v>45</v>
      </c>
      <c r="B49" s="22" t="s">
        <v>125</v>
      </c>
      <c r="C49" s="10">
        <v>1</v>
      </c>
      <c r="D49" s="10">
        <v>2</v>
      </c>
      <c r="E49" s="10">
        <v>2</v>
      </c>
      <c r="F49" s="10">
        <v>1723</v>
      </c>
      <c r="G49" s="10">
        <v>151</v>
      </c>
      <c r="H49" s="38">
        <v>0.8</v>
      </c>
      <c r="I49" s="13" t="s">
        <v>93</v>
      </c>
      <c r="J49" s="17" t="str">
        <f t="shared" si="2"/>
        <v>YES</v>
      </c>
      <c r="K49" s="9">
        <v>371523.21500000003</v>
      </c>
      <c r="L49" s="9">
        <v>1326877.7560000001</v>
      </c>
      <c r="N49">
        <v>45</v>
      </c>
      <c r="O49" s="43">
        <v>45.3</v>
      </c>
      <c r="P49" s="33" t="s">
        <v>159</v>
      </c>
      <c r="Q49" s="11" t="str">
        <f t="shared" si="3"/>
        <v>ok</v>
      </c>
    </row>
    <row r="50" spans="1:17" ht="21">
      <c r="A50" s="15">
        <v>46</v>
      </c>
      <c r="B50" s="22" t="s">
        <v>126</v>
      </c>
      <c r="C50" s="10">
        <v>1</v>
      </c>
      <c r="D50" s="10">
        <v>1</v>
      </c>
      <c r="E50" s="10">
        <v>2</v>
      </c>
      <c r="F50" s="10">
        <v>1369</v>
      </c>
      <c r="G50" s="10">
        <v>28</v>
      </c>
      <c r="H50" s="38">
        <v>-0.57999999999999996</v>
      </c>
      <c r="I50" s="13" t="s">
        <v>103</v>
      </c>
      <c r="J50" s="17" t="str">
        <f t="shared" si="2"/>
        <v>NO</v>
      </c>
      <c r="K50" s="9">
        <v>373672.20699999999</v>
      </c>
      <c r="L50" s="9">
        <v>1325608.774</v>
      </c>
      <c r="N50">
        <v>46</v>
      </c>
      <c r="O50" s="43">
        <v>26.83</v>
      </c>
      <c r="P50" s="34" t="s">
        <v>126</v>
      </c>
      <c r="Q50" s="11" t="str">
        <f t="shared" si="3"/>
        <v>ok</v>
      </c>
    </row>
    <row r="51" spans="1:17" ht="21">
      <c r="A51" s="15">
        <v>47</v>
      </c>
      <c r="B51" s="22" t="s">
        <v>127</v>
      </c>
      <c r="C51" s="10">
        <v>1</v>
      </c>
      <c r="D51" s="10">
        <v>4</v>
      </c>
      <c r="E51" s="10">
        <v>2</v>
      </c>
      <c r="F51" s="10" t="s">
        <v>62</v>
      </c>
      <c r="G51" s="10">
        <v>75</v>
      </c>
      <c r="H51" s="38">
        <v>0.28999999999999998</v>
      </c>
      <c r="I51" s="13" t="s">
        <v>121</v>
      </c>
      <c r="J51" s="17" t="str">
        <f t="shared" si="2"/>
        <v>NO</v>
      </c>
      <c r="K51" s="9">
        <v>371418.33600000001</v>
      </c>
      <c r="L51" s="9">
        <v>1327582.959</v>
      </c>
      <c r="N51">
        <v>47</v>
      </c>
      <c r="O51" s="43">
        <v>46.88</v>
      </c>
      <c r="P51" s="34" t="s">
        <v>127</v>
      </c>
      <c r="Q51" s="11" t="str">
        <f t="shared" si="3"/>
        <v>ok</v>
      </c>
    </row>
    <row r="52" spans="1:17" ht="14">
      <c r="A52" s="15">
        <v>48</v>
      </c>
      <c r="B52" s="20" t="s">
        <v>63</v>
      </c>
      <c r="C52" s="10">
        <v>1</v>
      </c>
      <c r="D52" s="10">
        <v>1</v>
      </c>
      <c r="E52" s="10">
        <v>2</v>
      </c>
      <c r="F52" s="10">
        <v>471</v>
      </c>
      <c r="G52" s="10">
        <v>47</v>
      </c>
      <c r="H52" s="38">
        <v>0.88</v>
      </c>
      <c r="I52" s="13"/>
      <c r="J52" s="17" t="str">
        <f t="shared" si="2"/>
        <v>NO</v>
      </c>
      <c r="K52" s="9">
        <v>370115.93199999997</v>
      </c>
      <c r="L52" s="9">
        <v>1327109.334</v>
      </c>
      <c r="N52">
        <v>48</v>
      </c>
      <c r="O52" s="43">
        <v>49.33</v>
      </c>
      <c r="P52" s="24" t="s">
        <v>63</v>
      </c>
      <c r="Q52" s="11" t="str">
        <f t="shared" si="3"/>
        <v>ok</v>
      </c>
    </row>
    <row r="53" spans="1:17" ht="14">
      <c r="A53" s="15">
        <v>49</v>
      </c>
      <c r="B53" s="20" t="s">
        <v>64</v>
      </c>
      <c r="C53" s="10">
        <v>1</v>
      </c>
      <c r="D53" s="10">
        <v>1</v>
      </c>
      <c r="E53" s="10">
        <v>2</v>
      </c>
      <c r="F53" s="10">
        <v>480</v>
      </c>
      <c r="G53" s="10">
        <v>47</v>
      </c>
      <c r="H53" s="38">
        <v>-0.55000000000000004</v>
      </c>
      <c r="I53" s="13"/>
      <c r="J53" s="17" t="str">
        <f t="shared" si="2"/>
        <v>NO</v>
      </c>
      <c r="K53" s="9">
        <v>370025.11200000002</v>
      </c>
      <c r="L53" s="9">
        <v>1327257.1610000001</v>
      </c>
      <c r="N53">
        <v>49</v>
      </c>
      <c r="O53" s="43">
        <v>49.03</v>
      </c>
      <c r="P53" s="24" t="s">
        <v>64</v>
      </c>
      <c r="Q53" s="11" t="str">
        <f t="shared" si="3"/>
        <v>ok</v>
      </c>
    </row>
    <row r="54" spans="1:17" ht="14">
      <c r="A54" s="15">
        <v>50</v>
      </c>
      <c r="B54" s="20" t="s">
        <v>65</v>
      </c>
      <c r="C54" s="10">
        <v>1</v>
      </c>
      <c r="D54" s="10">
        <v>1</v>
      </c>
      <c r="E54" s="10">
        <v>2</v>
      </c>
      <c r="F54" s="10">
        <v>486</v>
      </c>
      <c r="G54" s="10">
        <v>47</v>
      </c>
      <c r="H54" s="38">
        <v>0.39</v>
      </c>
      <c r="I54" s="11" t="s">
        <v>119</v>
      </c>
      <c r="J54" s="17" t="s">
        <v>118</v>
      </c>
      <c r="K54" s="9">
        <v>370150.21600000001</v>
      </c>
      <c r="L54" s="9">
        <v>1326854.469</v>
      </c>
      <c r="N54">
        <v>50</v>
      </c>
      <c r="O54" s="43">
        <v>49.4</v>
      </c>
      <c r="P54" s="24" t="s">
        <v>65</v>
      </c>
      <c r="Q54" s="11" t="str">
        <f t="shared" si="3"/>
        <v>ok</v>
      </c>
    </row>
    <row r="55" spans="1:17" ht="21">
      <c r="A55" s="15">
        <v>51</v>
      </c>
      <c r="B55" s="12" t="s">
        <v>128</v>
      </c>
      <c r="C55" s="10">
        <v>1</v>
      </c>
      <c r="D55" s="10">
        <v>1</v>
      </c>
      <c r="E55" s="10">
        <v>2</v>
      </c>
      <c r="F55" s="10">
        <v>469</v>
      </c>
      <c r="G55" s="10">
        <v>47</v>
      </c>
      <c r="H55" s="38">
        <v>-0.67</v>
      </c>
      <c r="I55" s="13"/>
      <c r="J55" s="17" t="str">
        <f t="shared" ref="J55:J66" si="4">IF(D55=2, "YES", "NO")</f>
        <v>NO</v>
      </c>
      <c r="K55" s="9">
        <v>370230.24300000002</v>
      </c>
      <c r="L55" s="9">
        <v>1327030.202</v>
      </c>
      <c r="N55">
        <v>51</v>
      </c>
      <c r="O55" s="43">
        <v>50.31</v>
      </c>
      <c r="P55" s="32" t="s">
        <v>128</v>
      </c>
      <c r="Q55" s="11" t="str">
        <f t="shared" si="3"/>
        <v>ok</v>
      </c>
    </row>
    <row r="56" spans="1:17" ht="14">
      <c r="A56" s="15">
        <v>52</v>
      </c>
      <c r="B56" s="20" t="s">
        <v>66</v>
      </c>
      <c r="C56" s="10">
        <v>1</v>
      </c>
      <c r="D56" s="10">
        <v>2</v>
      </c>
      <c r="E56" s="10">
        <v>2</v>
      </c>
      <c r="F56" s="10">
        <v>2040</v>
      </c>
      <c r="G56" s="10">
        <v>175</v>
      </c>
      <c r="H56" s="38">
        <v>0</v>
      </c>
      <c r="I56" s="13" t="s">
        <v>92</v>
      </c>
      <c r="J56" s="17" t="str">
        <f t="shared" si="4"/>
        <v>YES</v>
      </c>
      <c r="K56" s="9">
        <v>373518.31699999998</v>
      </c>
      <c r="L56" s="9">
        <v>1326711.6710000001</v>
      </c>
      <c r="N56">
        <v>52</v>
      </c>
      <c r="O56" s="43">
        <v>26.69</v>
      </c>
      <c r="P56" s="24" t="s">
        <v>66</v>
      </c>
      <c r="Q56" s="11" t="str">
        <f t="shared" si="3"/>
        <v>ok</v>
      </c>
    </row>
    <row r="57" spans="1:17" ht="14">
      <c r="A57" s="15">
        <v>53</v>
      </c>
      <c r="B57" s="20" t="s">
        <v>67</v>
      </c>
      <c r="C57" s="10">
        <v>1</v>
      </c>
      <c r="D57" s="10">
        <v>1</v>
      </c>
      <c r="E57" s="10">
        <v>2</v>
      </c>
      <c r="F57" s="10">
        <v>2013</v>
      </c>
      <c r="G57" s="10">
        <v>172</v>
      </c>
      <c r="H57" s="38">
        <v>0.55000000000000004</v>
      </c>
      <c r="I57" s="13" t="s">
        <v>21</v>
      </c>
      <c r="J57" s="17" t="str">
        <f t="shared" si="4"/>
        <v>NO</v>
      </c>
      <c r="K57" s="9">
        <v>371619.32799999998</v>
      </c>
      <c r="L57" s="9">
        <v>1327328.5989999999</v>
      </c>
      <c r="N57">
        <v>53</v>
      </c>
      <c r="O57" s="43">
        <v>33.6</v>
      </c>
      <c r="P57" s="24" t="s">
        <v>67</v>
      </c>
      <c r="Q57" s="11" t="str">
        <f t="shared" si="3"/>
        <v>ok</v>
      </c>
    </row>
    <row r="58" spans="1:17" ht="14">
      <c r="A58" s="15">
        <v>54</v>
      </c>
      <c r="B58" s="20" t="s">
        <v>129</v>
      </c>
      <c r="C58" s="10">
        <v>1</v>
      </c>
      <c r="D58" s="10">
        <v>1</v>
      </c>
      <c r="E58" s="10">
        <v>2</v>
      </c>
      <c r="F58" s="10">
        <v>815</v>
      </c>
      <c r="G58" s="10">
        <v>69</v>
      </c>
      <c r="H58" s="38">
        <v>0.26</v>
      </c>
      <c r="I58" s="13"/>
      <c r="J58" s="17" t="str">
        <f t="shared" si="4"/>
        <v>NO</v>
      </c>
      <c r="K58" s="9">
        <v>372405.90299999999</v>
      </c>
      <c r="L58" s="9">
        <v>1328766.2679999999</v>
      </c>
      <c r="N58">
        <v>54</v>
      </c>
      <c r="O58" s="43">
        <v>50.3</v>
      </c>
      <c r="P58" s="24" t="s">
        <v>129</v>
      </c>
      <c r="Q58" s="11" t="str">
        <f t="shared" si="3"/>
        <v>ok</v>
      </c>
    </row>
    <row r="59" spans="1:17" ht="14">
      <c r="A59" s="15">
        <v>55</v>
      </c>
      <c r="B59" s="20" t="s">
        <v>68</v>
      </c>
      <c r="C59" s="10">
        <v>1</v>
      </c>
      <c r="D59" s="10">
        <v>2</v>
      </c>
      <c r="E59" s="10">
        <v>2</v>
      </c>
      <c r="F59" s="10">
        <v>1345</v>
      </c>
      <c r="G59" s="10">
        <v>19</v>
      </c>
      <c r="H59" s="38">
        <v>-1.2</v>
      </c>
      <c r="I59" s="13" t="s">
        <v>92</v>
      </c>
      <c r="J59" s="17" t="str">
        <f t="shared" si="4"/>
        <v>YES</v>
      </c>
      <c r="K59" s="9">
        <v>372707.88099999999</v>
      </c>
      <c r="L59" s="9">
        <v>1325447.388</v>
      </c>
      <c r="N59">
        <v>55</v>
      </c>
      <c r="O59" s="43">
        <v>31.77</v>
      </c>
      <c r="P59" s="24" t="s">
        <v>68</v>
      </c>
      <c r="Q59" s="11" t="str">
        <f t="shared" si="3"/>
        <v>ok</v>
      </c>
    </row>
    <row r="60" spans="1:17" ht="21">
      <c r="A60" s="15">
        <v>56</v>
      </c>
      <c r="B60" s="12" t="s">
        <v>130</v>
      </c>
      <c r="C60" s="10">
        <v>1</v>
      </c>
      <c r="D60" s="10">
        <v>1</v>
      </c>
      <c r="E60" s="10">
        <v>2</v>
      </c>
      <c r="F60" s="10">
        <v>1345</v>
      </c>
      <c r="G60" s="10">
        <v>114</v>
      </c>
      <c r="H60" s="38">
        <v>0.6</v>
      </c>
      <c r="I60" s="13" t="s">
        <v>95</v>
      </c>
      <c r="J60" s="17" t="str">
        <f t="shared" si="4"/>
        <v>NO</v>
      </c>
      <c r="K60" s="9">
        <v>371183.44400000002</v>
      </c>
      <c r="L60" s="9">
        <v>1325443.4920000001</v>
      </c>
      <c r="N60">
        <v>56</v>
      </c>
      <c r="O60" s="43">
        <v>39.85</v>
      </c>
      <c r="P60" s="35" t="s">
        <v>130</v>
      </c>
      <c r="Q60" s="11" t="str">
        <f t="shared" si="3"/>
        <v>ok</v>
      </c>
    </row>
    <row r="61" spans="1:17" ht="14">
      <c r="A61" s="15">
        <v>57</v>
      </c>
      <c r="B61" s="20" t="s">
        <v>69</v>
      </c>
      <c r="C61" s="10">
        <v>1</v>
      </c>
      <c r="D61" s="10">
        <v>1</v>
      </c>
      <c r="E61" s="10">
        <v>2</v>
      </c>
      <c r="F61" s="10">
        <v>1626</v>
      </c>
      <c r="G61" s="10">
        <v>140</v>
      </c>
      <c r="H61" s="38">
        <v>0</v>
      </c>
      <c r="I61" s="13"/>
      <c r="J61" s="17" t="str">
        <f t="shared" si="4"/>
        <v>NO</v>
      </c>
      <c r="K61" s="9">
        <v>372200.39</v>
      </c>
      <c r="L61" s="9">
        <v>1327244.493</v>
      </c>
      <c r="N61">
        <v>57</v>
      </c>
      <c r="O61"/>
      <c r="P61" s="26" t="s">
        <v>69</v>
      </c>
      <c r="Q61" s="11" t="str">
        <f t="shared" si="3"/>
        <v>ok</v>
      </c>
    </row>
    <row r="62" spans="1:17" ht="14">
      <c r="A62" s="15">
        <v>58</v>
      </c>
      <c r="B62" s="16" t="s">
        <v>70</v>
      </c>
      <c r="C62" s="10">
        <v>1</v>
      </c>
      <c r="D62" s="10">
        <v>1</v>
      </c>
      <c r="E62" s="10">
        <v>2</v>
      </c>
      <c r="F62" s="10">
        <v>1621</v>
      </c>
      <c r="G62" s="10">
        <v>140</v>
      </c>
      <c r="H62" s="38">
        <v>0.14000000000000001</v>
      </c>
      <c r="I62" s="13" t="s">
        <v>104</v>
      </c>
      <c r="J62" s="17" t="str">
        <f t="shared" si="4"/>
        <v>NO</v>
      </c>
      <c r="K62" s="9">
        <v>372172.64399999997</v>
      </c>
      <c r="L62" s="9">
        <v>1327376.5589999999</v>
      </c>
      <c r="N62">
        <v>58</v>
      </c>
      <c r="O62"/>
      <c r="P62" s="26" t="s">
        <v>70</v>
      </c>
      <c r="Q62" s="11" t="str">
        <f t="shared" si="3"/>
        <v>ok</v>
      </c>
    </row>
    <row r="63" spans="1:17" ht="14">
      <c r="A63" s="15">
        <v>59</v>
      </c>
      <c r="B63" s="16" t="s">
        <v>71</v>
      </c>
      <c r="C63" s="10">
        <v>1</v>
      </c>
      <c r="D63" s="10">
        <v>1</v>
      </c>
      <c r="E63" s="10">
        <v>2</v>
      </c>
      <c r="F63" s="10">
        <v>903</v>
      </c>
      <c r="G63" s="10">
        <v>76</v>
      </c>
      <c r="H63" s="38">
        <v>0.52</v>
      </c>
      <c r="I63" s="13" t="s">
        <v>95</v>
      </c>
      <c r="J63" s="17" t="str">
        <f t="shared" si="4"/>
        <v>NO</v>
      </c>
      <c r="K63" s="9">
        <v>373792.91499999998</v>
      </c>
      <c r="L63" s="9">
        <v>1326270.987</v>
      </c>
      <c r="N63">
        <v>59</v>
      </c>
      <c r="O63"/>
      <c r="P63" s="26" t="s">
        <v>71</v>
      </c>
      <c r="Q63" s="11" t="str">
        <f t="shared" si="3"/>
        <v>ok</v>
      </c>
    </row>
    <row r="64" spans="1:17" ht="14">
      <c r="A64" s="15">
        <v>60</v>
      </c>
      <c r="B64" s="20" t="s">
        <v>72</v>
      </c>
      <c r="C64" s="10">
        <v>1</v>
      </c>
      <c r="D64" s="10">
        <v>1</v>
      </c>
      <c r="E64" s="10">
        <v>2</v>
      </c>
      <c r="F64" s="10" t="s">
        <v>114</v>
      </c>
      <c r="G64" s="10">
        <v>156</v>
      </c>
      <c r="H64" s="38">
        <v>0.38</v>
      </c>
      <c r="I64" s="13" t="s">
        <v>120</v>
      </c>
      <c r="J64" s="17" t="str">
        <f t="shared" si="4"/>
        <v>NO</v>
      </c>
      <c r="K64" s="9">
        <v>370390.73</v>
      </c>
      <c r="L64" s="9">
        <v>1328011.3230000001</v>
      </c>
      <c r="N64">
        <v>60</v>
      </c>
      <c r="O64" s="43">
        <v>47.9</v>
      </c>
      <c r="P64" s="24" t="s">
        <v>72</v>
      </c>
      <c r="Q64" s="11" t="str">
        <f t="shared" si="3"/>
        <v>ok</v>
      </c>
    </row>
    <row r="65" spans="1:17" ht="14">
      <c r="A65" s="15">
        <v>61</v>
      </c>
      <c r="B65" s="20" t="s">
        <v>73</v>
      </c>
      <c r="C65" s="10">
        <v>1</v>
      </c>
      <c r="D65" s="10">
        <v>1</v>
      </c>
      <c r="E65" s="10">
        <v>2</v>
      </c>
      <c r="F65" s="10">
        <v>1351</v>
      </c>
      <c r="G65" s="10">
        <v>116</v>
      </c>
      <c r="H65" s="38">
        <v>0.38</v>
      </c>
      <c r="I65" s="13"/>
      <c r="J65" s="17" t="str">
        <f t="shared" si="4"/>
        <v>NO</v>
      </c>
      <c r="K65" s="9">
        <v>369938.04800000001</v>
      </c>
      <c r="L65" s="9">
        <v>1327793.517</v>
      </c>
      <c r="N65">
        <v>61</v>
      </c>
      <c r="O65" s="43">
        <v>45.41</v>
      </c>
      <c r="P65" s="24" t="s">
        <v>73</v>
      </c>
      <c r="Q65" s="11" t="str">
        <f t="shared" si="3"/>
        <v>ok</v>
      </c>
    </row>
    <row r="66" spans="1:17" ht="14">
      <c r="A66" s="15">
        <v>62</v>
      </c>
      <c r="B66" s="20" t="s">
        <v>74</v>
      </c>
      <c r="C66" s="10">
        <v>1</v>
      </c>
      <c r="D66" s="10">
        <v>1</v>
      </c>
      <c r="E66" s="10">
        <v>2</v>
      </c>
      <c r="F66" s="10">
        <v>1422</v>
      </c>
      <c r="G66" s="10">
        <v>120</v>
      </c>
      <c r="H66" s="38">
        <v>0.46</v>
      </c>
      <c r="I66" s="13"/>
      <c r="J66" s="17" t="str">
        <f t="shared" si="4"/>
        <v>NO</v>
      </c>
      <c r="K66" s="9">
        <v>369720.576</v>
      </c>
      <c r="L66" s="9">
        <v>1328360.635</v>
      </c>
      <c r="N66">
        <v>62</v>
      </c>
      <c r="O66" s="43">
        <v>38.4</v>
      </c>
      <c r="P66" s="24" t="s">
        <v>74</v>
      </c>
      <c r="Q66" s="11" t="str">
        <f t="shared" si="3"/>
        <v>ok</v>
      </c>
    </row>
    <row r="67" spans="1:17" ht="14">
      <c r="A67" s="15">
        <v>63</v>
      </c>
      <c r="B67" s="20" t="s">
        <v>75</v>
      </c>
      <c r="C67" s="10">
        <v>2</v>
      </c>
      <c r="D67" s="10">
        <v>1</v>
      </c>
      <c r="E67" s="10">
        <v>2</v>
      </c>
      <c r="F67" s="10">
        <v>1242</v>
      </c>
      <c r="G67" s="10">
        <v>102</v>
      </c>
      <c r="H67" s="38">
        <v>0.3</v>
      </c>
      <c r="I67" s="11" t="s">
        <v>119</v>
      </c>
      <c r="J67" s="17" t="s">
        <v>118</v>
      </c>
      <c r="K67" s="9">
        <v>369205.929</v>
      </c>
      <c r="L67" s="9">
        <v>1328389.311</v>
      </c>
      <c r="N67">
        <v>63</v>
      </c>
      <c r="O67" s="43">
        <v>32.56</v>
      </c>
      <c r="P67" s="24" t="s">
        <v>75</v>
      </c>
      <c r="Q67" s="11" t="str">
        <f t="shared" si="3"/>
        <v>ok</v>
      </c>
    </row>
    <row r="68" spans="1:17" ht="14">
      <c r="A68" s="15">
        <v>64</v>
      </c>
      <c r="B68" s="20" t="s">
        <v>76</v>
      </c>
      <c r="C68" s="10">
        <v>1</v>
      </c>
      <c r="D68" s="10">
        <v>1</v>
      </c>
      <c r="E68" s="10">
        <v>2</v>
      </c>
      <c r="F68" s="10" t="s">
        <v>115</v>
      </c>
      <c r="G68" s="10">
        <v>181</v>
      </c>
      <c r="H68" s="38">
        <v>0.56000000000000005</v>
      </c>
      <c r="I68" s="13"/>
      <c r="J68" s="17" t="str">
        <f>IF(D68=2, "YES", "NO")</f>
        <v>NO</v>
      </c>
      <c r="K68" s="9">
        <v>369163.45400000003</v>
      </c>
      <c r="L68" s="9">
        <v>1328511.0490000001</v>
      </c>
      <c r="N68">
        <v>64</v>
      </c>
      <c r="O68" s="43">
        <v>32.31</v>
      </c>
      <c r="P68" s="24" t="s">
        <v>76</v>
      </c>
      <c r="Q68" s="11" t="str">
        <f t="shared" si="3"/>
        <v>ok</v>
      </c>
    </row>
    <row r="69" spans="1:17" ht="14">
      <c r="A69" s="15">
        <v>65</v>
      </c>
      <c r="B69" s="20" t="s">
        <v>77</v>
      </c>
      <c r="C69" s="10">
        <v>1</v>
      </c>
      <c r="D69" s="10">
        <v>1</v>
      </c>
      <c r="E69" s="10">
        <v>2</v>
      </c>
      <c r="F69" s="10">
        <v>1058</v>
      </c>
      <c r="G69" s="10">
        <v>91</v>
      </c>
      <c r="H69" s="38">
        <v>0.43</v>
      </c>
      <c r="I69" s="13" t="s">
        <v>95</v>
      </c>
      <c r="J69" s="17" t="str">
        <f>IF(D69=2, "YES", "NO")</f>
        <v>NO</v>
      </c>
      <c r="K69" s="9">
        <v>369462.66399999999</v>
      </c>
      <c r="L69" s="9">
        <v>1328864.557</v>
      </c>
      <c r="N69">
        <v>65</v>
      </c>
      <c r="O69"/>
      <c r="P69" s="26" t="s">
        <v>77</v>
      </c>
      <c r="Q69" s="11" t="str">
        <f t="shared" si="3"/>
        <v>ok</v>
      </c>
    </row>
    <row r="70" spans="1:17" ht="14">
      <c r="A70" s="15">
        <v>66</v>
      </c>
      <c r="B70" s="16" t="s">
        <v>78</v>
      </c>
      <c r="C70" s="10">
        <v>1</v>
      </c>
      <c r="D70" s="10">
        <v>1</v>
      </c>
      <c r="E70" s="10">
        <v>2</v>
      </c>
      <c r="F70" s="10">
        <v>1049</v>
      </c>
      <c r="G70" s="10">
        <v>154</v>
      </c>
      <c r="H70" s="38">
        <v>0.62</v>
      </c>
      <c r="I70" s="13" t="s">
        <v>105</v>
      </c>
      <c r="J70" s="17" t="str">
        <f>IF(D70=2, "YES", "NO")</f>
        <v>NO</v>
      </c>
      <c r="K70" s="9">
        <v>369861.94400000002</v>
      </c>
      <c r="L70" s="9">
        <v>1328872.1100000001</v>
      </c>
      <c r="N70">
        <v>66</v>
      </c>
      <c r="O70"/>
      <c r="P70" s="26" t="s">
        <v>78</v>
      </c>
      <c r="Q70" s="11" t="str">
        <f t="shared" si="3"/>
        <v>ok</v>
      </c>
    </row>
    <row r="71" spans="1:17" ht="21">
      <c r="A71" s="15">
        <v>67</v>
      </c>
      <c r="B71" s="23" t="s">
        <v>131</v>
      </c>
      <c r="C71" s="10">
        <v>1</v>
      </c>
      <c r="D71" s="10">
        <v>1</v>
      </c>
      <c r="E71" s="10">
        <v>2</v>
      </c>
      <c r="F71" s="10">
        <v>1049</v>
      </c>
      <c r="G71" s="10">
        <v>154</v>
      </c>
      <c r="H71" s="38">
        <v>-0.56999999999999995</v>
      </c>
      <c r="I71" s="13" t="s">
        <v>106</v>
      </c>
      <c r="J71" s="17" t="str">
        <f>IF(D71=2, "YES", "NO")</f>
        <v>NO</v>
      </c>
      <c r="K71" s="9">
        <v>369832.09700000001</v>
      </c>
      <c r="L71" s="9">
        <v>1328768.3840000001</v>
      </c>
      <c r="N71">
        <v>67</v>
      </c>
      <c r="O71" s="43">
        <v>37.409999999999997</v>
      </c>
      <c r="P71" s="36" t="s">
        <v>131</v>
      </c>
      <c r="Q71" s="11" t="str">
        <f t="shared" si="3"/>
        <v>ok</v>
      </c>
    </row>
    <row r="72" spans="1:17" ht="11">
      <c r="A72" s="15">
        <v>90</v>
      </c>
      <c r="B72" s="23" t="s">
        <v>154</v>
      </c>
      <c r="C72" s="10">
        <v>1</v>
      </c>
      <c r="D72" s="10">
        <v>2</v>
      </c>
      <c r="E72" s="10">
        <v>2</v>
      </c>
      <c r="F72" s="10">
        <v>1049</v>
      </c>
      <c r="G72" s="10">
        <v>154</v>
      </c>
      <c r="H72" s="38">
        <v>0.51</v>
      </c>
      <c r="I72" s="13"/>
      <c r="J72" s="17" t="str">
        <f>IF(D72=2, "YES", "NO")</f>
        <v>YES</v>
      </c>
      <c r="K72" s="9">
        <v>369944.86099999998</v>
      </c>
      <c r="L72" s="9">
        <v>1328811.4709999999</v>
      </c>
    </row>
    <row r="73" spans="1:17" ht="14">
      <c r="A73" s="15">
        <v>68</v>
      </c>
      <c r="B73" s="20" t="s">
        <v>79</v>
      </c>
      <c r="C73" s="10">
        <v>2</v>
      </c>
      <c r="D73" s="10">
        <v>1</v>
      </c>
      <c r="E73" s="10">
        <v>2</v>
      </c>
      <c r="F73" s="10">
        <v>729</v>
      </c>
      <c r="G73" s="10">
        <v>58</v>
      </c>
      <c r="H73" s="38">
        <v>0.48</v>
      </c>
      <c r="I73" s="11" t="s">
        <v>119</v>
      </c>
      <c r="J73" s="17" t="s">
        <v>118</v>
      </c>
      <c r="K73" s="9">
        <v>370123.46399999998</v>
      </c>
      <c r="L73" s="9">
        <v>1329148.476</v>
      </c>
      <c r="N73">
        <v>68</v>
      </c>
      <c r="O73" s="43">
        <v>39.450000000000003</v>
      </c>
      <c r="P73" s="24" t="s">
        <v>79</v>
      </c>
      <c r="Q73" s="11" t="str">
        <f>IF(N73=A73,"ok","NOOO")</f>
        <v>ok</v>
      </c>
    </row>
    <row r="74" spans="1:17" ht="21">
      <c r="A74" s="15">
        <v>69</v>
      </c>
      <c r="B74" s="23" t="s">
        <v>132</v>
      </c>
      <c r="C74" s="10">
        <v>1</v>
      </c>
      <c r="D74" s="10">
        <v>1</v>
      </c>
      <c r="E74" s="10">
        <v>2</v>
      </c>
      <c r="F74" s="10">
        <v>729</v>
      </c>
      <c r="G74" s="10">
        <v>58</v>
      </c>
      <c r="H74" s="38">
        <v>0.8</v>
      </c>
      <c r="I74" s="13" t="s">
        <v>107</v>
      </c>
      <c r="J74" s="17" t="str">
        <f t="shared" ref="J74:J91" si="5">IF(D74=2, "YES", "NO")</f>
        <v>NO</v>
      </c>
      <c r="K74" s="9">
        <v>370143.15500000003</v>
      </c>
      <c r="L74" s="9">
        <v>1329119.855</v>
      </c>
      <c r="N74">
        <v>69</v>
      </c>
      <c r="O74" s="43">
        <v>40.159999999999997</v>
      </c>
      <c r="P74" s="36" t="s">
        <v>132</v>
      </c>
      <c r="Q74" s="11" t="str">
        <f t="shared" ref="Q74:Q91" si="6">IF(N74=A74,"ok","NOOO")</f>
        <v>ok</v>
      </c>
    </row>
    <row r="75" spans="1:17" ht="21">
      <c r="A75" s="15">
        <v>70</v>
      </c>
      <c r="B75" s="23" t="s">
        <v>133</v>
      </c>
      <c r="C75" s="10">
        <v>1</v>
      </c>
      <c r="D75" s="10">
        <v>1</v>
      </c>
      <c r="E75" s="10">
        <v>2</v>
      </c>
      <c r="F75" s="10">
        <v>346</v>
      </c>
      <c r="G75" s="10">
        <v>35</v>
      </c>
      <c r="H75" s="38">
        <v>0.2</v>
      </c>
      <c r="I75" s="13" t="s">
        <v>95</v>
      </c>
      <c r="J75" s="17" t="str">
        <f t="shared" si="5"/>
        <v>NO</v>
      </c>
      <c r="K75" s="9">
        <v>370643.66</v>
      </c>
      <c r="L75" s="9">
        <v>1328718.6359999999</v>
      </c>
      <c r="N75">
        <v>70</v>
      </c>
      <c r="O75" s="43">
        <v>48.1</v>
      </c>
      <c r="P75" s="36" t="s">
        <v>133</v>
      </c>
      <c r="Q75" s="11" t="str">
        <f t="shared" si="6"/>
        <v>ok</v>
      </c>
    </row>
    <row r="76" spans="1:17" ht="14">
      <c r="A76" s="15">
        <v>71</v>
      </c>
      <c r="B76" s="20" t="s">
        <v>80</v>
      </c>
      <c r="C76" s="10">
        <v>1</v>
      </c>
      <c r="D76" s="10">
        <v>2</v>
      </c>
      <c r="E76" s="10">
        <v>2</v>
      </c>
      <c r="F76" s="10">
        <v>2120</v>
      </c>
      <c r="G76" s="10">
        <v>184</v>
      </c>
      <c r="H76" s="38">
        <v>0.31</v>
      </c>
      <c r="I76" s="13" t="s">
        <v>92</v>
      </c>
      <c r="J76" s="17" t="str">
        <f t="shared" si="5"/>
        <v>YES</v>
      </c>
      <c r="K76" s="9">
        <v>370821.05200000003</v>
      </c>
      <c r="L76" s="9">
        <v>1328170.9439999999</v>
      </c>
      <c r="N76">
        <v>71</v>
      </c>
      <c r="O76" s="43">
        <v>48.63</v>
      </c>
      <c r="P76" s="24" t="s">
        <v>80</v>
      </c>
      <c r="Q76" s="11" t="str">
        <f t="shared" si="6"/>
        <v>ok</v>
      </c>
    </row>
    <row r="77" spans="1:17" ht="14">
      <c r="A77" s="15">
        <v>72</v>
      </c>
      <c r="B77" s="20" t="s">
        <v>81</v>
      </c>
      <c r="C77" s="10">
        <v>1</v>
      </c>
      <c r="D77" s="10">
        <v>2</v>
      </c>
      <c r="E77" s="10">
        <v>2</v>
      </c>
      <c r="F77" s="10">
        <v>1993</v>
      </c>
      <c r="G77" s="10">
        <v>169</v>
      </c>
      <c r="H77" s="38">
        <v>0.23</v>
      </c>
      <c r="I77" s="13" t="s">
        <v>92</v>
      </c>
      <c r="J77" s="17" t="str">
        <f t="shared" si="5"/>
        <v>YES</v>
      </c>
      <c r="K77" s="9">
        <v>371228.02600000001</v>
      </c>
      <c r="L77" s="9">
        <v>1328295.1669999999</v>
      </c>
      <c r="N77">
        <v>72</v>
      </c>
      <c r="O77" s="43">
        <v>50.89</v>
      </c>
      <c r="P77" s="24" t="s">
        <v>81</v>
      </c>
      <c r="Q77" s="11" t="str">
        <f t="shared" si="6"/>
        <v>ok</v>
      </c>
    </row>
    <row r="78" spans="1:17" ht="21">
      <c r="A78" s="15">
        <v>73</v>
      </c>
      <c r="B78" s="23" t="s">
        <v>134</v>
      </c>
      <c r="C78" s="10">
        <v>1</v>
      </c>
      <c r="D78" s="10">
        <v>1</v>
      </c>
      <c r="E78" s="10">
        <v>2</v>
      </c>
      <c r="F78" s="10">
        <v>2048</v>
      </c>
      <c r="G78" s="10">
        <v>176</v>
      </c>
      <c r="H78" s="38">
        <v>0.56000000000000005</v>
      </c>
      <c r="I78" s="13" t="s">
        <v>95</v>
      </c>
      <c r="J78" s="17" t="str">
        <f t="shared" si="5"/>
        <v>NO</v>
      </c>
      <c r="K78" s="9">
        <v>370071.50599999999</v>
      </c>
      <c r="L78" s="9">
        <v>1328615.8189999999</v>
      </c>
      <c r="N78">
        <v>73</v>
      </c>
      <c r="O78" s="43">
        <v>44.05</v>
      </c>
      <c r="P78" s="36" t="s">
        <v>134</v>
      </c>
      <c r="Q78" s="11" t="str">
        <f t="shared" si="6"/>
        <v>ok</v>
      </c>
    </row>
    <row r="79" spans="1:17" ht="21">
      <c r="A79" s="15">
        <v>74</v>
      </c>
      <c r="B79" s="23" t="s">
        <v>135</v>
      </c>
      <c r="C79" s="10">
        <v>1</v>
      </c>
      <c r="D79" s="10">
        <v>1</v>
      </c>
      <c r="E79" s="10">
        <v>2</v>
      </c>
      <c r="F79" s="10">
        <v>249</v>
      </c>
      <c r="G79" s="10">
        <v>26</v>
      </c>
      <c r="H79" s="38">
        <v>0</v>
      </c>
      <c r="I79" s="13" t="s">
        <v>95</v>
      </c>
      <c r="J79" s="17" t="str">
        <f t="shared" si="5"/>
        <v>NO</v>
      </c>
      <c r="K79" s="9">
        <v>372704.89899999998</v>
      </c>
      <c r="L79" s="9">
        <v>1328387.9550000001</v>
      </c>
      <c r="N79">
        <v>74</v>
      </c>
      <c r="O79" s="43">
        <v>45.28</v>
      </c>
      <c r="P79" s="36" t="s">
        <v>135</v>
      </c>
      <c r="Q79" s="11" t="str">
        <f t="shared" si="6"/>
        <v>ok</v>
      </c>
    </row>
    <row r="80" spans="1:17" ht="23">
      <c r="A80" s="15">
        <v>75</v>
      </c>
      <c r="B80" s="23" t="s">
        <v>136</v>
      </c>
      <c r="C80" s="10">
        <v>1</v>
      </c>
      <c r="D80" s="10">
        <v>1</v>
      </c>
      <c r="E80" s="10">
        <v>2</v>
      </c>
      <c r="F80" s="10">
        <v>251</v>
      </c>
      <c r="G80" s="10">
        <v>26</v>
      </c>
      <c r="H80" s="38">
        <v>0.2</v>
      </c>
      <c r="I80" s="13" t="s">
        <v>95</v>
      </c>
      <c r="J80" s="17" t="str">
        <f t="shared" si="5"/>
        <v>NO</v>
      </c>
      <c r="K80" s="9">
        <v>372697.75599999999</v>
      </c>
      <c r="L80" s="9">
        <v>1328372.3910000001</v>
      </c>
      <c r="N80">
        <v>75</v>
      </c>
      <c r="O80" s="43">
        <v>44.91</v>
      </c>
      <c r="P80" s="37" t="s">
        <v>136</v>
      </c>
      <c r="Q80" s="11" t="str">
        <f t="shared" si="6"/>
        <v>ok</v>
      </c>
    </row>
    <row r="81" spans="1:17" ht="14">
      <c r="A81" s="15">
        <v>76</v>
      </c>
      <c r="B81" s="20" t="s">
        <v>82</v>
      </c>
      <c r="C81" s="10">
        <v>1</v>
      </c>
      <c r="D81" s="10">
        <v>2</v>
      </c>
      <c r="E81" s="10">
        <v>2</v>
      </c>
      <c r="F81" s="10">
        <v>1552</v>
      </c>
      <c r="G81" s="10">
        <v>132</v>
      </c>
      <c r="H81" s="38">
        <v>0.65</v>
      </c>
      <c r="I81" s="13" t="s">
        <v>93</v>
      </c>
      <c r="J81" s="17" t="str">
        <f t="shared" si="5"/>
        <v>YES</v>
      </c>
      <c r="K81" s="9">
        <v>370231.51500000001</v>
      </c>
      <c r="L81" s="9">
        <v>1323039.8970000001</v>
      </c>
      <c r="N81">
        <v>76</v>
      </c>
      <c r="O81"/>
      <c r="P81" s="27" t="s">
        <v>82</v>
      </c>
      <c r="Q81" s="11" t="str">
        <f t="shared" si="6"/>
        <v>ok</v>
      </c>
    </row>
    <row r="82" spans="1:17" ht="21">
      <c r="A82" s="15">
        <v>77</v>
      </c>
      <c r="B82" s="12" t="s">
        <v>137</v>
      </c>
      <c r="C82" s="10">
        <v>1</v>
      </c>
      <c r="D82" s="10">
        <v>1</v>
      </c>
      <c r="E82" s="10">
        <v>2</v>
      </c>
      <c r="F82" s="10">
        <v>1573</v>
      </c>
      <c r="G82" s="10">
        <v>134</v>
      </c>
      <c r="H82" s="38">
        <v>-0.44</v>
      </c>
      <c r="I82" s="13" t="s">
        <v>95</v>
      </c>
      <c r="J82" s="17" t="str">
        <f t="shared" si="5"/>
        <v>NO</v>
      </c>
      <c r="K82" s="9">
        <v>370014.94900000002</v>
      </c>
      <c r="L82" s="9">
        <v>1329356.7679999999</v>
      </c>
      <c r="N82">
        <v>77</v>
      </c>
      <c r="O82" s="43">
        <v>33.93</v>
      </c>
      <c r="P82" s="32" t="s">
        <v>137</v>
      </c>
      <c r="Q82" s="11" t="str">
        <f t="shared" si="6"/>
        <v>ok</v>
      </c>
    </row>
    <row r="83" spans="1:17" ht="21">
      <c r="A83" s="15">
        <v>79</v>
      </c>
      <c r="B83" s="12" t="s">
        <v>138</v>
      </c>
      <c r="C83" s="10">
        <v>1</v>
      </c>
      <c r="D83" s="10">
        <v>1</v>
      </c>
      <c r="E83" s="10">
        <v>2</v>
      </c>
      <c r="F83" s="13" t="s">
        <v>83</v>
      </c>
      <c r="G83" s="10">
        <v>195</v>
      </c>
      <c r="H83" s="38">
        <v>0.7</v>
      </c>
      <c r="I83" s="13" t="s">
        <v>96</v>
      </c>
      <c r="J83" s="17" t="str">
        <f t="shared" si="5"/>
        <v>NO</v>
      </c>
      <c r="K83" s="9">
        <v>370463.74200000003</v>
      </c>
      <c r="L83" s="9">
        <v>1329284.8119999999</v>
      </c>
      <c r="N83">
        <v>79</v>
      </c>
      <c r="O83" s="43">
        <v>40.85</v>
      </c>
      <c r="P83" s="32" t="s">
        <v>138</v>
      </c>
      <c r="Q83" s="11" t="str">
        <f>IF(N83=A83,"ok","NOOO")</f>
        <v>ok</v>
      </c>
    </row>
    <row r="84" spans="1:17" ht="14">
      <c r="A84" s="15">
        <v>80</v>
      </c>
      <c r="B84" s="20" t="s">
        <v>84</v>
      </c>
      <c r="C84" s="10">
        <v>1</v>
      </c>
      <c r="D84" s="10">
        <v>1</v>
      </c>
      <c r="E84" s="10">
        <v>2</v>
      </c>
      <c r="F84" s="13" t="s">
        <v>84</v>
      </c>
      <c r="G84" s="10">
        <v>195</v>
      </c>
      <c r="H84" s="38">
        <v>0.12</v>
      </c>
      <c r="I84" s="13" t="s">
        <v>97</v>
      </c>
      <c r="J84" s="17" t="str">
        <f t="shared" si="5"/>
        <v>NO</v>
      </c>
      <c r="K84" s="9">
        <v>370401.95899999997</v>
      </c>
      <c r="L84" s="9">
        <v>1329247.9169999999</v>
      </c>
      <c r="N84">
        <v>80</v>
      </c>
      <c r="O84"/>
      <c r="P84" s="27" t="s">
        <v>84</v>
      </c>
      <c r="Q84" s="11" t="str">
        <f t="shared" ref="Q84:Q90" si="7">IF(N84=A84,"ok","NOOO")</f>
        <v>ok</v>
      </c>
    </row>
    <row r="85" spans="1:17" ht="14">
      <c r="A85" s="15">
        <v>81</v>
      </c>
      <c r="B85" s="20" t="s">
        <v>85</v>
      </c>
      <c r="C85" s="10">
        <v>1</v>
      </c>
      <c r="D85" s="10">
        <v>1</v>
      </c>
      <c r="E85" s="10">
        <v>2</v>
      </c>
      <c r="F85" s="13" t="s">
        <v>116</v>
      </c>
      <c r="G85" s="10">
        <v>81</v>
      </c>
      <c r="H85" s="38">
        <v>0.13</v>
      </c>
      <c r="I85" s="13" t="s">
        <v>108</v>
      </c>
      <c r="J85" s="17" t="str">
        <f t="shared" si="5"/>
        <v>NO</v>
      </c>
      <c r="K85" s="9">
        <v>369893.81699999998</v>
      </c>
      <c r="L85" s="9">
        <v>1329391.9129999999</v>
      </c>
      <c r="N85">
        <v>81</v>
      </c>
      <c r="O85"/>
      <c r="P85" s="27" t="s">
        <v>85</v>
      </c>
      <c r="Q85" s="11" t="str">
        <f t="shared" si="7"/>
        <v>ok</v>
      </c>
    </row>
    <row r="86" spans="1:17" ht="14">
      <c r="A86" s="15">
        <v>82</v>
      </c>
      <c r="B86" s="20" t="s">
        <v>86</v>
      </c>
      <c r="C86" s="10">
        <v>1</v>
      </c>
      <c r="D86" s="10">
        <v>1</v>
      </c>
      <c r="E86" s="10">
        <v>2</v>
      </c>
      <c r="F86" s="13" t="s">
        <v>86</v>
      </c>
      <c r="G86" s="10">
        <v>96</v>
      </c>
      <c r="H86" s="38">
        <v>0.48</v>
      </c>
      <c r="I86" s="13" t="s">
        <v>95</v>
      </c>
      <c r="J86" s="17" t="str">
        <f t="shared" si="5"/>
        <v>NO</v>
      </c>
      <c r="K86" s="9">
        <v>372613.14299999998</v>
      </c>
      <c r="L86" s="9">
        <v>1325830.8019999999</v>
      </c>
      <c r="N86">
        <v>82</v>
      </c>
      <c r="O86"/>
      <c r="P86" s="27" t="s">
        <v>86</v>
      </c>
      <c r="Q86" s="11" t="str">
        <f t="shared" si="7"/>
        <v>ok</v>
      </c>
    </row>
    <row r="87" spans="1:17" ht="14">
      <c r="A87" s="15">
        <v>83</v>
      </c>
      <c r="B87" s="20" t="s">
        <v>87</v>
      </c>
      <c r="C87" s="10">
        <v>1</v>
      </c>
      <c r="D87" s="10">
        <v>1</v>
      </c>
      <c r="E87" s="10">
        <v>2</v>
      </c>
      <c r="F87" s="10">
        <v>1884</v>
      </c>
      <c r="G87" s="10">
        <v>165</v>
      </c>
      <c r="H87" s="38">
        <v>0.28000000000000003</v>
      </c>
      <c r="I87" s="13"/>
      <c r="J87" s="17" t="str">
        <f t="shared" si="5"/>
        <v>NO</v>
      </c>
      <c r="K87" s="16">
        <v>370561.962</v>
      </c>
      <c r="L87" s="9">
        <v>1328507.5179999999</v>
      </c>
      <c r="N87">
        <v>83</v>
      </c>
      <c r="O87" s="43">
        <v>49.93</v>
      </c>
      <c r="P87" s="24" t="s">
        <v>87</v>
      </c>
      <c r="Q87" s="11" t="str">
        <f t="shared" si="7"/>
        <v>ok</v>
      </c>
    </row>
    <row r="88" spans="1:17" ht="21">
      <c r="A88" s="15">
        <v>84</v>
      </c>
      <c r="B88" s="12" t="s">
        <v>139</v>
      </c>
      <c r="C88" s="10">
        <v>1</v>
      </c>
      <c r="D88" s="10">
        <v>1</v>
      </c>
      <c r="E88" s="10">
        <v>2</v>
      </c>
      <c r="F88" s="13" t="s">
        <v>117</v>
      </c>
      <c r="G88" s="10">
        <v>97</v>
      </c>
      <c r="H88" s="38">
        <v>0.4</v>
      </c>
      <c r="I88" s="13" t="s">
        <v>95</v>
      </c>
      <c r="J88" s="17" t="str">
        <f t="shared" si="5"/>
        <v>NO</v>
      </c>
      <c r="K88" s="16">
        <v>373052.61700000003</v>
      </c>
      <c r="L88" s="16">
        <v>1325009.608</v>
      </c>
      <c r="N88">
        <v>84</v>
      </c>
      <c r="O88" s="43">
        <v>25.49</v>
      </c>
      <c r="P88" s="32" t="s">
        <v>139</v>
      </c>
      <c r="Q88" s="11" t="str">
        <f t="shared" si="7"/>
        <v>ok</v>
      </c>
    </row>
    <row r="89" spans="1:17" ht="14">
      <c r="A89" s="15">
        <v>85</v>
      </c>
      <c r="B89" s="20" t="s">
        <v>88</v>
      </c>
      <c r="C89" s="10">
        <v>1</v>
      </c>
      <c r="D89" s="10">
        <v>1</v>
      </c>
      <c r="E89" s="10">
        <v>2</v>
      </c>
      <c r="F89" s="10">
        <v>1522</v>
      </c>
      <c r="G89" s="10">
        <v>128</v>
      </c>
      <c r="H89" s="38">
        <v>0.63</v>
      </c>
      <c r="I89" s="13"/>
      <c r="J89" s="17" t="str">
        <f t="shared" si="5"/>
        <v>NO</v>
      </c>
      <c r="K89" s="16">
        <v>371408.74300000002</v>
      </c>
      <c r="L89" s="16">
        <v>1324657.5870000001</v>
      </c>
      <c r="N89">
        <v>85</v>
      </c>
      <c r="O89" s="43">
        <v>20.97</v>
      </c>
      <c r="P89" s="24" t="s">
        <v>88</v>
      </c>
      <c r="Q89" s="11" t="str">
        <f t="shared" si="7"/>
        <v>ok</v>
      </c>
    </row>
    <row r="90" spans="1:17" ht="21">
      <c r="A90" s="15">
        <v>86</v>
      </c>
      <c r="B90" s="23" t="s">
        <v>140</v>
      </c>
      <c r="C90" s="10">
        <v>1</v>
      </c>
      <c r="D90" s="10">
        <v>1</v>
      </c>
      <c r="E90" s="10">
        <v>2</v>
      </c>
      <c r="F90" s="10">
        <v>684</v>
      </c>
      <c r="G90" s="10">
        <v>55</v>
      </c>
      <c r="H90" s="38">
        <v>0.1</v>
      </c>
      <c r="I90" s="13"/>
      <c r="J90" s="17" t="str">
        <f t="shared" si="5"/>
        <v>NO</v>
      </c>
      <c r="K90" s="16">
        <v>371622.56099999999</v>
      </c>
      <c r="L90" s="16">
        <v>1328261.51</v>
      </c>
      <c r="N90">
        <v>86</v>
      </c>
      <c r="O90" s="43">
        <v>48.48</v>
      </c>
      <c r="P90" s="36" t="s">
        <v>140</v>
      </c>
      <c r="Q90" s="11" t="str">
        <f t="shared" si="7"/>
        <v>ok</v>
      </c>
    </row>
    <row r="91" spans="1:17">
      <c r="A91" s="15">
        <v>92</v>
      </c>
      <c r="B91" s="16" t="s">
        <v>156</v>
      </c>
      <c r="C91" s="10">
        <v>2</v>
      </c>
      <c r="D91" s="10">
        <v>1</v>
      </c>
      <c r="E91" s="10">
        <v>2</v>
      </c>
      <c r="F91" s="10">
        <v>2121</v>
      </c>
      <c r="G91" s="10">
        <v>205</v>
      </c>
      <c r="H91" s="17">
        <v>0.73</v>
      </c>
      <c r="I91" s="11" t="s">
        <v>91</v>
      </c>
      <c r="J91" s="17" t="str">
        <f t="shared" si="5"/>
        <v>NO</v>
      </c>
      <c r="K91" s="16">
        <v>369313.06400000001</v>
      </c>
      <c r="L91" s="16">
        <v>1329187.726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B6" sqref="B6"/>
    </sheetView>
  </sheetViews>
  <sheetFormatPr baseColWidth="10" defaultColWidth="8.83203125" defaultRowHeight="14" x14ac:dyDescent="0"/>
  <cols>
    <col min="2" max="2" width="12.33203125" bestFit="1" customWidth="1"/>
    <col min="3" max="3" width="16.5" bestFit="1" customWidth="1"/>
    <col min="4" max="4" width="10.33203125" bestFit="1" customWidth="1"/>
  </cols>
  <sheetData>
    <row r="3" spans="2:4">
      <c r="B3" s="2" t="s">
        <v>2</v>
      </c>
      <c r="C3" s="1" t="s">
        <v>7</v>
      </c>
      <c r="D3" s="1" t="s">
        <v>8</v>
      </c>
    </row>
    <row r="4" spans="2:4">
      <c r="B4">
        <v>1</v>
      </c>
      <c r="C4" t="s">
        <v>9</v>
      </c>
      <c r="D4" t="s">
        <v>18</v>
      </c>
    </row>
    <row r="5" spans="2:4">
      <c r="B5">
        <v>2</v>
      </c>
      <c r="C5" t="s">
        <v>19</v>
      </c>
      <c r="D5" t="s">
        <v>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0" sqref="B10"/>
    </sheetView>
  </sheetViews>
  <sheetFormatPr baseColWidth="10" defaultColWidth="8.83203125" defaultRowHeight="14" x14ac:dyDescent="0"/>
  <cols>
    <col min="1" max="1" width="11.33203125" bestFit="1" customWidth="1"/>
    <col min="2" max="2" width="14.6640625" bestFit="1" customWidth="1"/>
  </cols>
  <sheetData>
    <row r="1" spans="1:2">
      <c r="A1" s="2" t="s">
        <v>5</v>
      </c>
      <c r="B1" s="1" t="s">
        <v>4</v>
      </c>
    </row>
    <row r="2" spans="1:2">
      <c r="A2">
        <v>1</v>
      </c>
      <c r="B2" t="s">
        <v>11</v>
      </c>
    </row>
    <row r="3" spans="1:2">
      <c r="A3">
        <v>2</v>
      </c>
      <c r="B3" t="s">
        <v>12</v>
      </c>
    </row>
    <row r="4" spans="1:2">
      <c r="A4">
        <v>3</v>
      </c>
      <c r="B4" t="s">
        <v>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8" sqref="B8"/>
    </sheetView>
  </sheetViews>
  <sheetFormatPr baseColWidth="10" defaultColWidth="8.83203125" defaultRowHeight="14" x14ac:dyDescent="0"/>
  <cols>
    <col min="1" max="1" width="12.6640625" bestFit="1" customWidth="1"/>
    <col min="2" max="2" width="13.6640625" bestFit="1" customWidth="1"/>
    <col min="4" max="4" width="48" customWidth="1"/>
  </cols>
  <sheetData>
    <row r="1" spans="1:4">
      <c r="A1" s="2" t="s">
        <v>3</v>
      </c>
      <c r="B1" s="3" t="s">
        <v>6</v>
      </c>
    </row>
    <row r="2" spans="1:4">
      <c r="A2">
        <v>1</v>
      </c>
      <c r="B2" t="s">
        <v>14</v>
      </c>
    </row>
    <row r="3" spans="1:4">
      <c r="A3">
        <v>2</v>
      </c>
      <c r="B3" t="s">
        <v>15</v>
      </c>
    </row>
    <row r="4" spans="1:4">
      <c r="A4">
        <v>3</v>
      </c>
      <c r="B4" t="s">
        <v>16</v>
      </c>
    </row>
    <row r="5" spans="1:4">
      <c r="A5">
        <v>4</v>
      </c>
      <c r="B5" t="s">
        <v>17</v>
      </c>
    </row>
    <row r="6" spans="1:4">
      <c r="D6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Wells Registry</vt:lpstr>
      <vt:lpstr>Info Source</vt:lpstr>
      <vt:lpstr>Well Type</vt:lpstr>
      <vt:lpstr>Well Status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GiulioHP</dc:creator>
  <cp:lastModifiedBy>Giulio Di Anastasio</cp:lastModifiedBy>
  <dcterms:created xsi:type="dcterms:W3CDTF">2016-11-07T04:05:52Z</dcterms:created>
  <dcterms:modified xsi:type="dcterms:W3CDTF">2017-03-18T11:54:51Z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8c746c64-b2ea-4489-afda-3bc25a70e53e</vt:lpwstr>
  </property>
</Properties>
</file>